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oitt.nycnet\root\DoITT_MTShares\Data_DOITT01\Open Data Cable_Complaints\Cable_Complaints\"/>
    </mc:Choice>
  </mc:AlternateContent>
  <xr:revisionPtr revIDLastSave="0" documentId="10_ncr:100000_{A94E47A2-540D-41CF-B41B-5CB72B83C19F}" xr6:coauthVersionLast="31" xr6:coauthVersionMax="31" xr10:uidLastSave="{00000000-0000-0000-0000-000000000000}"/>
  <bookViews>
    <workbookView xWindow="480" yWindow="90" windowWidth="11340" windowHeight="8070" tabRatio="881" activeTab="6" xr2:uid="{00000000-000D-0000-FFFF-FFFF00000000}"/>
  </bookViews>
  <sheets>
    <sheet name="Jul 18" sheetId="19" r:id="rId1"/>
    <sheet name="Aug 18" sheetId="32" r:id="rId2"/>
    <sheet name="Sept 18" sheetId="31" r:id="rId3"/>
    <sheet name="Oct 18" sheetId="30" r:id="rId4"/>
    <sheet name="Nov 18" sheetId="29" r:id="rId5"/>
    <sheet name="Dec 18" sheetId="28" r:id="rId6"/>
    <sheet name="Jan 19" sheetId="38" r:id="rId7"/>
    <sheet name="Feb 19" sheetId="37" r:id="rId8"/>
    <sheet name="Mar 19" sheetId="36" r:id="rId9"/>
    <sheet name="Apr 19" sheetId="35" r:id="rId10"/>
    <sheet name="May 19" sheetId="34" r:id="rId11"/>
    <sheet name="Jun 19" sheetId="33" r:id="rId12"/>
    <sheet name="CBV Data" sheetId="11" r:id="rId13"/>
    <sheet name="RCN Data" sheetId="15" r:id="rId14"/>
    <sheet name="TWC Data" sheetId="16" r:id="rId15"/>
    <sheet name="VzFiOS Data" sheetId="47" r:id="rId16"/>
    <sheet name="All Data x Mo." sheetId="17" r:id="rId17"/>
    <sheet name="Compatibility Report" sheetId="49" r:id="rId18"/>
    <sheet name="Compatibility Report (1)" sheetId="54" r:id="rId19"/>
    <sheet name="Compatibility Report (2)" sheetId="55" r:id="rId20"/>
  </sheets>
  <definedNames>
    <definedName name="_xlnm.Print_Area" localSheetId="16">'All Data x Mo.'!$A$1:$N$32</definedName>
    <definedName name="_xlnm.Print_Area" localSheetId="1">'Aug 18'!$A$1:$R$22</definedName>
    <definedName name="_xlnm.Print_Area" localSheetId="12">'CBV Data'!$A$1:$N$30</definedName>
    <definedName name="_xlnm.Print_Area" localSheetId="5">'Dec 18'!$A$1:$R$22</definedName>
    <definedName name="_xlnm.Print_Area" localSheetId="7">'Feb 19'!$A$1:$R$22</definedName>
    <definedName name="_xlnm.Print_Area" localSheetId="6">'Jan 19'!$A$1:$R$22</definedName>
    <definedName name="_xlnm.Print_Area" localSheetId="0">'Jul 18'!$A$1:$R$22</definedName>
    <definedName name="_xlnm.Print_Area" localSheetId="8">'Mar 19'!$A$1:$R$22</definedName>
    <definedName name="_xlnm.Print_Area" localSheetId="10">'May 19'!$A$1:$R$22</definedName>
    <definedName name="_xlnm.Print_Area" localSheetId="4">'Nov 18'!$A$1:$R$22</definedName>
    <definedName name="_xlnm.Print_Area" localSheetId="3">'Oct 18'!$A$1:$R$22</definedName>
    <definedName name="_xlnm.Print_Area" localSheetId="13">'RCN Data'!$A$1:$N$16</definedName>
    <definedName name="_xlnm.Print_Area" localSheetId="14">'TWC Data'!$A$1:$N$59</definedName>
    <definedName name="_xlnm.Print_Area" localSheetId="15">'VzFiOS Data'!$A$1:$N$24</definedName>
  </definedNames>
  <calcPr calcId="179017"/>
</workbook>
</file>

<file path=xl/calcChain.xml><?xml version="1.0" encoding="utf-8"?>
<calcChain xmlns="http://schemas.openxmlformats.org/spreadsheetml/2006/main">
  <c r="M21" i="19" l="1"/>
  <c r="I21" i="19"/>
  <c r="E21" i="19"/>
  <c r="M19" i="19"/>
  <c r="I19" i="19"/>
  <c r="E19" i="19"/>
  <c r="M18" i="19"/>
  <c r="I18" i="19"/>
  <c r="E18" i="19"/>
  <c r="M17" i="19"/>
  <c r="I17" i="19"/>
  <c r="E17" i="19"/>
  <c r="M16" i="19"/>
  <c r="I16" i="19"/>
  <c r="E16" i="19"/>
  <c r="M15" i="19"/>
  <c r="I15" i="19"/>
  <c r="E15" i="19"/>
  <c r="M14" i="19"/>
  <c r="I14" i="19"/>
  <c r="E14" i="19"/>
  <c r="M13" i="19"/>
  <c r="I13" i="19"/>
  <c r="E13" i="19"/>
  <c r="M11" i="19"/>
  <c r="I11" i="19"/>
  <c r="E11" i="19"/>
  <c r="Q7" i="19"/>
  <c r="M7" i="19"/>
  <c r="I7" i="19"/>
  <c r="E7" i="19"/>
  <c r="Q6" i="19"/>
  <c r="M6" i="19"/>
  <c r="I6" i="19"/>
  <c r="E6" i="19"/>
  <c r="F22" i="33" l="1"/>
  <c r="Q21" i="33"/>
  <c r="M13" i="47" s="1"/>
  <c r="M21" i="33"/>
  <c r="M10" i="47" s="1"/>
  <c r="M21" i="47" s="1"/>
  <c r="I21" i="33"/>
  <c r="M7" i="47"/>
  <c r="M20" i="47" s="1"/>
  <c r="E21" i="33"/>
  <c r="R21" i="33" s="1"/>
  <c r="M4" i="47"/>
  <c r="M16" i="47" s="1"/>
  <c r="P20" i="33"/>
  <c r="O20" i="33"/>
  <c r="N20" i="33"/>
  <c r="L20" i="33"/>
  <c r="K20" i="33"/>
  <c r="J20" i="33"/>
  <c r="J22" i="33" s="1"/>
  <c r="H20" i="33"/>
  <c r="G20" i="33"/>
  <c r="F20" i="33"/>
  <c r="D20" i="33"/>
  <c r="C20" i="33"/>
  <c r="C22" i="33"/>
  <c r="B20" i="33"/>
  <c r="Q19" i="33"/>
  <c r="M19" i="33"/>
  <c r="M30" i="16" s="1"/>
  <c r="I19" i="33"/>
  <c r="M20" i="16" s="1"/>
  <c r="E19" i="33"/>
  <c r="Q18" i="33"/>
  <c r="M39" i="16"/>
  <c r="M18" i="33"/>
  <c r="I18" i="33"/>
  <c r="M19" i="16"/>
  <c r="E18" i="33"/>
  <c r="Q17" i="33"/>
  <c r="M17" i="33"/>
  <c r="I17" i="33"/>
  <c r="M18" i="16" s="1"/>
  <c r="E17" i="33"/>
  <c r="R17" i="33" s="1"/>
  <c r="Q16" i="33"/>
  <c r="M37" i="16" s="1"/>
  <c r="M16" i="33"/>
  <c r="I16" i="33"/>
  <c r="E16" i="33"/>
  <c r="Q15" i="33"/>
  <c r="M36" i="16"/>
  <c r="M15" i="33"/>
  <c r="M26" i="16" s="1"/>
  <c r="I15" i="33"/>
  <c r="E15" i="33"/>
  <c r="Q14" i="33"/>
  <c r="M14" i="33"/>
  <c r="I14" i="33"/>
  <c r="M15" i="16" s="1"/>
  <c r="E14" i="33"/>
  <c r="Q13" i="33"/>
  <c r="M13" i="33"/>
  <c r="I13" i="33"/>
  <c r="E13" i="33"/>
  <c r="Q11" i="33"/>
  <c r="M11" i="33"/>
  <c r="M10" i="15" s="1"/>
  <c r="M21" i="15" s="1"/>
  <c r="I11" i="33"/>
  <c r="E11" i="33"/>
  <c r="P9" i="33"/>
  <c r="P22" i="33" s="1"/>
  <c r="O9" i="33"/>
  <c r="O22" i="33" s="1"/>
  <c r="N9" i="33"/>
  <c r="L9" i="33"/>
  <c r="K9" i="33"/>
  <c r="J9" i="33"/>
  <c r="H9" i="33"/>
  <c r="H22" i="33" s="1"/>
  <c r="G9" i="33"/>
  <c r="F9" i="33"/>
  <c r="I9" i="33" s="1"/>
  <c r="D9" i="33"/>
  <c r="D22" i="33"/>
  <c r="C9" i="33"/>
  <c r="B9" i="33"/>
  <c r="B22" i="33"/>
  <c r="Q7" i="33"/>
  <c r="M23" i="11" s="1"/>
  <c r="M7" i="33"/>
  <c r="M17" i="11"/>
  <c r="I7" i="33"/>
  <c r="M11" i="11"/>
  <c r="E7" i="33"/>
  <c r="Q6" i="33"/>
  <c r="R6" i="33" s="1"/>
  <c r="M6" i="33"/>
  <c r="I6" i="33"/>
  <c r="E6" i="33"/>
  <c r="P22" i="34"/>
  <c r="Q21" i="34"/>
  <c r="M21" i="34"/>
  <c r="I21" i="34"/>
  <c r="L7" i="47" s="1"/>
  <c r="L20" i="47" s="1"/>
  <c r="E21" i="34"/>
  <c r="L4" i="47" s="1"/>
  <c r="R21" i="34"/>
  <c r="P20" i="34"/>
  <c r="O20" i="34"/>
  <c r="N20" i="34"/>
  <c r="L20" i="34"/>
  <c r="K20" i="34"/>
  <c r="K22" i="34" s="1"/>
  <c r="J20" i="34"/>
  <c r="H20" i="34"/>
  <c r="H22" i="34" s="1"/>
  <c r="G20" i="34"/>
  <c r="F20" i="34"/>
  <c r="D20" i="34"/>
  <c r="C20" i="34"/>
  <c r="B20" i="34"/>
  <c r="Q19" i="34"/>
  <c r="L40" i="16" s="1"/>
  <c r="M19" i="34"/>
  <c r="R19" i="34" s="1"/>
  <c r="I19" i="34"/>
  <c r="E19" i="34"/>
  <c r="L10" i="16" s="1"/>
  <c r="Q18" i="34"/>
  <c r="L39" i="16"/>
  <c r="M18" i="34"/>
  <c r="I18" i="34"/>
  <c r="E18" i="34"/>
  <c r="Q17" i="34"/>
  <c r="L38" i="16"/>
  <c r="M17" i="34"/>
  <c r="I17" i="34"/>
  <c r="E17" i="34"/>
  <c r="L8" i="16" s="1"/>
  <c r="Q16" i="34"/>
  <c r="L37" i="16"/>
  <c r="M16" i="34"/>
  <c r="I16" i="34"/>
  <c r="L17" i="16" s="1"/>
  <c r="E16" i="34"/>
  <c r="L7" i="16"/>
  <c r="Q15" i="34"/>
  <c r="L36" i="16" s="1"/>
  <c r="M15" i="34"/>
  <c r="L26" i="16" s="1"/>
  <c r="I15" i="34"/>
  <c r="L16" i="16"/>
  <c r="E15" i="34"/>
  <c r="L6" i="16"/>
  <c r="Q14" i="34"/>
  <c r="M14" i="34"/>
  <c r="I14" i="34"/>
  <c r="R14" i="34" s="1"/>
  <c r="E14" i="34"/>
  <c r="Q13" i="34"/>
  <c r="Q20" i="34" s="1"/>
  <c r="L34" i="16"/>
  <c r="M13" i="34"/>
  <c r="I13" i="34"/>
  <c r="L14" i="16" s="1"/>
  <c r="E13" i="34"/>
  <c r="R13" i="34" s="1"/>
  <c r="Q11" i="34"/>
  <c r="M11" i="34"/>
  <c r="I11" i="34"/>
  <c r="L7" i="15"/>
  <c r="E11" i="34"/>
  <c r="L4" i="15"/>
  <c r="P9" i="34"/>
  <c r="O9" i="34"/>
  <c r="O22" i="34" s="1"/>
  <c r="N9" i="34"/>
  <c r="Q9" i="34" s="1"/>
  <c r="L9" i="34"/>
  <c r="L22" i="34" s="1"/>
  <c r="K9" i="34"/>
  <c r="J9" i="34"/>
  <c r="H9" i="34"/>
  <c r="G9" i="34"/>
  <c r="G22" i="34" s="1"/>
  <c r="F9" i="34"/>
  <c r="I9" i="34" s="1"/>
  <c r="L13" i="11" s="1"/>
  <c r="L34" i="11" s="1"/>
  <c r="D9" i="34"/>
  <c r="D22" i="34" s="1"/>
  <c r="C9" i="34"/>
  <c r="C22" i="34" s="1"/>
  <c r="B9" i="34"/>
  <c r="E9" i="34" s="1"/>
  <c r="B22" i="34"/>
  <c r="Q7" i="34"/>
  <c r="L23" i="11" s="1"/>
  <c r="M7" i="34"/>
  <c r="I7" i="34"/>
  <c r="L11" i="11" s="1"/>
  <c r="L29" i="11"/>
  <c r="E7" i="34"/>
  <c r="R7" i="34"/>
  <c r="Q6" i="34"/>
  <c r="R6" i="34" s="1"/>
  <c r="L22" i="11"/>
  <c r="M6" i="34"/>
  <c r="L16" i="11"/>
  <c r="I6" i="34"/>
  <c r="E6" i="34"/>
  <c r="O22" i="35"/>
  <c r="G22" i="35"/>
  <c r="Q21" i="35"/>
  <c r="M21" i="35"/>
  <c r="K10" i="47" s="1"/>
  <c r="K21" i="47" s="1"/>
  <c r="I21" i="35"/>
  <c r="E21" i="35"/>
  <c r="P20" i="35"/>
  <c r="P22" i="35" s="1"/>
  <c r="O20" i="35"/>
  <c r="N20" i="35"/>
  <c r="N22" i="35" s="1"/>
  <c r="L20" i="35"/>
  <c r="K20" i="35"/>
  <c r="J20" i="35"/>
  <c r="H20" i="35"/>
  <c r="G20" i="35"/>
  <c r="F20" i="35"/>
  <c r="D20" i="35"/>
  <c r="C20" i="35"/>
  <c r="B20" i="35"/>
  <c r="Q19" i="35"/>
  <c r="M19" i="35"/>
  <c r="K30" i="16" s="1"/>
  <c r="I19" i="35"/>
  <c r="E19" i="35"/>
  <c r="R19" i="35" s="1"/>
  <c r="K10" i="16"/>
  <c r="K50" i="16" s="1"/>
  <c r="Q18" i="35"/>
  <c r="K39" i="16"/>
  <c r="M18" i="35"/>
  <c r="I18" i="35"/>
  <c r="K19" i="16" s="1"/>
  <c r="K49" i="16"/>
  <c r="E18" i="35"/>
  <c r="R18" i="35"/>
  <c r="Q17" i="35"/>
  <c r="K38" i="16"/>
  <c r="M17" i="35"/>
  <c r="K28" i="16" s="1"/>
  <c r="I17" i="35"/>
  <c r="E17" i="35"/>
  <c r="R17" i="35"/>
  <c r="Q16" i="35"/>
  <c r="K37" i="16" s="1"/>
  <c r="M16" i="35"/>
  <c r="K27" i="16" s="1"/>
  <c r="I16" i="35"/>
  <c r="E16" i="35"/>
  <c r="Q15" i="35"/>
  <c r="M15" i="35"/>
  <c r="K26" i="16" s="1"/>
  <c r="I15" i="35"/>
  <c r="E15" i="35"/>
  <c r="K6" i="16"/>
  <c r="Q14" i="35"/>
  <c r="M14" i="35"/>
  <c r="I14" i="35"/>
  <c r="E14" i="35"/>
  <c r="Q13" i="35"/>
  <c r="M13" i="35"/>
  <c r="I13" i="35"/>
  <c r="E13" i="35"/>
  <c r="Q11" i="35"/>
  <c r="K13" i="15" s="1"/>
  <c r="K22" i="15"/>
  <c r="M11" i="35"/>
  <c r="I11" i="35"/>
  <c r="K7" i="15" s="1"/>
  <c r="K20" i="15" s="1"/>
  <c r="E11" i="35"/>
  <c r="R11" i="35"/>
  <c r="P9" i="35"/>
  <c r="O9" i="35"/>
  <c r="N9" i="35"/>
  <c r="Q9" i="35"/>
  <c r="L9" i="35"/>
  <c r="L22" i="35" s="1"/>
  <c r="K9" i="35"/>
  <c r="K22" i="35" s="1"/>
  <c r="J9" i="35"/>
  <c r="J22" i="35"/>
  <c r="H9" i="35"/>
  <c r="H22" i="35" s="1"/>
  <c r="G9" i="35"/>
  <c r="F9" i="35"/>
  <c r="I9" i="35"/>
  <c r="D9" i="35"/>
  <c r="C9" i="35"/>
  <c r="C22" i="35" s="1"/>
  <c r="B9" i="35"/>
  <c r="B22" i="35"/>
  <c r="Q7" i="35"/>
  <c r="M7" i="35"/>
  <c r="I7" i="35"/>
  <c r="E7" i="35"/>
  <c r="Q6" i="35"/>
  <c r="K22" i="11" s="1"/>
  <c r="M6" i="35"/>
  <c r="R6" i="35" s="1"/>
  <c r="I6" i="35"/>
  <c r="E6" i="35"/>
  <c r="O22" i="36"/>
  <c r="K22" i="36"/>
  <c r="G22" i="36"/>
  <c r="Q21" i="36"/>
  <c r="M21" i="36"/>
  <c r="J10" i="47" s="1"/>
  <c r="I21" i="36"/>
  <c r="J7" i="47" s="1"/>
  <c r="E21" i="36"/>
  <c r="J4" i="47" s="1"/>
  <c r="P20" i="36"/>
  <c r="O20" i="36"/>
  <c r="N20" i="36"/>
  <c r="L20" i="36"/>
  <c r="K20" i="36"/>
  <c r="J20" i="36"/>
  <c r="I20" i="36"/>
  <c r="H20" i="36"/>
  <c r="H22" i="36" s="1"/>
  <c r="G20" i="36"/>
  <c r="F20" i="36"/>
  <c r="D20" i="36"/>
  <c r="C20" i="36"/>
  <c r="B20" i="36"/>
  <c r="R19" i="36"/>
  <c r="Q19" i="36"/>
  <c r="M19" i="36"/>
  <c r="J30" i="16" s="1"/>
  <c r="I19" i="36"/>
  <c r="E19" i="36"/>
  <c r="Q18" i="36"/>
  <c r="M18" i="36"/>
  <c r="J29" i="16" s="1"/>
  <c r="I18" i="36"/>
  <c r="J19" i="16"/>
  <c r="E18" i="36"/>
  <c r="R18" i="36" s="1"/>
  <c r="Q17" i="36"/>
  <c r="M17" i="36"/>
  <c r="J28" i="16"/>
  <c r="I17" i="36"/>
  <c r="E17" i="36"/>
  <c r="J8" i="16" s="1"/>
  <c r="J48" i="16" s="1"/>
  <c r="Q16" i="36"/>
  <c r="J37" i="16"/>
  <c r="M16" i="36"/>
  <c r="R16" i="36" s="1"/>
  <c r="I16" i="36"/>
  <c r="E16" i="36"/>
  <c r="Q15" i="36"/>
  <c r="J36" i="16" s="1"/>
  <c r="M15" i="36"/>
  <c r="J26" i="16" s="1"/>
  <c r="I15" i="36"/>
  <c r="E15" i="36"/>
  <c r="E20" i="36"/>
  <c r="Q14" i="36"/>
  <c r="J35" i="16"/>
  <c r="M14" i="36"/>
  <c r="I14" i="36"/>
  <c r="J15" i="16" s="1"/>
  <c r="E14" i="36"/>
  <c r="R14" i="36" s="1"/>
  <c r="Q13" i="36"/>
  <c r="J34" i="16"/>
  <c r="M13" i="36"/>
  <c r="M20" i="36" s="1"/>
  <c r="M22" i="36" s="1"/>
  <c r="I13" i="36"/>
  <c r="E13" i="36"/>
  <c r="Q11" i="36"/>
  <c r="J13" i="15" s="1"/>
  <c r="J22" i="15"/>
  <c r="M11" i="36"/>
  <c r="J10" i="15" s="1"/>
  <c r="J21" i="15" s="1"/>
  <c r="I11" i="36"/>
  <c r="J7" i="15" s="1"/>
  <c r="J20" i="15" s="1"/>
  <c r="E11" i="36"/>
  <c r="R11" i="36"/>
  <c r="P9" i="36"/>
  <c r="P22" i="36" s="1"/>
  <c r="O9" i="36"/>
  <c r="N9" i="36"/>
  <c r="Q9" i="36"/>
  <c r="L9" i="36"/>
  <c r="L22" i="36" s="1"/>
  <c r="K9" i="36"/>
  <c r="J9" i="36"/>
  <c r="J22" i="36"/>
  <c r="H9" i="36"/>
  <c r="G9" i="36"/>
  <c r="F9" i="36"/>
  <c r="I9" i="36"/>
  <c r="D9" i="36"/>
  <c r="D22" i="36" s="1"/>
  <c r="C9" i="36"/>
  <c r="B9" i="36"/>
  <c r="B22" i="36"/>
  <c r="Q7" i="36"/>
  <c r="M7" i="36"/>
  <c r="I7" i="36"/>
  <c r="J11" i="11"/>
  <c r="E7" i="36"/>
  <c r="R7" i="36" s="1"/>
  <c r="Q6" i="36"/>
  <c r="J22" i="11" s="1"/>
  <c r="M6" i="36"/>
  <c r="R6" i="36"/>
  <c r="I6" i="36"/>
  <c r="J10" i="11" s="1"/>
  <c r="E6" i="36"/>
  <c r="K22" i="37"/>
  <c r="C22" i="37"/>
  <c r="Q21" i="37"/>
  <c r="I13" i="47"/>
  <c r="I22" i="47" s="1"/>
  <c r="M21" i="37"/>
  <c r="I21" i="37"/>
  <c r="E21" i="37"/>
  <c r="P20" i="37"/>
  <c r="O20" i="37"/>
  <c r="N20" i="37"/>
  <c r="L20" i="37"/>
  <c r="K20" i="37"/>
  <c r="J20" i="37"/>
  <c r="H20" i="37"/>
  <c r="G20" i="37"/>
  <c r="G22" i="37" s="1"/>
  <c r="F20" i="37"/>
  <c r="D20" i="37"/>
  <c r="C20" i="37"/>
  <c r="B20" i="37"/>
  <c r="Q19" i="37"/>
  <c r="I40" i="16" s="1"/>
  <c r="M19" i="37"/>
  <c r="I19" i="37"/>
  <c r="I20" i="16" s="1"/>
  <c r="E19" i="37"/>
  <c r="R19" i="37" s="1"/>
  <c r="Q18" i="37"/>
  <c r="I39" i="16" s="1"/>
  <c r="M18" i="37"/>
  <c r="I29" i="16"/>
  <c r="I18" i="37"/>
  <c r="I19" i="16" s="1"/>
  <c r="E18" i="37"/>
  <c r="Q17" i="37"/>
  <c r="M17" i="37"/>
  <c r="I17" i="37"/>
  <c r="E17" i="37"/>
  <c r="R17" i="37"/>
  <c r="Q16" i="37"/>
  <c r="M16" i="37"/>
  <c r="I16" i="37"/>
  <c r="E16" i="37"/>
  <c r="I7" i="16"/>
  <c r="Q15" i="37"/>
  <c r="I36" i="16" s="1"/>
  <c r="M15" i="37"/>
  <c r="I15" i="37"/>
  <c r="I16" i="16"/>
  <c r="E15" i="37"/>
  <c r="I6" i="16"/>
  <c r="Q14" i="37"/>
  <c r="M14" i="37"/>
  <c r="M20" i="37" s="1"/>
  <c r="I25" i="16"/>
  <c r="I14" i="37"/>
  <c r="E14" i="37"/>
  <c r="Q13" i="37"/>
  <c r="M13" i="37"/>
  <c r="I13" i="37"/>
  <c r="E13" i="37"/>
  <c r="I4" i="16" s="1"/>
  <c r="Q11" i="37"/>
  <c r="I13" i="15"/>
  <c r="I22" i="15" s="1"/>
  <c r="M11" i="37"/>
  <c r="I11" i="37"/>
  <c r="E11" i="37"/>
  <c r="P9" i="37"/>
  <c r="P22" i="37" s="1"/>
  <c r="O9" i="37"/>
  <c r="O22" i="37" s="1"/>
  <c r="N9" i="37"/>
  <c r="Q9" i="37" s="1"/>
  <c r="I25" i="11" s="1"/>
  <c r="I36" i="11" s="1"/>
  <c r="L9" i="37"/>
  <c r="K9" i="37"/>
  <c r="J9" i="37"/>
  <c r="J22" i="37"/>
  <c r="H9" i="37"/>
  <c r="H22" i="37" s="1"/>
  <c r="G9" i="37"/>
  <c r="F9" i="37"/>
  <c r="I9" i="37" s="1"/>
  <c r="D9" i="37"/>
  <c r="D22" i="37" s="1"/>
  <c r="C9" i="37"/>
  <c r="B9" i="37"/>
  <c r="B22" i="37" s="1"/>
  <c r="Q7" i="37"/>
  <c r="M7" i="37"/>
  <c r="I17" i="11"/>
  <c r="I7" i="37"/>
  <c r="I11" i="11"/>
  <c r="E7" i="37"/>
  <c r="R7" i="37"/>
  <c r="Q6" i="37"/>
  <c r="M6" i="37"/>
  <c r="I16" i="11" s="1"/>
  <c r="I6" i="37"/>
  <c r="E6" i="37"/>
  <c r="R6" i="37" s="1"/>
  <c r="G22" i="38"/>
  <c r="Q21" i="38"/>
  <c r="H13" i="47" s="1"/>
  <c r="M21" i="38"/>
  <c r="H10" i="47" s="1"/>
  <c r="H21" i="47" s="1"/>
  <c r="I21" i="38"/>
  <c r="E21" i="38"/>
  <c r="H4" i="47"/>
  <c r="H19" i="47" s="1"/>
  <c r="P20" i="38"/>
  <c r="O20" i="38"/>
  <c r="N20" i="38"/>
  <c r="L20" i="38"/>
  <c r="K20" i="38"/>
  <c r="J20" i="38"/>
  <c r="H20" i="38"/>
  <c r="H22" i="38" s="1"/>
  <c r="G20" i="38"/>
  <c r="F20" i="38"/>
  <c r="D20" i="38"/>
  <c r="C20" i="38"/>
  <c r="B20" i="38"/>
  <c r="Q19" i="38"/>
  <c r="M19" i="38"/>
  <c r="H30" i="16" s="1"/>
  <c r="I19" i="38"/>
  <c r="H20" i="16" s="1"/>
  <c r="E19" i="38"/>
  <c r="H10" i="16" s="1"/>
  <c r="Q18" i="38"/>
  <c r="H39" i="16" s="1"/>
  <c r="M18" i="38"/>
  <c r="I18" i="38"/>
  <c r="E18" i="38"/>
  <c r="Q17" i="38"/>
  <c r="M17" i="38"/>
  <c r="I17" i="38"/>
  <c r="H18" i="16" s="1"/>
  <c r="E17" i="38"/>
  <c r="R17" i="38" s="1"/>
  <c r="Q16" i="38"/>
  <c r="H37" i="16" s="1"/>
  <c r="M16" i="38"/>
  <c r="H27" i="16" s="1"/>
  <c r="I16" i="38"/>
  <c r="H17" i="16" s="1"/>
  <c r="E16" i="38"/>
  <c r="Q15" i="38"/>
  <c r="M15" i="38"/>
  <c r="I15" i="38"/>
  <c r="H16" i="16" s="1"/>
  <c r="E15" i="38"/>
  <c r="H6" i="16"/>
  <c r="Q14" i="38"/>
  <c r="H35" i="16" s="1"/>
  <c r="M14" i="38"/>
  <c r="I14" i="38"/>
  <c r="E14" i="38"/>
  <c r="Q13" i="38"/>
  <c r="H34" i="16" s="1"/>
  <c r="M13" i="38"/>
  <c r="I13" i="38"/>
  <c r="E13" i="38"/>
  <c r="H4" i="16" s="1"/>
  <c r="Q11" i="38"/>
  <c r="H13" i="15" s="1"/>
  <c r="M11" i="38"/>
  <c r="H10" i="15" s="1"/>
  <c r="H21" i="15" s="1"/>
  <c r="I11" i="38"/>
  <c r="H7" i="15" s="1"/>
  <c r="H20" i="15" s="1"/>
  <c r="E11" i="38"/>
  <c r="P9" i="38"/>
  <c r="P22" i="38" s="1"/>
  <c r="O9" i="38"/>
  <c r="O22" i="38" s="1"/>
  <c r="N9" i="38"/>
  <c r="Q9" i="38"/>
  <c r="H25" i="11" s="1"/>
  <c r="H36" i="11" s="1"/>
  <c r="L9" i="38"/>
  <c r="K9" i="38"/>
  <c r="K22" i="38" s="1"/>
  <c r="J9" i="38"/>
  <c r="H9" i="38"/>
  <c r="G9" i="38"/>
  <c r="F9" i="38"/>
  <c r="D9" i="38"/>
  <c r="D22" i="38"/>
  <c r="C9" i="38"/>
  <c r="C22" i="38" s="1"/>
  <c r="B9" i="38"/>
  <c r="Q7" i="38"/>
  <c r="M7" i="38"/>
  <c r="I7" i="38"/>
  <c r="E7" i="38"/>
  <c r="H5" i="11" s="1"/>
  <c r="Q6" i="38"/>
  <c r="M6" i="38"/>
  <c r="H16" i="11" s="1"/>
  <c r="I6" i="38"/>
  <c r="E6" i="38"/>
  <c r="K22" i="28"/>
  <c r="D22" i="28"/>
  <c r="Q21" i="28"/>
  <c r="G13" i="47" s="1"/>
  <c r="G22" i="47" s="1"/>
  <c r="M21" i="28"/>
  <c r="G10" i="47" s="1"/>
  <c r="G21" i="47" s="1"/>
  <c r="I21" i="28"/>
  <c r="E21" i="28"/>
  <c r="G4" i="47" s="1"/>
  <c r="G19" i="47" s="1"/>
  <c r="P20" i="28"/>
  <c r="O20" i="28"/>
  <c r="N20" i="28"/>
  <c r="L20" i="28"/>
  <c r="K20" i="28"/>
  <c r="J20" i="28"/>
  <c r="H20" i="28"/>
  <c r="G20" i="28"/>
  <c r="F20" i="28"/>
  <c r="D20" i="28"/>
  <c r="C20" i="28"/>
  <c r="C22" i="28" s="1"/>
  <c r="B20" i="28"/>
  <c r="Q19" i="28"/>
  <c r="M19" i="28"/>
  <c r="I19" i="28"/>
  <c r="E19" i="28"/>
  <c r="G10" i="16" s="1"/>
  <c r="Q18" i="28"/>
  <c r="G39" i="16" s="1"/>
  <c r="M18" i="28"/>
  <c r="G29" i="16"/>
  <c r="I18" i="28"/>
  <c r="G19" i="16" s="1"/>
  <c r="E18" i="28"/>
  <c r="G9" i="16" s="1"/>
  <c r="Q17" i="28"/>
  <c r="G38" i="16" s="1"/>
  <c r="M17" i="28"/>
  <c r="I17" i="28"/>
  <c r="G18" i="16"/>
  <c r="E17" i="28"/>
  <c r="G8" i="16" s="1"/>
  <c r="Q16" i="28"/>
  <c r="M16" i="28"/>
  <c r="I16" i="28"/>
  <c r="E16" i="28"/>
  <c r="G7" i="16" s="1"/>
  <c r="Q15" i="28"/>
  <c r="G36" i="16"/>
  <c r="M15" i="28"/>
  <c r="I15" i="28"/>
  <c r="E15" i="28"/>
  <c r="Q14" i="28"/>
  <c r="G35" i="16" s="1"/>
  <c r="M14" i="28"/>
  <c r="I14" i="28"/>
  <c r="R14" i="28" s="1"/>
  <c r="E14" i="28"/>
  <c r="Q13" i="28"/>
  <c r="M13" i="28"/>
  <c r="I13" i="28"/>
  <c r="E13" i="28"/>
  <c r="Q11" i="28"/>
  <c r="M11" i="28"/>
  <c r="G10" i="15" s="1"/>
  <c r="G21" i="15" s="1"/>
  <c r="I11" i="28"/>
  <c r="G7" i="15" s="1"/>
  <c r="G20" i="15" s="1"/>
  <c r="E11" i="28"/>
  <c r="G4" i="15"/>
  <c r="G19" i="15" s="1"/>
  <c r="P9" i="28"/>
  <c r="P22" i="28"/>
  <c r="O9" i="28"/>
  <c r="O22" i="28" s="1"/>
  <c r="N9" i="28"/>
  <c r="L9" i="28"/>
  <c r="L22" i="28" s="1"/>
  <c r="K9" i="28"/>
  <c r="J9" i="28"/>
  <c r="M9" i="28" s="1"/>
  <c r="H9" i="28"/>
  <c r="H22" i="28" s="1"/>
  <c r="G9" i="28"/>
  <c r="G22" i="28" s="1"/>
  <c r="F9" i="28"/>
  <c r="D9" i="28"/>
  <c r="C9" i="28"/>
  <c r="B9" i="28"/>
  <c r="Q7" i="28"/>
  <c r="M7" i="28"/>
  <c r="G17" i="11" s="1"/>
  <c r="I7" i="28"/>
  <c r="E7" i="28"/>
  <c r="Q6" i="28"/>
  <c r="G22" i="11" s="1"/>
  <c r="M6" i="28"/>
  <c r="G16" i="11" s="1"/>
  <c r="I6" i="28"/>
  <c r="E6" i="28"/>
  <c r="G4" i="11" s="1"/>
  <c r="H22" i="29"/>
  <c r="Q21" i="29"/>
  <c r="M21" i="29"/>
  <c r="F10" i="47"/>
  <c r="F21" i="47" s="1"/>
  <c r="I21" i="29"/>
  <c r="E21" i="29"/>
  <c r="P20" i="29"/>
  <c r="P22" i="29" s="1"/>
  <c r="O20" i="29"/>
  <c r="N20" i="29"/>
  <c r="L20" i="29"/>
  <c r="K20" i="29"/>
  <c r="K22" i="29"/>
  <c r="J20" i="29"/>
  <c r="H20" i="29"/>
  <c r="G20" i="29"/>
  <c r="F20" i="29"/>
  <c r="D20" i="29"/>
  <c r="C20" i="29"/>
  <c r="B20" i="29"/>
  <c r="Q19" i="29"/>
  <c r="M19" i="29"/>
  <c r="I19" i="29"/>
  <c r="F20" i="16" s="1"/>
  <c r="E19" i="29"/>
  <c r="Q18" i="29"/>
  <c r="M18" i="29"/>
  <c r="I18" i="29"/>
  <c r="F19" i="16" s="1"/>
  <c r="E18" i="29"/>
  <c r="Q17" i="29"/>
  <c r="F38" i="16" s="1"/>
  <c r="M17" i="29"/>
  <c r="I17" i="29"/>
  <c r="F18" i="16" s="1"/>
  <c r="E17" i="29"/>
  <c r="F8" i="16" s="1"/>
  <c r="Q16" i="29"/>
  <c r="M16" i="29"/>
  <c r="I16" i="29"/>
  <c r="R16" i="29" s="1"/>
  <c r="E16" i="29"/>
  <c r="F7" i="16"/>
  <c r="Q15" i="29"/>
  <c r="F36" i="16" s="1"/>
  <c r="M15" i="29"/>
  <c r="I15" i="29"/>
  <c r="E15" i="29"/>
  <c r="Q14" i="29"/>
  <c r="M14" i="29"/>
  <c r="F25" i="16" s="1"/>
  <c r="I14" i="29"/>
  <c r="F15" i="16" s="1"/>
  <c r="E14" i="29"/>
  <c r="Q13" i="29"/>
  <c r="M13" i="29"/>
  <c r="F24" i="16"/>
  <c r="I13" i="29"/>
  <c r="F14" i="16" s="1"/>
  <c r="E13" i="29"/>
  <c r="Q11" i="29"/>
  <c r="F13" i="15" s="1"/>
  <c r="F22" i="15" s="1"/>
  <c r="M11" i="29"/>
  <c r="I11" i="29"/>
  <c r="E11" i="29"/>
  <c r="P9" i="29"/>
  <c r="O9" i="29"/>
  <c r="O22" i="29" s="1"/>
  <c r="N9" i="29"/>
  <c r="Q9" i="29" s="1"/>
  <c r="L9" i="29"/>
  <c r="K9" i="29"/>
  <c r="J9" i="29"/>
  <c r="H9" i="29"/>
  <c r="G9" i="29"/>
  <c r="G22" i="29" s="1"/>
  <c r="F9" i="29"/>
  <c r="D9" i="29"/>
  <c r="E9" i="29" s="1"/>
  <c r="F7" i="11" s="1"/>
  <c r="F33" i="11" s="1"/>
  <c r="C9" i="29"/>
  <c r="C22" i="29" s="1"/>
  <c r="B9" i="29"/>
  <c r="Q7" i="29"/>
  <c r="M7" i="29"/>
  <c r="F17" i="11" s="1"/>
  <c r="I7" i="29"/>
  <c r="F11" i="11"/>
  <c r="E7" i="29"/>
  <c r="F5" i="11" s="1"/>
  <c r="Q6" i="29"/>
  <c r="F22" i="11" s="1"/>
  <c r="M6" i="29"/>
  <c r="F16" i="11" s="1"/>
  <c r="I6" i="29"/>
  <c r="E6" i="29"/>
  <c r="P22" i="30"/>
  <c r="K22" i="30"/>
  <c r="Q21" i="30"/>
  <c r="E13" i="47" s="1"/>
  <c r="E22" i="47" s="1"/>
  <c r="M21" i="30"/>
  <c r="E10" i="47" s="1"/>
  <c r="E21" i="47" s="1"/>
  <c r="I21" i="30"/>
  <c r="E7" i="47" s="1"/>
  <c r="E20" i="47" s="1"/>
  <c r="E21" i="30"/>
  <c r="E4" i="47" s="1"/>
  <c r="R21" i="30"/>
  <c r="P20" i="30"/>
  <c r="O20" i="30"/>
  <c r="N20" i="30"/>
  <c r="L20" i="30"/>
  <c r="L22" i="30" s="1"/>
  <c r="K20" i="30"/>
  <c r="J20" i="30"/>
  <c r="H20" i="30"/>
  <c r="G20" i="30"/>
  <c r="F20" i="30"/>
  <c r="D20" i="30"/>
  <c r="C20" i="30"/>
  <c r="B20" i="30"/>
  <c r="Q19" i="30"/>
  <c r="M19" i="30"/>
  <c r="I19" i="30"/>
  <c r="E20" i="16"/>
  <c r="E19" i="30"/>
  <c r="E10" i="16" s="1"/>
  <c r="Q18" i="30"/>
  <c r="M18" i="30"/>
  <c r="I18" i="30"/>
  <c r="E18" i="30"/>
  <c r="Q17" i="30"/>
  <c r="E38" i="16" s="1"/>
  <c r="M17" i="30"/>
  <c r="E28" i="16" s="1"/>
  <c r="I17" i="30"/>
  <c r="E17" i="30"/>
  <c r="Q16" i="30"/>
  <c r="E37" i="16" s="1"/>
  <c r="E47" i="16" s="1"/>
  <c r="M16" i="30"/>
  <c r="I16" i="30"/>
  <c r="E16" i="30"/>
  <c r="E7" i="16" s="1"/>
  <c r="Q15" i="30"/>
  <c r="E36" i="16" s="1"/>
  <c r="M15" i="30"/>
  <c r="I15" i="30"/>
  <c r="E15" i="30"/>
  <c r="Q14" i="30"/>
  <c r="M14" i="30"/>
  <c r="E25" i="16"/>
  <c r="I14" i="30"/>
  <c r="E15" i="16" s="1"/>
  <c r="E14" i="30"/>
  <c r="Q13" i="30"/>
  <c r="E34" i="16"/>
  <c r="M13" i="30"/>
  <c r="I13" i="30"/>
  <c r="E14" i="16" s="1"/>
  <c r="E13" i="30"/>
  <c r="E4" i="16" s="1"/>
  <c r="Q11" i="30"/>
  <c r="E13" i="15" s="1"/>
  <c r="E22" i="15" s="1"/>
  <c r="M11" i="30"/>
  <c r="I11" i="30"/>
  <c r="E7" i="15"/>
  <c r="E20" i="15" s="1"/>
  <c r="E11" i="30"/>
  <c r="R11" i="30"/>
  <c r="P9" i="30"/>
  <c r="O9" i="30"/>
  <c r="O22" i="30" s="1"/>
  <c r="N9" i="30"/>
  <c r="L9" i="30"/>
  <c r="K9" i="30"/>
  <c r="J9" i="30"/>
  <c r="H9" i="30"/>
  <c r="H22" i="30" s="1"/>
  <c r="G9" i="30"/>
  <c r="F9" i="30"/>
  <c r="D9" i="30"/>
  <c r="D22" i="30" s="1"/>
  <c r="C9" i="30"/>
  <c r="C22" i="30" s="1"/>
  <c r="B9" i="30"/>
  <c r="Q7" i="30"/>
  <c r="M7" i="30"/>
  <c r="E17" i="11" s="1"/>
  <c r="I7" i="30"/>
  <c r="E7" i="30"/>
  <c r="E5" i="11" s="1"/>
  <c r="Q6" i="30"/>
  <c r="E22" i="11"/>
  <c r="M6" i="30"/>
  <c r="E16" i="11"/>
  <c r="I6" i="30"/>
  <c r="E6" i="30"/>
  <c r="E4" i="11" s="1"/>
  <c r="K22" i="31"/>
  <c r="G22" i="31"/>
  <c r="Q21" i="31"/>
  <c r="D13" i="47" s="1"/>
  <c r="M21" i="31"/>
  <c r="D10" i="47" s="1"/>
  <c r="D21" i="47" s="1"/>
  <c r="I21" i="31"/>
  <c r="E21" i="31"/>
  <c r="P20" i="31"/>
  <c r="O20" i="31"/>
  <c r="N20" i="31"/>
  <c r="L20" i="31"/>
  <c r="K20" i="31"/>
  <c r="J20" i="31"/>
  <c r="H20" i="31"/>
  <c r="G20" i="31"/>
  <c r="F20" i="31"/>
  <c r="D20" i="31"/>
  <c r="C20" i="31"/>
  <c r="B20" i="31"/>
  <c r="Q19" i="31"/>
  <c r="M19" i="31"/>
  <c r="I19" i="31"/>
  <c r="D20" i="16" s="1"/>
  <c r="E19" i="31"/>
  <c r="D10" i="16" s="1"/>
  <c r="Q18" i="31"/>
  <c r="M18" i="31"/>
  <c r="D29" i="16" s="1"/>
  <c r="I18" i="31"/>
  <c r="E18" i="31"/>
  <c r="Q17" i="31"/>
  <c r="M17" i="31"/>
  <c r="D28" i="16"/>
  <c r="I17" i="31"/>
  <c r="D18" i="16" s="1"/>
  <c r="E17" i="31"/>
  <c r="D8" i="16"/>
  <c r="Q16" i="31"/>
  <c r="D37" i="16" s="1"/>
  <c r="M16" i="31"/>
  <c r="I16" i="31"/>
  <c r="D17" i="16" s="1"/>
  <c r="E16" i="31"/>
  <c r="Q15" i="31"/>
  <c r="D36" i="16" s="1"/>
  <c r="M15" i="31"/>
  <c r="D26" i="16"/>
  <c r="I15" i="31"/>
  <c r="D16" i="16" s="1"/>
  <c r="E15" i="31"/>
  <c r="D6" i="16" s="1"/>
  <c r="Q14" i="31"/>
  <c r="M14" i="31"/>
  <c r="D25" i="16" s="1"/>
  <c r="I14" i="31"/>
  <c r="D15" i="16" s="1"/>
  <c r="E14" i="31"/>
  <c r="R14" i="31"/>
  <c r="Q13" i="31"/>
  <c r="D34" i="16" s="1"/>
  <c r="M13" i="31"/>
  <c r="D24" i="16"/>
  <c r="I13" i="31"/>
  <c r="E13" i="31"/>
  <c r="D4" i="16" s="1"/>
  <c r="Q11" i="31"/>
  <c r="D13" i="15"/>
  <c r="D22" i="15"/>
  <c r="M11" i="31"/>
  <c r="D10" i="15" s="1"/>
  <c r="D21" i="15" s="1"/>
  <c r="I11" i="31"/>
  <c r="E11" i="31"/>
  <c r="P9" i="31"/>
  <c r="P22" i="31" s="1"/>
  <c r="O9" i="31"/>
  <c r="N9" i="31"/>
  <c r="L9" i="31"/>
  <c r="L22" i="31" s="1"/>
  <c r="K9" i="31"/>
  <c r="J9" i="31"/>
  <c r="J22" i="31" s="1"/>
  <c r="H9" i="31"/>
  <c r="H22" i="31" s="1"/>
  <c r="G9" i="31"/>
  <c r="F9" i="31"/>
  <c r="D9" i="31"/>
  <c r="C9" i="31"/>
  <c r="C22" i="31" s="1"/>
  <c r="B9" i="31"/>
  <c r="Q7" i="31"/>
  <c r="D23" i="11" s="1"/>
  <c r="M7" i="31"/>
  <c r="I7" i="31"/>
  <c r="D11" i="11" s="1"/>
  <c r="E7" i="31"/>
  <c r="Q6" i="31"/>
  <c r="D22" i="11" s="1"/>
  <c r="M6" i="31"/>
  <c r="D16" i="11" s="1"/>
  <c r="I6" i="31"/>
  <c r="D10" i="11" s="1"/>
  <c r="E6" i="31"/>
  <c r="L22" i="32"/>
  <c r="H22" i="32"/>
  <c r="G22" i="32"/>
  <c r="Q21" i="32"/>
  <c r="C13" i="47" s="1"/>
  <c r="M21" i="32"/>
  <c r="C10" i="47" s="1"/>
  <c r="C21" i="47" s="1"/>
  <c r="I21" i="32"/>
  <c r="E21" i="32"/>
  <c r="C4" i="47" s="1"/>
  <c r="P20" i="32"/>
  <c r="O20" i="32"/>
  <c r="N20" i="32"/>
  <c r="L20" i="32"/>
  <c r="K20" i="32"/>
  <c r="J20" i="32"/>
  <c r="H20" i="32"/>
  <c r="G20" i="32"/>
  <c r="F20" i="32"/>
  <c r="D20" i="32"/>
  <c r="C20" i="32"/>
  <c r="B20" i="32"/>
  <c r="Q19" i="32"/>
  <c r="M19" i="32"/>
  <c r="I19" i="32"/>
  <c r="E19" i="32"/>
  <c r="Q18" i="32"/>
  <c r="M18" i="32"/>
  <c r="C29" i="16" s="1"/>
  <c r="I18" i="32"/>
  <c r="C19" i="16"/>
  <c r="E18" i="32"/>
  <c r="Q17" i="32"/>
  <c r="M17" i="32"/>
  <c r="C28" i="16"/>
  <c r="I17" i="32"/>
  <c r="E17" i="32"/>
  <c r="Q16" i="32"/>
  <c r="M16" i="32"/>
  <c r="I16" i="32"/>
  <c r="C17" i="16" s="1"/>
  <c r="E16" i="32"/>
  <c r="C7" i="16" s="1"/>
  <c r="Q15" i="32"/>
  <c r="M15" i="32"/>
  <c r="C26" i="16"/>
  <c r="I15" i="32"/>
  <c r="C16" i="16" s="1"/>
  <c r="E15" i="32"/>
  <c r="Q14" i="32"/>
  <c r="C35" i="16" s="1"/>
  <c r="M14" i="32"/>
  <c r="I14" i="32"/>
  <c r="E14" i="32"/>
  <c r="Q13" i="32"/>
  <c r="C34" i="16" s="1"/>
  <c r="M13" i="32"/>
  <c r="C24" i="16" s="1"/>
  <c r="I13" i="32"/>
  <c r="C14" i="16" s="1"/>
  <c r="E13" i="32"/>
  <c r="Q11" i="32"/>
  <c r="C13" i="15" s="1"/>
  <c r="C22" i="15" s="1"/>
  <c r="M11" i="32"/>
  <c r="I11" i="32"/>
  <c r="C7" i="15"/>
  <c r="C20" i="15" s="1"/>
  <c r="E11" i="32"/>
  <c r="C4" i="15" s="1"/>
  <c r="P9" i="32"/>
  <c r="P22" i="32" s="1"/>
  <c r="O9" i="32"/>
  <c r="O22" i="32" s="1"/>
  <c r="N9" i="32"/>
  <c r="Q9" i="32"/>
  <c r="C25" i="11" s="1"/>
  <c r="C36" i="11" s="1"/>
  <c r="L9" i="32"/>
  <c r="K9" i="32"/>
  <c r="J9" i="32"/>
  <c r="H9" i="32"/>
  <c r="G9" i="32"/>
  <c r="F9" i="32"/>
  <c r="D9" i="32"/>
  <c r="D22" i="32" s="1"/>
  <c r="C9" i="32"/>
  <c r="C22" i="32" s="1"/>
  <c r="B9" i="32"/>
  <c r="Q7" i="32"/>
  <c r="C23" i="11" s="1"/>
  <c r="M7" i="32"/>
  <c r="C17" i="11" s="1"/>
  <c r="I7" i="32"/>
  <c r="C11" i="11" s="1"/>
  <c r="E7" i="32"/>
  <c r="Q6" i="32"/>
  <c r="C22" i="11" s="1"/>
  <c r="M6" i="32"/>
  <c r="C16" i="11"/>
  <c r="I6" i="32"/>
  <c r="E6" i="32"/>
  <c r="C6" i="16"/>
  <c r="C36" i="16"/>
  <c r="C38" i="16"/>
  <c r="C20" i="16"/>
  <c r="C27" i="16"/>
  <c r="C20" i="19"/>
  <c r="B20" i="19"/>
  <c r="G20" i="19"/>
  <c r="F20" i="19"/>
  <c r="D20" i="19"/>
  <c r="M16" i="16"/>
  <c r="M46" i="16" s="1"/>
  <c r="M25" i="16"/>
  <c r="B6" i="17"/>
  <c r="B9" i="17" s="1"/>
  <c r="C6" i="17"/>
  <c r="C9" i="17" s="1"/>
  <c r="C15" i="17"/>
  <c r="D6" i="17"/>
  <c r="D9" i="17"/>
  <c r="D12" i="17" s="1"/>
  <c r="D25" i="17" s="1"/>
  <c r="E6" i="17"/>
  <c r="E9" i="17" s="1"/>
  <c r="F6" i="17"/>
  <c r="G6" i="17"/>
  <c r="G9" i="17"/>
  <c r="H6" i="17"/>
  <c r="H9" i="17"/>
  <c r="H12" i="17"/>
  <c r="I6" i="17"/>
  <c r="I9" i="17" s="1"/>
  <c r="J6" i="17"/>
  <c r="J9" i="17"/>
  <c r="K6" i="17"/>
  <c r="K9" i="17"/>
  <c r="K15" i="17"/>
  <c r="L6" i="17"/>
  <c r="L9" i="17" s="1"/>
  <c r="L15" i="17" s="1"/>
  <c r="M6" i="17"/>
  <c r="M9" i="17"/>
  <c r="M15" i="17" s="1"/>
  <c r="N6" i="17"/>
  <c r="F9" i="17"/>
  <c r="F15" i="17" s="1"/>
  <c r="F12" i="17"/>
  <c r="A13" i="17"/>
  <c r="A22" i="17" s="1"/>
  <c r="A19" i="17"/>
  <c r="A20" i="17"/>
  <c r="A21" i="17"/>
  <c r="A23" i="17"/>
  <c r="N25" i="17"/>
  <c r="A4" i="47"/>
  <c r="B6" i="47"/>
  <c r="B9" i="47" s="1"/>
  <c r="B12" i="47" s="1"/>
  <c r="B15" i="47" s="1"/>
  <c r="B18" i="47"/>
  <c r="B23" i="47" s="1"/>
  <c r="C6" i="47"/>
  <c r="C9" i="47" s="1"/>
  <c r="C12" i="47" s="1"/>
  <c r="C15" i="47" s="1"/>
  <c r="C18" i="47" s="1"/>
  <c r="C23" i="47" s="1"/>
  <c r="D6" i="47"/>
  <c r="D9" i="47" s="1"/>
  <c r="D12" i="47" s="1"/>
  <c r="D15" i="47" s="1"/>
  <c r="D18" i="47" s="1"/>
  <c r="D23" i="47" s="1"/>
  <c r="E6" i="47"/>
  <c r="E9" i="47" s="1"/>
  <c r="E12" i="47" s="1"/>
  <c r="F6" i="47"/>
  <c r="F9" i="47"/>
  <c r="F12" i="47"/>
  <c r="F15" i="47"/>
  <c r="F18" i="47" s="1"/>
  <c r="F23" i="47" s="1"/>
  <c r="G6" i="47"/>
  <c r="G9" i="47"/>
  <c r="G12" i="47" s="1"/>
  <c r="G15" i="47"/>
  <c r="G18" i="47" s="1"/>
  <c r="G23" i="47" s="1"/>
  <c r="H6" i="47"/>
  <c r="H9" i="47"/>
  <c r="H12" i="47" s="1"/>
  <c r="H15" i="47"/>
  <c r="H18" i="47" s="1"/>
  <c r="H23" i="47"/>
  <c r="I6" i="47"/>
  <c r="I9" i="47"/>
  <c r="I12" i="47" s="1"/>
  <c r="I15" i="47" s="1"/>
  <c r="I18" i="47" s="1"/>
  <c r="I23" i="47" s="1"/>
  <c r="J6" i="47"/>
  <c r="J9" i="47"/>
  <c r="J12" i="47"/>
  <c r="J15" i="47" s="1"/>
  <c r="J18" i="47" s="1"/>
  <c r="J23" i="47" s="1"/>
  <c r="K6" i="47"/>
  <c r="K9" i="47"/>
  <c r="K12" i="47" s="1"/>
  <c r="K15" i="47"/>
  <c r="K18" i="47" s="1"/>
  <c r="K23" i="47" s="1"/>
  <c r="L6" i="47"/>
  <c r="L9" i="47"/>
  <c r="L12" i="47" s="1"/>
  <c r="L15" i="47"/>
  <c r="L18" i="47" s="1"/>
  <c r="L23" i="47" s="1"/>
  <c r="M6" i="47"/>
  <c r="N6" i="47"/>
  <c r="A7" i="47"/>
  <c r="E15" i="47"/>
  <c r="E18" i="47" s="1"/>
  <c r="E23" i="47" s="1"/>
  <c r="M9" i="47"/>
  <c r="M12" i="47" s="1"/>
  <c r="M15" i="47" s="1"/>
  <c r="M18" i="47" s="1"/>
  <c r="M23" i="47" s="1"/>
  <c r="N9" i="47"/>
  <c r="N12" i="47" s="1"/>
  <c r="N15" i="47" s="1"/>
  <c r="N18" i="47" s="1"/>
  <c r="A10" i="47"/>
  <c r="A13" i="47"/>
  <c r="A16" i="47"/>
  <c r="A19" i="47"/>
  <c r="A20" i="47"/>
  <c r="A21" i="47"/>
  <c r="A22" i="47"/>
  <c r="B13" i="16"/>
  <c r="B23" i="16" s="1"/>
  <c r="B33" i="16" s="1"/>
  <c r="B43" i="16" s="1"/>
  <c r="C13" i="16"/>
  <c r="C23" i="16" s="1"/>
  <c r="C33" i="16" s="1"/>
  <c r="C43" i="16" s="1"/>
  <c r="C53" i="16"/>
  <c r="C58" i="16" s="1"/>
  <c r="D13" i="16"/>
  <c r="D23" i="16"/>
  <c r="D33" i="16" s="1"/>
  <c r="D43" i="16" s="1"/>
  <c r="D53" i="16" s="1"/>
  <c r="D58" i="16" s="1"/>
  <c r="E13" i="16"/>
  <c r="E23" i="16" s="1"/>
  <c r="E33" i="16" s="1"/>
  <c r="E43" i="16" s="1"/>
  <c r="E53" i="16" s="1"/>
  <c r="E58" i="16" s="1"/>
  <c r="F13" i="16"/>
  <c r="F23" i="16" s="1"/>
  <c r="F33" i="16" s="1"/>
  <c r="F43" i="16" s="1"/>
  <c r="F53" i="16"/>
  <c r="F58" i="16" s="1"/>
  <c r="G13" i="16"/>
  <c r="G23" i="16" s="1"/>
  <c r="G33" i="16" s="1"/>
  <c r="G43" i="16" s="1"/>
  <c r="G53" i="16" s="1"/>
  <c r="G58" i="16" s="1"/>
  <c r="H13" i="16"/>
  <c r="I13" i="16"/>
  <c r="I23" i="16" s="1"/>
  <c r="I33" i="16" s="1"/>
  <c r="I43" i="16" s="1"/>
  <c r="I53" i="16" s="1"/>
  <c r="I58" i="16" s="1"/>
  <c r="J13" i="16"/>
  <c r="J23" i="16" s="1"/>
  <c r="J33" i="16" s="1"/>
  <c r="J43" i="16" s="1"/>
  <c r="J53" i="16" s="1"/>
  <c r="J58" i="16" s="1"/>
  <c r="K13" i="16"/>
  <c r="K23" i="16"/>
  <c r="K33" i="16" s="1"/>
  <c r="K43" i="16" s="1"/>
  <c r="K53" i="16" s="1"/>
  <c r="K58" i="16" s="1"/>
  <c r="L13" i="16"/>
  <c r="L23" i="16" s="1"/>
  <c r="M13" i="16"/>
  <c r="M23" i="16" s="1"/>
  <c r="M33" i="16" s="1"/>
  <c r="M43" i="16" s="1"/>
  <c r="M53" i="16" s="1"/>
  <c r="M58" i="16" s="1"/>
  <c r="N13" i="16"/>
  <c r="N23" i="16"/>
  <c r="N33" i="16" s="1"/>
  <c r="N43" i="16" s="1"/>
  <c r="N53" i="16" s="1"/>
  <c r="M14" i="16"/>
  <c r="E18" i="16"/>
  <c r="B20" i="16"/>
  <c r="B53" i="16"/>
  <c r="B58" i="16" s="1"/>
  <c r="H23" i="16"/>
  <c r="L33" i="16"/>
  <c r="L43" i="16" s="1"/>
  <c r="L53" i="16" s="1"/>
  <c r="L58" i="16" s="1"/>
  <c r="M24" i="16"/>
  <c r="H33" i="16"/>
  <c r="H43" i="16"/>
  <c r="H53" i="16" s="1"/>
  <c r="H58" i="16"/>
  <c r="J39" i="16"/>
  <c r="A54" i="16"/>
  <c r="A55" i="16"/>
  <c r="A56" i="16"/>
  <c r="A57" i="16"/>
  <c r="A4" i="15"/>
  <c r="B6" i="15"/>
  <c r="B9" i="15"/>
  <c r="B12" i="15" s="1"/>
  <c r="B15" i="15" s="1"/>
  <c r="B18" i="15"/>
  <c r="B23" i="15"/>
  <c r="C6" i="15"/>
  <c r="C9" i="15"/>
  <c r="C12" i="15" s="1"/>
  <c r="C15" i="15"/>
  <c r="C18" i="15" s="1"/>
  <c r="C23" i="15" s="1"/>
  <c r="D6" i="15"/>
  <c r="D9" i="15" s="1"/>
  <c r="D12" i="15" s="1"/>
  <c r="D15" i="15" s="1"/>
  <c r="D18" i="15" s="1"/>
  <c r="D23" i="15" s="1"/>
  <c r="E6" i="15"/>
  <c r="E9" i="15"/>
  <c r="E12" i="15" s="1"/>
  <c r="E15" i="15" s="1"/>
  <c r="E18" i="15" s="1"/>
  <c r="E23" i="15" s="1"/>
  <c r="F6" i="15"/>
  <c r="F9" i="15"/>
  <c r="F12" i="15" s="1"/>
  <c r="F15" i="15" s="1"/>
  <c r="F18" i="15"/>
  <c r="F23" i="15" s="1"/>
  <c r="G6" i="15"/>
  <c r="G9" i="15"/>
  <c r="G12" i="15" s="1"/>
  <c r="G15" i="15"/>
  <c r="G18" i="15" s="1"/>
  <c r="G23" i="15" s="1"/>
  <c r="H6" i="15"/>
  <c r="H9" i="15" s="1"/>
  <c r="H12" i="15" s="1"/>
  <c r="H15" i="15" s="1"/>
  <c r="H18" i="15" s="1"/>
  <c r="H23" i="15"/>
  <c r="I6" i="15"/>
  <c r="I9" i="15"/>
  <c r="I12" i="15" s="1"/>
  <c r="I15" i="15" s="1"/>
  <c r="I18" i="15" s="1"/>
  <c r="I23" i="15" s="1"/>
  <c r="J6" i="15"/>
  <c r="J9" i="15"/>
  <c r="J12" i="15" s="1"/>
  <c r="J15" i="15" s="1"/>
  <c r="J18" i="15" s="1"/>
  <c r="J23" i="15" s="1"/>
  <c r="K6" i="15"/>
  <c r="K9" i="15"/>
  <c r="K12" i="15" s="1"/>
  <c r="K15" i="15"/>
  <c r="K18" i="15" s="1"/>
  <c r="K23" i="15" s="1"/>
  <c r="L6" i="15"/>
  <c r="L9" i="15" s="1"/>
  <c r="L12" i="15" s="1"/>
  <c r="L15" i="15" s="1"/>
  <c r="L18" i="15" s="1"/>
  <c r="L23" i="15" s="1"/>
  <c r="M6" i="15"/>
  <c r="M9" i="15"/>
  <c r="M12" i="15" s="1"/>
  <c r="M15" i="15" s="1"/>
  <c r="M18" i="15" s="1"/>
  <c r="M23" i="15" s="1"/>
  <c r="N6" i="15"/>
  <c r="N9" i="15"/>
  <c r="N12" i="15" s="1"/>
  <c r="N15" i="15" s="1"/>
  <c r="N18" i="15"/>
  <c r="A7" i="15"/>
  <c r="A10" i="15"/>
  <c r="K10" i="15"/>
  <c r="A13" i="15"/>
  <c r="A16" i="15"/>
  <c r="A19" i="15"/>
  <c r="A20" i="15"/>
  <c r="A21" i="15"/>
  <c r="K21" i="15"/>
  <c r="A22" i="15"/>
  <c r="N9" i="11"/>
  <c r="N15" i="11"/>
  <c r="N21" i="11" s="1"/>
  <c r="N27" i="11" s="1"/>
  <c r="N32" i="11" s="1"/>
  <c r="N37" i="11" s="1"/>
  <c r="J16" i="11"/>
  <c r="M16" i="11"/>
  <c r="J17" i="11"/>
  <c r="A33" i="11"/>
  <c r="A34" i="11"/>
  <c r="A35" i="11"/>
  <c r="A36" i="11"/>
  <c r="M4" i="11"/>
  <c r="M10" i="11"/>
  <c r="M22" i="11"/>
  <c r="M4" i="15"/>
  <c r="M19" i="15"/>
  <c r="M34" i="16"/>
  <c r="M35" i="16"/>
  <c r="M6" i="16"/>
  <c r="M17" i="16"/>
  <c r="M27" i="16"/>
  <c r="M28" i="16"/>
  <c r="M38" i="16"/>
  <c r="M9" i="16"/>
  <c r="M40" i="16"/>
  <c r="M22" i="47"/>
  <c r="L10" i="11"/>
  <c r="L17" i="11"/>
  <c r="L10" i="15"/>
  <c r="L13" i="15"/>
  <c r="L22" i="15"/>
  <c r="L5" i="16"/>
  <c r="L25" i="16"/>
  <c r="L35" i="16"/>
  <c r="L27" i="16"/>
  <c r="L47" i="16" s="1"/>
  <c r="L28" i="16"/>
  <c r="L9" i="16"/>
  <c r="L29" i="16"/>
  <c r="L20" i="16"/>
  <c r="L10" i="47"/>
  <c r="L21" i="47" s="1"/>
  <c r="L13" i="47"/>
  <c r="L22" i="47" s="1"/>
  <c r="K4" i="11"/>
  <c r="K10" i="11"/>
  <c r="K11" i="11"/>
  <c r="K23" i="11"/>
  <c r="K25" i="16"/>
  <c r="K31" i="16" s="1"/>
  <c r="K56" i="16" s="1"/>
  <c r="K35" i="16"/>
  <c r="K36" i="16"/>
  <c r="K17" i="16"/>
  <c r="K18" i="16"/>
  <c r="K9" i="16"/>
  <c r="K29" i="16"/>
  <c r="K20" i="16"/>
  <c r="K40" i="16"/>
  <c r="K7" i="47"/>
  <c r="K20" i="47" s="1"/>
  <c r="K13" i="47"/>
  <c r="K22" i="47" s="1"/>
  <c r="J4" i="11"/>
  <c r="J28" i="11" s="1"/>
  <c r="J30" i="11" s="1"/>
  <c r="J23" i="11"/>
  <c r="J4" i="16"/>
  <c r="J14" i="16"/>
  <c r="J25" i="16"/>
  <c r="J16" i="16"/>
  <c r="J17" i="16"/>
  <c r="J38" i="16"/>
  <c r="J20" i="16"/>
  <c r="J20" i="47"/>
  <c r="J13" i="47"/>
  <c r="J22" i="47"/>
  <c r="I22" i="11"/>
  <c r="I7" i="15"/>
  <c r="I20" i="15"/>
  <c r="I14" i="16"/>
  <c r="I34" i="16"/>
  <c r="I15" i="16"/>
  <c r="I17" i="16"/>
  <c r="I27" i="16"/>
  <c r="I8" i="16"/>
  <c r="I28" i="16"/>
  <c r="I10" i="16"/>
  <c r="I50" i="16" s="1"/>
  <c r="H10" i="11"/>
  <c r="H22" i="11"/>
  <c r="H11" i="11"/>
  <c r="H17" i="11"/>
  <c r="H4" i="15"/>
  <c r="H15" i="16"/>
  <c r="H28" i="16"/>
  <c r="H38" i="16"/>
  <c r="H9" i="16"/>
  <c r="H19" i="16"/>
  <c r="H29" i="16"/>
  <c r="H7" i="47"/>
  <c r="H20" i="47" s="1"/>
  <c r="G11" i="11"/>
  <c r="G34" i="16"/>
  <c r="G25" i="16"/>
  <c r="G26" i="16"/>
  <c r="G27" i="16"/>
  <c r="G37" i="16"/>
  <c r="G20" i="16"/>
  <c r="G30" i="16"/>
  <c r="G40" i="16"/>
  <c r="F10" i="11"/>
  <c r="F10" i="15"/>
  <c r="F21" i="15" s="1"/>
  <c r="F16" i="16"/>
  <c r="F27" i="16"/>
  <c r="F37" i="16"/>
  <c r="F28" i="16"/>
  <c r="F29" i="16"/>
  <c r="F40" i="16"/>
  <c r="F7" i="47"/>
  <c r="F20" i="47" s="1"/>
  <c r="E10" i="11"/>
  <c r="E23" i="11"/>
  <c r="E10" i="15"/>
  <c r="E26" i="16"/>
  <c r="E17" i="16"/>
  <c r="E27" i="16"/>
  <c r="E8" i="16"/>
  <c r="E9" i="16"/>
  <c r="E29" i="16"/>
  <c r="E39" i="16"/>
  <c r="E40" i="16"/>
  <c r="E19" i="47"/>
  <c r="D17" i="11"/>
  <c r="D7" i="15"/>
  <c r="D20" i="15" s="1"/>
  <c r="D5" i="16"/>
  <c r="D35" i="16"/>
  <c r="D7" i="16"/>
  <c r="D27" i="16"/>
  <c r="D38" i="16"/>
  <c r="D9" i="16"/>
  <c r="D30" i="16"/>
  <c r="D40" i="16"/>
  <c r="D4" i="47"/>
  <c r="D19" i="47" s="1"/>
  <c r="D7" i="47"/>
  <c r="D20" i="47" s="1"/>
  <c r="C10" i="11"/>
  <c r="C10" i="15"/>
  <c r="C21" i="15"/>
  <c r="C4" i="16"/>
  <c r="C25" i="16"/>
  <c r="C37" i="16"/>
  <c r="C18" i="16"/>
  <c r="C30" i="16"/>
  <c r="B4" i="11"/>
  <c r="B16" i="11"/>
  <c r="R6" i="19"/>
  <c r="B22" i="11"/>
  <c r="B5" i="11"/>
  <c r="B17" i="11"/>
  <c r="B23" i="11"/>
  <c r="B9" i="19"/>
  <c r="C9" i="19"/>
  <c r="C22" i="19" s="1"/>
  <c r="D9" i="19"/>
  <c r="D22" i="19" s="1"/>
  <c r="F9" i="19"/>
  <c r="G9" i="19"/>
  <c r="G22" i="19" s="1"/>
  <c r="H9" i="19"/>
  <c r="J9" i="19"/>
  <c r="J22" i="19" s="1"/>
  <c r="K9" i="19"/>
  <c r="L9" i="19"/>
  <c r="N9" i="19"/>
  <c r="O9" i="19"/>
  <c r="O22" i="19" s="1"/>
  <c r="P9" i="19"/>
  <c r="B7" i="15"/>
  <c r="B20" i="15" s="1"/>
  <c r="B10" i="15"/>
  <c r="B21" i="15" s="1"/>
  <c r="Q11" i="19"/>
  <c r="R11" i="19" s="1"/>
  <c r="B13" i="15"/>
  <c r="B22" i="15" s="1"/>
  <c r="B14" i="16"/>
  <c r="Q13" i="19"/>
  <c r="B34" i="16" s="1"/>
  <c r="B5" i="16"/>
  <c r="B15" i="16"/>
  <c r="B25" i="16"/>
  <c r="Q14" i="19"/>
  <c r="B6" i="16"/>
  <c r="B16" i="16"/>
  <c r="B26" i="16"/>
  <c r="Q15" i="19"/>
  <c r="R15" i="19" s="1"/>
  <c r="B36" i="16"/>
  <c r="B17" i="16"/>
  <c r="B27" i="16"/>
  <c r="Q16" i="19"/>
  <c r="R16" i="19" s="1"/>
  <c r="B37" i="16"/>
  <c r="B8" i="16"/>
  <c r="B18" i="16"/>
  <c r="B28" i="16"/>
  <c r="Q17" i="19"/>
  <c r="B38" i="16" s="1"/>
  <c r="B48" i="16" s="1"/>
  <c r="B19" i="16"/>
  <c r="B29" i="16"/>
  <c r="Q18" i="19"/>
  <c r="R18" i="19" s="1"/>
  <c r="B30" i="16"/>
  <c r="Q19" i="19"/>
  <c r="B40" i="16"/>
  <c r="F22" i="19"/>
  <c r="H20" i="19"/>
  <c r="J20" i="19"/>
  <c r="K20" i="19"/>
  <c r="L20" i="19"/>
  <c r="N20" i="19"/>
  <c r="O20" i="19"/>
  <c r="P20" i="19"/>
  <c r="P22" i="19" s="1"/>
  <c r="B4" i="47"/>
  <c r="B19" i="47" s="1"/>
  <c r="B7" i="47"/>
  <c r="B20" i="47"/>
  <c r="B10" i="47"/>
  <c r="Q21" i="19"/>
  <c r="B13" i="47" s="1"/>
  <c r="E5" i="16"/>
  <c r="E21" i="15"/>
  <c r="J19" i="47"/>
  <c r="J24" i="47" s="1"/>
  <c r="J13" i="17" s="1"/>
  <c r="J22" i="17" s="1"/>
  <c r="J7" i="16"/>
  <c r="H7" i="16"/>
  <c r="H19" i="15"/>
  <c r="G5" i="16"/>
  <c r="K5" i="16"/>
  <c r="K4" i="16"/>
  <c r="K4" i="15"/>
  <c r="K19" i="15" s="1"/>
  <c r="F18" i="17"/>
  <c r="F25" i="17"/>
  <c r="L4" i="11"/>
  <c r="C4" i="11"/>
  <c r="K8" i="16"/>
  <c r="E16" i="16"/>
  <c r="I7" i="47"/>
  <c r="I20" i="47"/>
  <c r="I9" i="16"/>
  <c r="G6" i="16"/>
  <c r="G12" i="17"/>
  <c r="G18" i="17" s="1"/>
  <c r="G15" i="17"/>
  <c r="I38" i="16"/>
  <c r="I48" i="16" s="1"/>
  <c r="C8" i="16"/>
  <c r="C48" i="16" s="1"/>
  <c r="G14" i="16"/>
  <c r="J9" i="16"/>
  <c r="F9" i="16"/>
  <c r="H25" i="16"/>
  <c r="H14" i="16"/>
  <c r="I5" i="11"/>
  <c r="L18" i="16"/>
  <c r="D4" i="11"/>
  <c r="M29" i="16"/>
  <c r="M49" i="16" s="1"/>
  <c r="L21" i="15"/>
  <c r="L5" i="11"/>
  <c r="C10" i="16"/>
  <c r="B4" i="16"/>
  <c r="D14" i="16"/>
  <c r="B7" i="16"/>
  <c r="G10" i="11"/>
  <c r="F4" i="16"/>
  <c r="G4" i="16"/>
  <c r="C5" i="11"/>
  <c r="G17" i="16"/>
  <c r="H23" i="11"/>
  <c r="I30" i="16"/>
  <c r="I26" i="16"/>
  <c r="I5" i="16"/>
  <c r="I23" i="11"/>
  <c r="J10" i="16"/>
  <c r="K17" i="11"/>
  <c r="G25" i="17"/>
  <c r="R7" i="19"/>
  <c r="B11" i="11"/>
  <c r="B29" i="11" s="1"/>
  <c r="E30" i="16"/>
  <c r="K16" i="16"/>
  <c r="K34" i="16"/>
  <c r="B9" i="16"/>
  <c r="F6" i="16"/>
  <c r="F4" i="11"/>
  <c r="M9" i="19"/>
  <c r="B19" i="11"/>
  <c r="G7" i="47"/>
  <c r="G20" i="47" s="1"/>
  <c r="B10" i="11"/>
  <c r="H24" i="16"/>
  <c r="B24" i="16"/>
  <c r="I10" i="11"/>
  <c r="J5" i="11"/>
  <c r="J29" i="11" s="1"/>
  <c r="I9" i="19"/>
  <c r="B13" i="11" s="1"/>
  <c r="B34" i="11" s="1"/>
  <c r="F30" i="16"/>
  <c r="I18" i="16"/>
  <c r="J18" i="16"/>
  <c r="C12" i="17"/>
  <c r="J12" i="17"/>
  <c r="J15" i="17"/>
  <c r="H18" i="17"/>
  <c r="H25" i="17"/>
  <c r="B12" i="17"/>
  <c r="B15" i="17"/>
  <c r="H15" i="17"/>
  <c r="M12" i="17"/>
  <c r="M25" i="17" s="1"/>
  <c r="K12" i="17"/>
  <c r="K18" i="17" s="1"/>
  <c r="L12" i="17"/>
  <c r="M13" i="11"/>
  <c r="M34" i="11"/>
  <c r="E9" i="33"/>
  <c r="R18" i="33"/>
  <c r="M7" i="15"/>
  <c r="M10" i="16"/>
  <c r="Q20" i="33"/>
  <c r="M7" i="16"/>
  <c r="M47" i="16" s="1"/>
  <c r="L22" i="33"/>
  <c r="M8" i="16"/>
  <c r="M48" i="16" s="1"/>
  <c r="M5" i="16"/>
  <c r="M5" i="11"/>
  <c r="M29" i="11" s="1"/>
  <c r="L46" i="16"/>
  <c r="Q22" i="34"/>
  <c r="L25" i="11"/>
  <c r="L36" i="11" s="1"/>
  <c r="L19" i="15"/>
  <c r="I20" i="34"/>
  <c r="L19" i="16"/>
  <c r="L49" i="16"/>
  <c r="F22" i="34"/>
  <c r="N22" i="34"/>
  <c r="R15" i="34"/>
  <c r="E20" i="34"/>
  <c r="R11" i="34"/>
  <c r="L48" i="16"/>
  <c r="L24" i="16"/>
  <c r="R16" i="34"/>
  <c r="K13" i="11"/>
  <c r="K34" i="11" s="1"/>
  <c r="K25" i="11"/>
  <c r="K36" i="11"/>
  <c r="Q20" i="35"/>
  <c r="Q22" i="35" s="1"/>
  <c r="K16" i="11"/>
  <c r="K28" i="11" s="1"/>
  <c r="R13" i="35"/>
  <c r="K24" i="16"/>
  <c r="E9" i="35"/>
  <c r="F22" i="35"/>
  <c r="R15" i="35"/>
  <c r="J25" i="11"/>
  <c r="J36" i="11"/>
  <c r="J13" i="11"/>
  <c r="J34" i="11"/>
  <c r="J21" i="47"/>
  <c r="J4" i="15"/>
  <c r="J19" i="15" s="1"/>
  <c r="J24" i="15" s="1"/>
  <c r="E9" i="36"/>
  <c r="M9" i="36"/>
  <c r="F22" i="36"/>
  <c r="N22" i="36"/>
  <c r="J6" i="16"/>
  <c r="J46" i="16" s="1"/>
  <c r="R15" i="36"/>
  <c r="I13" i="11"/>
  <c r="I34" i="11"/>
  <c r="I29" i="11"/>
  <c r="I24" i="16"/>
  <c r="I31" i="16"/>
  <c r="I56" i="16" s="1"/>
  <c r="I4" i="15"/>
  <c r="I19" i="15" s="1"/>
  <c r="I4" i="47"/>
  <c r="E9" i="37"/>
  <c r="R18" i="37"/>
  <c r="F22" i="37"/>
  <c r="N22" i="37"/>
  <c r="E20" i="37"/>
  <c r="R15" i="37"/>
  <c r="H8" i="16"/>
  <c r="R15" i="38"/>
  <c r="E20" i="38"/>
  <c r="H36" i="16"/>
  <c r="H26" i="16"/>
  <c r="L22" i="38"/>
  <c r="H5" i="16"/>
  <c r="G5" i="11"/>
  <c r="R21" i="28"/>
  <c r="G24" i="16"/>
  <c r="F7" i="15"/>
  <c r="F26" i="16"/>
  <c r="D22" i="29"/>
  <c r="L22" i="29"/>
  <c r="F4" i="47"/>
  <c r="F19" i="47" s="1"/>
  <c r="F5" i="16"/>
  <c r="E4" i="15"/>
  <c r="E19" i="15" s="1"/>
  <c r="E9" i="30"/>
  <c r="E24" i="16"/>
  <c r="D19" i="16"/>
  <c r="D4" i="15"/>
  <c r="D5" i="11"/>
  <c r="C15" i="16"/>
  <c r="R15" i="32"/>
  <c r="C7" i="47"/>
  <c r="C20" i="47" s="1"/>
  <c r="C9" i="16"/>
  <c r="B21" i="47"/>
  <c r="R19" i="19"/>
  <c r="M20" i="19"/>
  <c r="B10" i="16"/>
  <c r="B50" i="16" s="1"/>
  <c r="E20" i="19"/>
  <c r="I20" i="19"/>
  <c r="B22" i="19"/>
  <c r="B4" i="15"/>
  <c r="K25" i="17"/>
  <c r="J18" i="17"/>
  <c r="J25" i="17"/>
  <c r="M18" i="17"/>
  <c r="D18" i="17"/>
  <c r="B25" i="17"/>
  <c r="B18" i="17"/>
  <c r="M7" i="11"/>
  <c r="M33" i="11" s="1"/>
  <c r="J7" i="17"/>
  <c r="J20" i="17" s="1"/>
  <c r="J16" i="15"/>
  <c r="J19" i="11"/>
  <c r="J35" i="11" s="1"/>
  <c r="R9" i="36"/>
  <c r="I19" i="47"/>
  <c r="F20" i="15"/>
  <c r="C19" i="15"/>
  <c r="B19" i="15"/>
  <c r="L31" i="16" l="1"/>
  <c r="L56" i="16" s="1"/>
  <c r="R7" i="30"/>
  <c r="E11" i="11"/>
  <c r="N11" i="11" s="1"/>
  <c r="L22" i="37"/>
  <c r="M9" i="37"/>
  <c r="I35" i="16"/>
  <c r="Q20" i="37"/>
  <c r="R21" i="37"/>
  <c r="I10" i="47"/>
  <c r="I21" i="47" s="1"/>
  <c r="I24" i="47" s="1"/>
  <c r="I13" i="17" s="1"/>
  <c r="I22" i="17" s="1"/>
  <c r="L7" i="11"/>
  <c r="L33" i="11" s="1"/>
  <c r="E22" i="34"/>
  <c r="L25" i="17"/>
  <c r="L18" i="17"/>
  <c r="K46" i="16"/>
  <c r="I45" i="16"/>
  <c r="J49" i="16"/>
  <c r="K24" i="15"/>
  <c r="K7" i="17" s="1"/>
  <c r="K20" i="17" s="1"/>
  <c r="M28" i="11"/>
  <c r="M30" i="11" s="1"/>
  <c r="R18" i="31"/>
  <c r="F13" i="47"/>
  <c r="F22" i="47" s="1"/>
  <c r="R21" i="29"/>
  <c r="I20" i="37"/>
  <c r="R13" i="37"/>
  <c r="K15" i="16"/>
  <c r="K45" i="16" s="1"/>
  <c r="R14" i="35"/>
  <c r="K7" i="16"/>
  <c r="R16" i="35"/>
  <c r="E20" i="35"/>
  <c r="M20" i="34"/>
  <c r="R20" i="34" s="1"/>
  <c r="B16" i="15"/>
  <c r="J7" i="11"/>
  <c r="J33" i="11" s="1"/>
  <c r="J38" i="11" s="1"/>
  <c r="E22" i="36"/>
  <c r="M50" i="16"/>
  <c r="F17" i="16"/>
  <c r="F47" i="16" s="1"/>
  <c r="L30" i="16"/>
  <c r="J27" i="16"/>
  <c r="I9" i="32"/>
  <c r="C13" i="11" s="1"/>
  <c r="C34" i="11" s="1"/>
  <c r="C46" i="16"/>
  <c r="M20" i="31"/>
  <c r="D31" i="16" s="1"/>
  <c r="D56" i="16" s="1"/>
  <c r="B22" i="30"/>
  <c r="R14" i="29"/>
  <c r="I49" i="16"/>
  <c r="L19" i="47"/>
  <c r="L24" i="47" s="1"/>
  <c r="L13" i="17" s="1"/>
  <c r="L22" i="17" s="1"/>
  <c r="L16" i="47"/>
  <c r="R11" i="33"/>
  <c r="M13" i="15"/>
  <c r="M22" i="15" s="1"/>
  <c r="J47" i="16"/>
  <c r="I21" i="16"/>
  <c r="I55" i="16" s="1"/>
  <c r="I44" i="16"/>
  <c r="M9" i="30"/>
  <c r="E19" i="11" s="1"/>
  <c r="E35" i="11" s="1"/>
  <c r="J22" i="30"/>
  <c r="D19" i="15"/>
  <c r="D16" i="15"/>
  <c r="Q22" i="37"/>
  <c r="I22" i="36"/>
  <c r="M41" i="16"/>
  <c r="M57" i="16" s="1"/>
  <c r="E12" i="17"/>
  <c r="E15" i="17"/>
  <c r="R18" i="32"/>
  <c r="C39" i="16"/>
  <c r="C49" i="16" s="1"/>
  <c r="E19" i="16"/>
  <c r="E21" i="16" s="1"/>
  <c r="E55" i="16" s="1"/>
  <c r="R18" i="30"/>
  <c r="I37" i="16"/>
  <c r="I47" i="16" s="1"/>
  <c r="R16" i="37"/>
  <c r="M4" i="16"/>
  <c r="R13" i="33"/>
  <c r="E20" i="33"/>
  <c r="F16" i="47"/>
  <c r="K7" i="11"/>
  <c r="K33" i="11" s="1"/>
  <c r="E22" i="35"/>
  <c r="K16" i="15"/>
  <c r="R14" i="19"/>
  <c r="B35" i="16"/>
  <c r="B45" i="16" s="1"/>
  <c r="I4" i="11"/>
  <c r="I28" i="11" s="1"/>
  <c r="I30" i="11" s="1"/>
  <c r="I12" i="17"/>
  <c r="I15" i="17"/>
  <c r="D15" i="17"/>
  <c r="I9" i="29"/>
  <c r="F10" i="16"/>
  <c r="R19" i="29"/>
  <c r="G15" i="16"/>
  <c r="N15" i="16" s="1"/>
  <c r="G28" i="16"/>
  <c r="G48" i="16" s="1"/>
  <c r="M20" i="28"/>
  <c r="M22" i="28" s="1"/>
  <c r="R14" i="37"/>
  <c r="K14" i="16"/>
  <c r="K21" i="16" s="1"/>
  <c r="K55" i="16" s="1"/>
  <c r="I20" i="35"/>
  <c r="I22" i="35" s="1"/>
  <c r="R18" i="34"/>
  <c r="Q9" i="33"/>
  <c r="N22" i="33"/>
  <c r="C25" i="17"/>
  <c r="C18" i="17"/>
  <c r="E22" i="33"/>
  <c r="E24" i="15"/>
  <c r="E7" i="17" s="1"/>
  <c r="E20" i="17" s="1"/>
  <c r="R13" i="36"/>
  <c r="M19" i="47"/>
  <c r="M24" i="47" s="1"/>
  <c r="M13" i="17" s="1"/>
  <c r="M22" i="17" s="1"/>
  <c r="M45" i="16"/>
  <c r="R17" i="19"/>
  <c r="I11" i="16"/>
  <c r="J24" i="16"/>
  <c r="J31" i="16" s="1"/>
  <c r="J56" i="16" s="1"/>
  <c r="M9" i="34"/>
  <c r="L50" i="16"/>
  <c r="M31" i="16"/>
  <c r="M56" i="16" s="1"/>
  <c r="D22" i="31"/>
  <c r="M20" i="29"/>
  <c r="Q9" i="28"/>
  <c r="G25" i="11" s="1"/>
  <c r="G36" i="11" s="1"/>
  <c r="N22" i="28"/>
  <c r="G47" i="16"/>
  <c r="I10" i="15"/>
  <c r="N10" i="15" s="1"/>
  <c r="R11" i="37"/>
  <c r="J50" i="16"/>
  <c r="R21" i="36"/>
  <c r="M20" i="35"/>
  <c r="L41" i="16"/>
  <c r="L57" i="16" s="1"/>
  <c r="I7" i="11"/>
  <c r="I33" i="11" s="1"/>
  <c r="E22" i="37"/>
  <c r="M16" i="15"/>
  <c r="M20" i="15"/>
  <c r="B31" i="16"/>
  <c r="J21" i="16"/>
  <c r="J55" i="16" s="1"/>
  <c r="M21" i="16"/>
  <c r="M55" i="16" s="1"/>
  <c r="K22" i="32"/>
  <c r="M9" i="32"/>
  <c r="C19" i="11" s="1"/>
  <c r="C35" i="11" s="1"/>
  <c r="G22" i="30"/>
  <c r="R11" i="29"/>
  <c r="J40" i="16"/>
  <c r="J41" i="16" s="1"/>
  <c r="J57" i="16" s="1"/>
  <c r="Q20" i="36"/>
  <c r="Q22" i="36" s="1"/>
  <c r="J16" i="47"/>
  <c r="J22" i="34"/>
  <c r="L20" i="15"/>
  <c r="L24" i="15" s="1"/>
  <c r="L7" i="17" s="1"/>
  <c r="L20" i="17" s="1"/>
  <c r="L16" i="15"/>
  <c r="M9" i="35"/>
  <c r="I22" i="34"/>
  <c r="L4" i="16"/>
  <c r="K48" i="16"/>
  <c r="D24" i="15"/>
  <c r="D7" i="17" s="1"/>
  <c r="D20" i="17" s="1"/>
  <c r="I41" i="16"/>
  <c r="I57" i="16" s="1"/>
  <c r="F31" i="16"/>
  <c r="F56" i="16" s="1"/>
  <c r="C22" i="36"/>
  <c r="R17" i="36"/>
  <c r="K4" i="47"/>
  <c r="R21" i="35"/>
  <c r="L15" i="16"/>
  <c r="R17" i="34"/>
  <c r="G22" i="33"/>
  <c r="M20" i="33"/>
  <c r="L28" i="11"/>
  <c r="L30" i="11" s="1"/>
  <c r="B39" i="16"/>
  <c r="B49" i="16" s="1"/>
  <c r="B21" i="16"/>
  <c r="B55" i="16" s="1"/>
  <c r="Q9" i="19"/>
  <c r="Q22" i="19" s="1"/>
  <c r="O22" i="31"/>
  <c r="G16" i="16"/>
  <c r="R15" i="28"/>
  <c r="I46" i="16"/>
  <c r="D22" i="35"/>
  <c r="R14" i="33"/>
  <c r="B47" i="16"/>
  <c r="L22" i="19"/>
  <c r="I9" i="31"/>
  <c r="R6" i="38"/>
  <c r="K5" i="11"/>
  <c r="K29" i="11" s="1"/>
  <c r="K30" i="11" s="1"/>
  <c r="R7" i="35"/>
  <c r="R7" i="33"/>
  <c r="I20" i="33"/>
  <c r="I22" i="33" s="1"/>
  <c r="R15" i="33"/>
  <c r="K41" i="16"/>
  <c r="K57" i="16" s="1"/>
  <c r="J5" i="16"/>
  <c r="E9" i="19"/>
  <c r="R9" i="19" s="1"/>
  <c r="R11" i="31"/>
  <c r="I9" i="30"/>
  <c r="E13" i="11" s="1"/>
  <c r="E34" i="11" s="1"/>
  <c r="M9" i="33"/>
  <c r="K22" i="33"/>
  <c r="R16" i="33"/>
  <c r="R19" i="33"/>
  <c r="R6" i="30"/>
  <c r="R15" i="29"/>
  <c r="R11" i="28"/>
  <c r="R18" i="38"/>
  <c r="R19" i="38"/>
  <c r="J22" i="38"/>
  <c r="R21" i="38"/>
  <c r="R7" i="32"/>
  <c r="J22" i="28"/>
  <c r="R21" i="32"/>
  <c r="M9" i="29"/>
  <c r="F19" i="11" s="1"/>
  <c r="F35" i="11" s="1"/>
  <c r="E9" i="28"/>
  <c r="G7" i="11" s="1"/>
  <c r="G33" i="11" s="1"/>
  <c r="R7" i="38"/>
  <c r="Q9" i="30"/>
  <c r="E25" i="11" s="1"/>
  <c r="E36" i="11" s="1"/>
  <c r="B22" i="28"/>
  <c r="M9" i="38"/>
  <c r="H16" i="47"/>
  <c r="H22" i="47"/>
  <c r="H24" i="47" s="1"/>
  <c r="H13" i="17" s="1"/>
  <c r="H22" i="17" s="1"/>
  <c r="H22" i="15"/>
  <c r="H24" i="15" s="1"/>
  <c r="H7" i="17" s="1"/>
  <c r="H20" i="17" s="1"/>
  <c r="H16" i="15"/>
  <c r="R11" i="38"/>
  <c r="H45" i="16"/>
  <c r="R14" i="38"/>
  <c r="H44" i="16"/>
  <c r="R13" i="38"/>
  <c r="H46" i="16"/>
  <c r="H47" i="16"/>
  <c r="M20" i="38"/>
  <c r="M22" i="38" s="1"/>
  <c r="Q20" i="38"/>
  <c r="Q22" i="38" s="1"/>
  <c r="R16" i="38"/>
  <c r="H11" i="16"/>
  <c r="H54" i="16" s="1"/>
  <c r="H48" i="16"/>
  <c r="H31" i="16"/>
  <c r="H56" i="16" s="1"/>
  <c r="I20" i="38"/>
  <c r="H21" i="16"/>
  <c r="H55" i="16" s="1"/>
  <c r="H49" i="16"/>
  <c r="N22" i="38"/>
  <c r="F22" i="38"/>
  <c r="B22" i="38"/>
  <c r="H40" i="16"/>
  <c r="H4" i="11"/>
  <c r="H28" i="11" s="1"/>
  <c r="E9" i="38"/>
  <c r="H7" i="11" s="1"/>
  <c r="H33" i="11" s="1"/>
  <c r="H19" i="11"/>
  <c r="H35" i="11" s="1"/>
  <c r="H29" i="11"/>
  <c r="I9" i="38"/>
  <c r="G16" i="47"/>
  <c r="G24" i="47"/>
  <c r="G13" i="17" s="1"/>
  <c r="G22" i="17" s="1"/>
  <c r="G50" i="16"/>
  <c r="G31" i="16"/>
  <c r="G56" i="16" s="1"/>
  <c r="R19" i="28"/>
  <c r="G49" i="16"/>
  <c r="R18" i="28"/>
  <c r="G41" i="16"/>
  <c r="G57" i="16" s="1"/>
  <c r="R17" i="28"/>
  <c r="Q20" i="28"/>
  <c r="E20" i="28"/>
  <c r="R16" i="28"/>
  <c r="G46" i="16"/>
  <c r="N26" i="16"/>
  <c r="F22" i="28"/>
  <c r="G11" i="16"/>
  <c r="G54" i="16" s="1"/>
  <c r="G44" i="16"/>
  <c r="R13" i="28"/>
  <c r="I20" i="28"/>
  <c r="G21" i="16"/>
  <c r="G13" i="15"/>
  <c r="R7" i="28"/>
  <c r="G23" i="11"/>
  <c r="G29" i="11" s="1"/>
  <c r="I9" i="28"/>
  <c r="G19" i="11"/>
  <c r="G35" i="11" s="1"/>
  <c r="G28" i="11"/>
  <c r="R6" i="28"/>
  <c r="Q22" i="28"/>
  <c r="F24" i="47"/>
  <c r="F13" i="17" s="1"/>
  <c r="F22" i="17" s="1"/>
  <c r="F4" i="15"/>
  <c r="N4" i="15" s="1"/>
  <c r="F35" i="16"/>
  <c r="F45" i="16" s="1"/>
  <c r="R13" i="29"/>
  <c r="F34" i="16"/>
  <c r="F44" i="16" s="1"/>
  <c r="F46" i="16"/>
  <c r="E20" i="29"/>
  <c r="E22" i="29" s="1"/>
  <c r="F21" i="16"/>
  <c r="F55" i="16" s="1"/>
  <c r="F22" i="29"/>
  <c r="F48" i="16"/>
  <c r="B22" i="29"/>
  <c r="R17" i="29"/>
  <c r="R18" i="29"/>
  <c r="F11" i="16"/>
  <c r="F54" i="16" s="1"/>
  <c r="Q20" i="29"/>
  <c r="Q22" i="29" s="1"/>
  <c r="F39" i="16"/>
  <c r="F49" i="16" s="1"/>
  <c r="I20" i="29"/>
  <c r="I22" i="29" s="1"/>
  <c r="F50" i="16"/>
  <c r="F28" i="11"/>
  <c r="R6" i="29"/>
  <c r="F13" i="11"/>
  <c r="F34" i="11" s="1"/>
  <c r="M22" i="29"/>
  <c r="R7" i="29"/>
  <c r="J22" i="29"/>
  <c r="F25" i="11"/>
  <c r="F36" i="11" s="1"/>
  <c r="N22" i="29"/>
  <c r="F23" i="11"/>
  <c r="F29" i="11" s="1"/>
  <c r="E24" i="47"/>
  <c r="E13" i="17" s="1"/>
  <c r="E22" i="17" s="1"/>
  <c r="E16" i="47"/>
  <c r="E16" i="15"/>
  <c r="R16" i="30"/>
  <c r="R14" i="30"/>
  <c r="E35" i="16"/>
  <c r="E45" i="16" s="1"/>
  <c r="I20" i="30"/>
  <c r="E44" i="16"/>
  <c r="R13" i="30"/>
  <c r="E20" i="30"/>
  <c r="E6" i="16"/>
  <c r="E46" i="16" s="1"/>
  <c r="N36" i="16"/>
  <c r="R15" i="30"/>
  <c r="Q20" i="30"/>
  <c r="Q22" i="30" s="1"/>
  <c r="N18" i="16"/>
  <c r="N8" i="16"/>
  <c r="N28" i="16"/>
  <c r="R17" i="30"/>
  <c r="M20" i="30"/>
  <c r="E48" i="16"/>
  <c r="E31" i="16"/>
  <c r="E56" i="16" s="1"/>
  <c r="N9" i="16"/>
  <c r="E49" i="16"/>
  <c r="F22" i="30"/>
  <c r="N30" i="16"/>
  <c r="E50" i="16"/>
  <c r="E22" i="30"/>
  <c r="R19" i="30"/>
  <c r="E28" i="11"/>
  <c r="N16" i="11"/>
  <c r="N22" i="30"/>
  <c r="N17" i="11"/>
  <c r="E7" i="11"/>
  <c r="E33" i="11" s="1"/>
  <c r="R21" i="31"/>
  <c r="D16" i="47"/>
  <c r="D22" i="47"/>
  <c r="D24" i="47" s="1"/>
  <c r="D13" i="17" s="1"/>
  <c r="D22" i="17" s="1"/>
  <c r="D50" i="16"/>
  <c r="N20" i="16"/>
  <c r="R19" i="31"/>
  <c r="N29" i="16"/>
  <c r="D39" i="16"/>
  <c r="D49" i="16" s="1"/>
  <c r="R17" i="31"/>
  <c r="D48" i="16"/>
  <c r="N38" i="16"/>
  <c r="D47" i="16"/>
  <c r="R16" i="31"/>
  <c r="I20" i="31"/>
  <c r="D11" i="16"/>
  <c r="D54" i="16" s="1"/>
  <c r="E20" i="31"/>
  <c r="R15" i="31"/>
  <c r="D46" i="16"/>
  <c r="D45" i="16"/>
  <c r="N4" i="16"/>
  <c r="B22" i="31"/>
  <c r="D44" i="16"/>
  <c r="Q20" i="31"/>
  <c r="R13" i="31"/>
  <c r="N22" i="31"/>
  <c r="D21" i="16"/>
  <c r="N7" i="15"/>
  <c r="Q9" i="31"/>
  <c r="D29" i="11"/>
  <c r="M9" i="31"/>
  <c r="D19" i="11" s="1"/>
  <c r="D35" i="11" s="1"/>
  <c r="R7" i="31"/>
  <c r="D13" i="11"/>
  <c r="D34" i="11" s="1"/>
  <c r="I22" i="31"/>
  <c r="F22" i="31"/>
  <c r="D28" i="11"/>
  <c r="R6" i="31"/>
  <c r="E9" i="31"/>
  <c r="N22" i="11"/>
  <c r="N20" i="47"/>
  <c r="N4" i="47"/>
  <c r="C19" i="47"/>
  <c r="C16" i="47"/>
  <c r="C22" i="47"/>
  <c r="R19" i="32"/>
  <c r="E20" i="32"/>
  <c r="C40" i="16"/>
  <c r="R17" i="32"/>
  <c r="R13" i="32"/>
  <c r="B22" i="32"/>
  <c r="J22" i="32"/>
  <c r="Q20" i="32"/>
  <c r="Q22" i="32" s="1"/>
  <c r="N25" i="16"/>
  <c r="M20" i="32"/>
  <c r="R14" i="32"/>
  <c r="C5" i="16"/>
  <c r="N27" i="16"/>
  <c r="N17" i="16"/>
  <c r="C21" i="16"/>
  <c r="C55" i="16" s="1"/>
  <c r="R16" i="32"/>
  <c r="I20" i="32"/>
  <c r="C47" i="16"/>
  <c r="N7" i="16"/>
  <c r="N22" i="32"/>
  <c r="C31" i="16"/>
  <c r="C56" i="16" s="1"/>
  <c r="N24" i="16"/>
  <c r="C44" i="16"/>
  <c r="F22" i="32"/>
  <c r="C24" i="15"/>
  <c r="C7" i="17" s="1"/>
  <c r="C20" i="17" s="1"/>
  <c r="R11" i="32"/>
  <c r="C16" i="15"/>
  <c r="C28" i="11"/>
  <c r="R6" i="32"/>
  <c r="N10" i="11"/>
  <c r="C29" i="11"/>
  <c r="E9" i="32"/>
  <c r="B16" i="47"/>
  <c r="B22" i="47"/>
  <c r="N13" i="47"/>
  <c r="N7" i="47"/>
  <c r="B24" i="47"/>
  <c r="R21" i="19"/>
  <c r="B41" i="16"/>
  <c r="B57" i="16" s="1"/>
  <c r="B44" i="16"/>
  <c r="R20" i="19"/>
  <c r="B56" i="16"/>
  <c r="B11" i="16"/>
  <c r="K22" i="19"/>
  <c r="R13" i="19"/>
  <c r="N16" i="16"/>
  <c r="N37" i="16"/>
  <c r="H22" i="19"/>
  <c r="B46" i="16"/>
  <c r="Q20" i="19"/>
  <c r="M22" i="19"/>
  <c r="N10" i="16"/>
  <c r="I22" i="19"/>
  <c r="B24" i="15"/>
  <c r="B25" i="11"/>
  <c r="N22" i="19"/>
  <c r="B28" i="11"/>
  <c r="B35" i="11"/>
  <c r="N14" i="16" l="1"/>
  <c r="N19" i="16"/>
  <c r="I18" i="17"/>
  <c r="I25" i="17"/>
  <c r="N23" i="11"/>
  <c r="E29" i="11"/>
  <c r="E30" i="11" s="1"/>
  <c r="R9" i="29"/>
  <c r="E22" i="28"/>
  <c r="J11" i="16"/>
  <c r="J45" i="16"/>
  <c r="L45" i="16"/>
  <c r="L21" i="16"/>
  <c r="L55" i="16" s="1"/>
  <c r="J44" i="16"/>
  <c r="N44" i="16" s="1"/>
  <c r="I51" i="16"/>
  <c r="I54" i="16"/>
  <c r="I59" i="16" s="1"/>
  <c r="I10" i="17" s="1"/>
  <c r="I21" i="17" s="1"/>
  <c r="R20" i="33"/>
  <c r="I22" i="37"/>
  <c r="R20" i="37"/>
  <c r="R9" i="30"/>
  <c r="L19" i="11"/>
  <c r="L35" i="11" s="1"/>
  <c r="M22" i="34"/>
  <c r="R9" i="34"/>
  <c r="R22" i="34" s="1"/>
  <c r="L38" i="11"/>
  <c r="I38" i="11"/>
  <c r="N48" i="16"/>
  <c r="K44" i="16"/>
  <c r="R20" i="36"/>
  <c r="R22" i="36" s="1"/>
  <c r="E22" i="19"/>
  <c r="M22" i="32"/>
  <c r="N21" i="47"/>
  <c r="N20" i="15"/>
  <c r="K19" i="47"/>
  <c r="K24" i="47" s="1"/>
  <c r="K13" i="17" s="1"/>
  <c r="K22" i="17" s="1"/>
  <c r="K16" i="47"/>
  <c r="M25" i="11"/>
  <c r="M36" i="11" s="1"/>
  <c r="Q22" i="33"/>
  <c r="M44" i="16"/>
  <c r="M11" i="16"/>
  <c r="E18" i="17"/>
  <c r="E25" i="17"/>
  <c r="I16" i="47"/>
  <c r="N16" i="47" s="1"/>
  <c r="R20" i="35"/>
  <c r="I21" i="15"/>
  <c r="I16" i="15"/>
  <c r="L44" i="16"/>
  <c r="L11" i="16"/>
  <c r="B7" i="11"/>
  <c r="R9" i="28"/>
  <c r="M22" i="35"/>
  <c r="R9" i="35"/>
  <c r="R22" i="35" s="1"/>
  <c r="K19" i="11"/>
  <c r="K35" i="11" s="1"/>
  <c r="G45" i="16"/>
  <c r="M22" i="37"/>
  <c r="I19" i="11"/>
  <c r="I35" i="11" s="1"/>
  <c r="K38" i="11"/>
  <c r="I22" i="30"/>
  <c r="J4" i="17"/>
  <c r="J40" i="11"/>
  <c r="N10" i="47"/>
  <c r="N5" i="11"/>
  <c r="I22" i="32"/>
  <c r="M19" i="11"/>
  <c r="M35" i="11" s="1"/>
  <c r="M38" i="11" s="1"/>
  <c r="M22" i="33"/>
  <c r="R9" i="33"/>
  <c r="R22" i="33" s="1"/>
  <c r="M24" i="15"/>
  <c r="M7" i="17" s="1"/>
  <c r="M20" i="17" s="1"/>
  <c r="K47" i="16"/>
  <c r="K11" i="16"/>
  <c r="R9" i="37"/>
  <c r="R22" i="37" s="1"/>
  <c r="R20" i="38"/>
  <c r="H41" i="16"/>
  <c r="H50" i="16"/>
  <c r="N4" i="11"/>
  <c r="E22" i="38"/>
  <c r="H30" i="11"/>
  <c r="H13" i="11"/>
  <c r="H34" i="11" s="1"/>
  <c r="H38" i="11" s="1"/>
  <c r="I22" i="38"/>
  <c r="R9" i="38"/>
  <c r="R20" i="28"/>
  <c r="G51" i="16"/>
  <c r="G55" i="16"/>
  <c r="G59" i="16" s="1"/>
  <c r="G10" i="17" s="1"/>
  <c r="G21" i="17" s="1"/>
  <c r="G16" i="15"/>
  <c r="G22" i="15"/>
  <c r="N13" i="15"/>
  <c r="G30" i="11"/>
  <c r="I22" i="28"/>
  <c r="G13" i="11"/>
  <c r="G34" i="11" s="1"/>
  <c r="G38" i="11" s="1"/>
  <c r="F16" i="15"/>
  <c r="F19" i="15"/>
  <c r="N34" i="16"/>
  <c r="F41" i="16"/>
  <c r="F57" i="16" s="1"/>
  <c r="R20" i="29"/>
  <c r="F59" i="16"/>
  <c r="F10" i="17" s="1"/>
  <c r="F21" i="17" s="1"/>
  <c r="F30" i="11"/>
  <c r="F38" i="11"/>
  <c r="F40" i="11" s="1"/>
  <c r="N35" i="16"/>
  <c r="E41" i="16"/>
  <c r="E57" i="16" s="1"/>
  <c r="R20" i="30"/>
  <c r="R22" i="30" s="1"/>
  <c r="E11" i="16"/>
  <c r="E54" i="16" s="1"/>
  <c r="E59" i="16" s="1"/>
  <c r="E10" i="17" s="1"/>
  <c r="E21" i="17" s="1"/>
  <c r="N6" i="16"/>
  <c r="N46" i="16"/>
  <c r="M22" i="30"/>
  <c r="N49" i="16"/>
  <c r="E38" i="11"/>
  <c r="E40" i="11" s="1"/>
  <c r="N22" i="47"/>
  <c r="N21" i="16"/>
  <c r="R20" i="31"/>
  <c r="N39" i="16"/>
  <c r="D41" i="16"/>
  <c r="D57" i="16" s="1"/>
  <c r="N47" i="16"/>
  <c r="D55" i="16"/>
  <c r="D30" i="11"/>
  <c r="D25" i="11"/>
  <c r="D36" i="11" s="1"/>
  <c r="Q22" i="31"/>
  <c r="M22" i="31"/>
  <c r="N19" i="11"/>
  <c r="R9" i="31"/>
  <c r="N35" i="11"/>
  <c r="D7" i="11"/>
  <c r="D33" i="11" s="1"/>
  <c r="E22" i="31"/>
  <c r="C24" i="47"/>
  <c r="C13" i="17" s="1"/>
  <c r="C22" i="17" s="1"/>
  <c r="C50" i="16"/>
  <c r="N40" i="16"/>
  <c r="C41" i="16"/>
  <c r="C57" i="16" s="1"/>
  <c r="R20" i="32"/>
  <c r="N5" i="16"/>
  <c r="C45" i="16"/>
  <c r="N45" i="16" s="1"/>
  <c r="C11" i="16"/>
  <c r="C54" i="16" s="1"/>
  <c r="N31" i="16"/>
  <c r="N56" i="16"/>
  <c r="C30" i="11"/>
  <c r="N29" i="11"/>
  <c r="E22" i="32"/>
  <c r="C7" i="11"/>
  <c r="C33" i="11" s="1"/>
  <c r="C38" i="11" s="1"/>
  <c r="R9" i="32"/>
  <c r="B13" i="17"/>
  <c r="R22" i="19"/>
  <c r="B54" i="16"/>
  <c r="B51" i="16"/>
  <c r="B7" i="17"/>
  <c r="N28" i="11"/>
  <c r="B30" i="11"/>
  <c r="B33" i="11"/>
  <c r="B36" i="11"/>
  <c r="I40" i="11" l="1"/>
  <c r="I4" i="17"/>
  <c r="R22" i="28"/>
  <c r="M40" i="11"/>
  <c r="M4" i="17"/>
  <c r="K4" i="17"/>
  <c r="K40" i="11"/>
  <c r="F51" i="16"/>
  <c r="K54" i="16"/>
  <c r="K59" i="16" s="1"/>
  <c r="K10" i="17" s="1"/>
  <c r="K21" i="17" s="1"/>
  <c r="K51" i="16"/>
  <c r="I24" i="15"/>
  <c r="I7" i="17" s="1"/>
  <c r="I20" i="17" s="1"/>
  <c r="N21" i="15"/>
  <c r="N19" i="47"/>
  <c r="L40" i="11"/>
  <c r="L4" i="17"/>
  <c r="L54" i="16"/>
  <c r="L59" i="16" s="1"/>
  <c r="L10" i="17" s="1"/>
  <c r="L21" i="17" s="1"/>
  <c r="L51" i="16"/>
  <c r="M51" i="16"/>
  <c r="M54" i="16"/>
  <c r="M59" i="16" s="1"/>
  <c r="M10" i="17" s="1"/>
  <c r="M21" i="17" s="1"/>
  <c r="R22" i="29"/>
  <c r="N24" i="47"/>
  <c r="N16" i="15"/>
  <c r="J19" i="17"/>
  <c r="J51" i="16"/>
  <c r="J54" i="16"/>
  <c r="J59" i="16" s="1"/>
  <c r="J10" i="17" s="1"/>
  <c r="J21" i="17" s="1"/>
  <c r="N11" i="16"/>
  <c r="R22" i="38"/>
  <c r="N50" i="16"/>
  <c r="H57" i="16"/>
  <c r="H59" i="16" s="1"/>
  <c r="H10" i="17" s="1"/>
  <c r="H21" i="17" s="1"/>
  <c r="H51" i="16"/>
  <c r="H40" i="11"/>
  <c r="H4" i="17"/>
  <c r="G24" i="15"/>
  <c r="G7" i="17" s="1"/>
  <c r="G20" i="17" s="1"/>
  <c r="N22" i="15"/>
  <c r="G4" i="17"/>
  <c r="G19" i="17" s="1"/>
  <c r="G40" i="11"/>
  <c r="N13" i="11"/>
  <c r="N34" i="11"/>
  <c r="F24" i="15"/>
  <c r="N19" i="15"/>
  <c r="N41" i="16"/>
  <c r="F4" i="17"/>
  <c r="E51" i="16"/>
  <c r="E4" i="17"/>
  <c r="E16" i="17" s="1"/>
  <c r="R22" i="31"/>
  <c r="D59" i="16"/>
  <c r="D10" i="17" s="1"/>
  <c r="D21" i="17" s="1"/>
  <c r="D51" i="16"/>
  <c r="N55" i="16"/>
  <c r="D38" i="11"/>
  <c r="D40" i="11" s="1"/>
  <c r="N25" i="11"/>
  <c r="N36" i="11"/>
  <c r="C59" i="16"/>
  <c r="C10" i="17" s="1"/>
  <c r="C21" i="17" s="1"/>
  <c r="R22" i="32"/>
  <c r="C51" i="16"/>
  <c r="N30" i="11"/>
  <c r="C4" i="17"/>
  <c r="C40" i="11"/>
  <c r="N7" i="11"/>
  <c r="N13" i="17"/>
  <c r="N22" i="17" s="1"/>
  <c r="B22" i="17"/>
  <c r="B59" i="16"/>
  <c r="B20" i="17"/>
  <c r="B38" i="11"/>
  <c r="N33" i="11"/>
  <c r="J16" i="17" l="1"/>
  <c r="N54" i="16"/>
  <c r="J23" i="17"/>
  <c r="J26" i="17" s="1"/>
  <c r="L16" i="17"/>
  <c r="L19" i="17"/>
  <c r="L23" i="17" s="1"/>
  <c r="L26" i="17" s="1"/>
  <c r="K19" i="17"/>
  <c r="K23" i="17" s="1"/>
  <c r="K26" i="17" s="1"/>
  <c r="K16" i="17"/>
  <c r="D4" i="17"/>
  <c r="D16" i="17" s="1"/>
  <c r="M16" i="17"/>
  <c r="M19" i="17"/>
  <c r="M23" i="17" s="1"/>
  <c r="M26" i="17" s="1"/>
  <c r="I16" i="17"/>
  <c r="I19" i="17"/>
  <c r="I23" i="17" s="1"/>
  <c r="I26" i="17" s="1"/>
  <c r="N57" i="16"/>
  <c r="H19" i="17"/>
  <c r="H23" i="17" s="1"/>
  <c r="H26" i="17" s="1"/>
  <c r="H16" i="17"/>
  <c r="G23" i="17"/>
  <c r="G26" i="17" s="1"/>
  <c r="G16" i="17"/>
  <c r="F7" i="17"/>
  <c r="N24" i="15"/>
  <c r="F19" i="17"/>
  <c r="E19" i="17"/>
  <c r="E23" i="17" s="1"/>
  <c r="E26" i="17" s="1"/>
  <c r="N51" i="16"/>
  <c r="D19" i="17"/>
  <c r="D23" i="17" s="1"/>
  <c r="D26" i="17" s="1"/>
  <c r="C16" i="17"/>
  <c r="C19" i="17"/>
  <c r="C23" i="17" s="1"/>
  <c r="C26" i="17" s="1"/>
  <c r="B10" i="17"/>
  <c r="N59" i="16"/>
  <c r="N38" i="11"/>
  <c r="B40" i="11"/>
  <c r="N40" i="11" s="1"/>
  <c r="B4" i="17"/>
  <c r="F20" i="17" l="1"/>
  <c r="N20" i="17" s="1"/>
  <c r="N7" i="17"/>
  <c r="F16" i="17"/>
  <c r="N10" i="17"/>
  <c r="B21" i="17"/>
  <c r="N21" i="17" s="1"/>
  <c r="B19" i="17"/>
  <c r="N4" i="17"/>
  <c r="B16" i="17"/>
  <c r="N16" i="17" l="1"/>
  <c r="F23" i="17"/>
  <c r="F26" i="17" s="1"/>
  <c r="B23" i="17"/>
  <c r="B26" i="17" s="1"/>
  <c r="N19" i="17"/>
  <c r="N26" i="17" l="1"/>
  <c r="N23" i="17"/>
</calcChain>
</file>

<file path=xl/sharedStrings.xml><?xml version="1.0" encoding="utf-8"?>
<sst xmlns="http://schemas.openxmlformats.org/spreadsheetml/2006/main" count="608" uniqueCount="105">
  <si>
    <t>Date Range:</t>
  </si>
  <si>
    <t>Company</t>
  </si>
  <si>
    <t>Billing</t>
  </si>
  <si>
    <t>Miscellaneous</t>
  </si>
  <si>
    <t>Total</t>
  </si>
  <si>
    <t>Not Resolved</t>
  </si>
  <si>
    <t>&lt;= 20 Days</t>
  </si>
  <si>
    <t>&gt; 20 Days</t>
  </si>
  <si>
    <t>Service Complaints</t>
  </si>
  <si>
    <t>Billing Complaints</t>
  </si>
  <si>
    <t>R.Estate Complaints</t>
  </si>
  <si>
    <t>Misc. Complaints</t>
  </si>
  <si>
    <t>All Complaints</t>
  </si>
  <si>
    <t>CBV Cmplnts x Type</t>
  </si>
  <si>
    <t>RCN Cmplnts x Type</t>
  </si>
  <si>
    <t>All RCN Complaints</t>
  </si>
  <si>
    <t>By Month</t>
  </si>
  <si>
    <t>All Complaints to DoITT</t>
  </si>
  <si>
    <t>&gt; 10 Days</t>
  </si>
  <si>
    <t>&lt;= 10 Days</t>
  </si>
  <si>
    <t>Jul</t>
  </si>
  <si>
    <t xml:space="preserve">  RCN - RCN Totals</t>
  </si>
  <si>
    <t>Mo. End Totals</t>
  </si>
  <si>
    <t>Complaints to DoITT</t>
  </si>
  <si>
    <t>All Vz FiOS Complaints</t>
  </si>
  <si>
    <t>VzFiOS Cmplnts x Type</t>
  </si>
  <si>
    <t xml:space="preserve">                       </t>
  </si>
  <si>
    <t>Oct</t>
  </si>
  <si>
    <t>Nov</t>
  </si>
  <si>
    <t>Dec</t>
  </si>
  <si>
    <t>Feb</t>
  </si>
  <si>
    <t>Mar</t>
  </si>
  <si>
    <t>Apr</t>
  </si>
  <si>
    <t>May</t>
  </si>
  <si>
    <t>Jan</t>
  </si>
  <si>
    <t>Aug</t>
  </si>
  <si>
    <t>Req. for Install</t>
  </si>
  <si>
    <t>CTV Service</t>
  </si>
  <si>
    <t>Fiscal 2017</t>
  </si>
  <si>
    <t>All Altice Complaints</t>
  </si>
  <si>
    <t>All Spectrum Complaints</t>
  </si>
  <si>
    <t>Altice - Bronx (CBX)</t>
  </si>
  <si>
    <t>Altice - Brooklyn</t>
  </si>
  <si>
    <t>Altice Svc Totals</t>
  </si>
  <si>
    <t>Altice Bllng Totals</t>
  </si>
  <si>
    <t>Altice R.Est Totals</t>
  </si>
  <si>
    <t>Altice Misc. Totals</t>
  </si>
  <si>
    <t>Altice Total Cmplnts</t>
  </si>
  <si>
    <t>Spectrum Manhattan North</t>
  </si>
  <si>
    <t>Spectrum Manhattan South</t>
  </si>
  <si>
    <t>Spectrum QUICS - Queens</t>
  </si>
  <si>
    <t>Spectrum Staten Island</t>
  </si>
  <si>
    <t>Spectrum BQB Brooklyn</t>
  </si>
  <si>
    <t>Spectrum BQQ Queens</t>
  </si>
  <si>
    <t>Spectrum ACQ Queens</t>
  </si>
  <si>
    <t>Spectrum Cable Svc Totals</t>
  </si>
  <si>
    <t>Spectrum Cmplnts x Type</t>
  </si>
  <si>
    <t>Spectrum Cable Bllng Totals</t>
  </si>
  <si>
    <t>Spectrum Cable Misc. Totals</t>
  </si>
  <si>
    <t>Spectrum FY 2017</t>
  </si>
  <si>
    <t>All Spectrum Cmplnts</t>
  </si>
  <si>
    <t>All Spectrum Cbl Cmplnts</t>
  </si>
  <si>
    <t>Altice-Optimum Bronx</t>
  </si>
  <si>
    <t>Altice-Optimum Brooklyn</t>
  </si>
  <si>
    <t>Alt-Optimum Totals</t>
  </si>
  <si>
    <t>Charter-Spectrum QUICS</t>
  </si>
  <si>
    <t>Charter-Spectrum SIC</t>
  </si>
  <si>
    <t>Charter-Spectrum BKLYN</t>
  </si>
  <si>
    <t>Charter-Spectrum MN NO.</t>
  </si>
  <si>
    <t>Charter-Spectrum MN SO.</t>
  </si>
  <si>
    <t>Charter-Spectrum BQQ</t>
  </si>
  <si>
    <t>Charter-Spectrum ACQ</t>
  </si>
  <si>
    <t>NYC Verizon FiOS</t>
  </si>
  <si>
    <t>Char-Spectrum Totals</t>
  </si>
  <si>
    <t>2/1/18 to 2/28/18</t>
  </si>
  <si>
    <t>3/1/18 to 3/31/18</t>
  </si>
  <si>
    <t>Fiscal 2018</t>
  </si>
  <si>
    <t>Spec. Request for Svc Totals</t>
  </si>
  <si>
    <t>Request for Svc Complaints</t>
  </si>
  <si>
    <t>Compatibility Report for Cable,OVS Complaints from Siebel FY 2018 by Month.xls</t>
  </si>
  <si>
    <t>Run on 4/2/2018 10:14</t>
  </si>
  <si>
    <t>If the workbook is saved in an earlier file format or opened in an earlier version of Microsoft Excel, the listed features will not be available.</t>
  </si>
  <si>
    <t>Minor loss of fidelity</t>
  </si>
  <si>
    <t># of occurrences</t>
  </si>
  <si>
    <t>Version</t>
  </si>
  <si>
    <t>Some cells or styles in this workbook contain formatting that is not supported by the selected file format. These formats will be converted to the closest format available.</t>
  </si>
  <si>
    <t>Excel 97-2003</t>
  </si>
  <si>
    <t>Run on 4/2/2018 12:07</t>
  </si>
  <si>
    <t>Optimum/Altice Complaints to DoITT in Fiscal 2019 x Month &amp; Type</t>
  </si>
  <si>
    <t xml:space="preserve">   RCN OVS Complaints to DoITT in Fiscal 2019 by Month and Type</t>
  </si>
  <si>
    <t xml:space="preserve">  Charter Complaints to DoITT in Fiscal 2019 by Month and Type</t>
  </si>
  <si>
    <t xml:space="preserve">  Vz FiOS TV Complaints to DoITT in Fiscal 2019 by Month and Type</t>
  </si>
  <si>
    <t xml:space="preserve">      Combined Complaint to DoITT by Company and Month in Fiscal 2019</t>
  </si>
  <si>
    <t>CABLE/OVS MONTHLY COMPLAINTS IN SIEBEL - FISCAL 2019</t>
  </si>
  <si>
    <t>7/1/18 to 7/31/18</t>
  </si>
  <si>
    <t>8/1/18 to 8/31/18</t>
  </si>
  <si>
    <t>Sept</t>
  </si>
  <si>
    <t>9/1/18 to 9/30/18</t>
  </si>
  <si>
    <t>10/1/18 to 10/31/18</t>
  </si>
  <si>
    <t>11/1/18 to 11/30/18</t>
  </si>
  <si>
    <t>12/1/18 to 12/31/18</t>
  </si>
  <si>
    <t>1/1/19 to 1/31/19</t>
  </si>
  <si>
    <t>4/1/19 to 4/30/19</t>
  </si>
  <si>
    <t>Jun</t>
  </si>
  <si>
    <t>6/1/19 to 9/30/19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</si>
</sst>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4" x14ac:knownFonts="1">
    <font>
      <sz val="10"/>
      <name val="Arial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sz val="28"/>
      <name val="Arial"/>
      <family val="2"/>
    </font>
    <font>
      <b/>
      <u/>
      <sz val="12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sz val="14"/>
      <color indexed="8"/>
      <name val="Arial"/>
      <family val="2"/>
    </font>
    <font>
      <b/>
      <u/>
      <sz val="11"/>
      <name val="Arial"/>
      <family val="2"/>
    </font>
    <font>
      <sz val="20"/>
      <name val="Arial"/>
      <family val="2"/>
    </font>
    <font>
      <sz val="18"/>
      <name val="Arial"/>
      <family val="2"/>
    </font>
    <font>
      <b/>
      <sz val="2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b/>
      <sz val="11"/>
      <color rgb="FFFF0000"/>
      <name val="Arial"/>
      <family val="2"/>
    </font>
    <font>
      <b/>
      <sz val="11"/>
      <color rgb="FF0070C0"/>
      <name val="Arial"/>
      <family val="2"/>
    </font>
    <font>
      <b/>
      <u/>
      <sz val="11"/>
      <color rgb="FFFF0000"/>
      <name val="Arial"/>
      <family val="2"/>
    </font>
    <font>
      <b/>
      <u/>
      <sz val="12"/>
      <color rgb="FFFF0000"/>
      <name val="Arial"/>
      <family val="2"/>
    </font>
    <font>
      <b/>
      <sz val="12"/>
      <color rgb="FFFF0000"/>
      <name val="Arial"/>
      <family val="2"/>
    </font>
    <font>
      <b/>
      <u/>
      <sz val="12"/>
      <color rgb="FF0070C0"/>
      <name val="Arial"/>
      <family val="2"/>
    </font>
    <font>
      <b/>
      <sz val="12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5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18">
    <xf numFmtId="0" fontId="0" fillId="0" borderId="0" xfId="0"/>
    <xf numFmtId="0" fontId="4" fillId="0" borderId="0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2" applyFont="1" applyFill="1" applyBorder="1" applyAlignment="1" applyProtection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0" fillId="0" borderId="0" xfId="0" applyNumberFormat="1"/>
    <xf numFmtId="0" fontId="6" fillId="0" borderId="0" xfId="0" applyFont="1"/>
    <xf numFmtId="164" fontId="11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0" borderId="0" xfId="2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4" fillId="0" borderId="0" xfId="0" applyFont="1"/>
    <xf numFmtId="164" fontId="25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9" fillId="0" borderId="0" xfId="0" applyFont="1"/>
    <xf numFmtId="0" fontId="26" fillId="0" borderId="0" xfId="0" applyFont="1"/>
    <xf numFmtId="0" fontId="27" fillId="0" borderId="0" xfId="0" applyFont="1" applyAlignment="1">
      <alignment horizontal="center" vertical="center"/>
    </xf>
    <xf numFmtId="0" fontId="28" fillId="0" borderId="0" xfId="0" applyFont="1"/>
    <xf numFmtId="0" fontId="17" fillId="0" borderId="0" xfId="0" applyFont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30" fillId="0" borderId="0" xfId="0" applyFont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3" fillId="0" borderId="0" xfId="0" applyFont="1"/>
    <xf numFmtId="3" fontId="9" fillId="0" borderId="0" xfId="0" applyNumberFormat="1" applyFont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33" fillId="0" borderId="0" xfId="0" applyFont="1"/>
    <xf numFmtId="1" fontId="13" fillId="0" borderId="0" xfId="0" applyNumberFormat="1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164" fontId="39" fillId="0" borderId="0" xfId="0" applyNumberFormat="1" applyFont="1" applyAlignment="1">
      <alignment horizontal="center" vertical="center"/>
    </xf>
    <xf numFmtId="3" fontId="40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3" fontId="41" fillId="0" borderId="0" xfId="0" applyNumberFormat="1" applyFont="1" applyAlignment="1">
      <alignment horizontal="center" vertical="center"/>
    </xf>
    <xf numFmtId="164" fontId="42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0" fontId="3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3" xfId="0" applyNumberFormat="1" applyBorder="1" applyAlignment="1">
      <alignment vertical="top" wrapText="1"/>
    </xf>
    <xf numFmtId="0" fontId="3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horizontal="center" vertical="top" wrapText="1"/>
    </xf>
    <xf numFmtId="0" fontId="9" fillId="0" borderId="0" xfId="0" applyFont="1" applyFill="1" applyAlignment="1">
      <alignment horizontal="center" vertical="center"/>
    </xf>
    <xf numFmtId="0" fontId="17" fillId="0" borderId="0" xfId="0" applyFont="1" applyFill="1"/>
    <xf numFmtId="0" fontId="6" fillId="0" borderId="0" xfId="0" applyFont="1" applyFill="1"/>
    <xf numFmtId="164" fontId="15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5" xfId="0" applyFont="1" applyFill="1" applyBorder="1" applyAlignment="1" applyProtection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17" fontId="2" fillId="2" borderId="5" xfId="0" applyNumberFormat="1" applyFont="1" applyFill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top" wrapText="1"/>
    </xf>
    <xf numFmtId="0" fontId="3" fillId="0" borderId="5" xfId="0" applyFont="1" applyFill="1" applyBorder="1" applyAlignment="1" applyProtection="1">
      <alignment horizontal="center" vertical="top" wrapText="1"/>
    </xf>
    <xf numFmtId="0" fontId="2" fillId="2" borderId="5" xfId="0" applyNumberFormat="1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 wrapText="1"/>
    </xf>
    <xf numFmtId="0" fontId="10" fillId="3" borderId="5" xfId="0" applyFont="1" applyFill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horizontal="center" vertical="center"/>
    </xf>
    <xf numFmtId="0" fontId="36" fillId="2" borderId="5" xfId="2" applyFont="1" applyFill="1" applyBorder="1" applyAlignment="1" applyProtection="1">
      <alignment horizontal="center" vertical="center"/>
    </xf>
    <xf numFmtId="1" fontId="36" fillId="2" borderId="5" xfId="2" applyNumberFormat="1" applyFont="1" applyFill="1" applyBorder="1" applyAlignment="1" applyProtection="1">
      <alignment horizontal="center" vertical="center"/>
    </xf>
    <xf numFmtId="1" fontId="8" fillId="2" borderId="5" xfId="2" applyNumberFormat="1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 wrapText="1"/>
    </xf>
    <xf numFmtId="0" fontId="10" fillId="0" borderId="5" xfId="0" applyFont="1" applyBorder="1"/>
    <xf numFmtId="1" fontId="10" fillId="0" borderId="5" xfId="0" applyNumberFormat="1" applyFont="1" applyBorder="1"/>
    <xf numFmtId="0" fontId="8" fillId="0" borderId="5" xfId="2" applyFont="1" applyFill="1" applyBorder="1" applyAlignment="1" applyProtection="1">
      <alignment horizontal="center" vertical="center" wrapText="1"/>
    </xf>
    <xf numFmtId="1" fontId="8" fillId="0" borderId="5" xfId="2" applyNumberFormat="1" applyFont="1" applyFill="1" applyBorder="1" applyAlignment="1" applyProtection="1">
      <alignment horizontal="center" vertical="center"/>
    </xf>
    <xf numFmtId="0" fontId="8" fillId="2" borderId="5" xfId="2" applyFont="1" applyFill="1" applyBorder="1" applyAlignment="1" applyProtection="1">
      <alignment horizontal="center" vertical="center"/>
    </xf>
    <xf numFmtId="0" fontId="36" fillId="0" borderId="5" xfId="2" applyFont="1" applyBorder="1" applyAlignment="1">
      <alignment horizontal="center" vertical="center"/>
    </xf>
    <xf numFmtId="1" fontId="36" fillId="0" borderId="5" xfId="2" applyNumberFormat="1" applyFont="1" applyBorder="1" applyAlignment="1">
      <alignment horizontal="center" vertical="center"/>
    </xf>
    <xf numFmtId="0" fontId="2" fillId="0" borderId="5" xfId="2" applyFont="1" applyFill="1" applyBorder="1" applyAlignment="1" applyProtection="1">
      <alignment horizontal="center" vertical="center" wrapText="1"/>
    </xf>
    <xf numFmtId="0" fontId="8" fillId="0" borderId="5" xfId="0" applyFont="1" applyFill="1" applyBorder="1" applyAlignment="1" applyProtection="1">
      <alignment horizontal="center" vertical="center" wrapText="1"/>
    </xf>
    <xf numFmtId="0" fontId="29" fillId="2" borderId="5" xfId="2" applyFont="1" applyFill="1" applyBorder="1" applyAlignment="1" applyProtection="1">
      <alignment horizontal="center" vertical="center"/>
    </xf>
    <xf numFmtId="0" fontId="33" fillId="0" borderId="0" xfId="0" applyFont="1" applyAlignment="1"/>
    <xf numFmtId="0" fontId="7" fillId="2" borderId="0" xfId="2" applyFill="1" applyBorder="1" applyAlignment="1" applyProtection="1">
      <alignment horizontal="center" vertical="center"/>
    </xf>
    <xf numFmtId="1" fontId="7" fillId="2" borderId="7" xfId="2" applyNumberFormat="1" applyFill="1" applyBorder="1" applyAlignment="1" applyProtection="1">
      <alignment horizontal="center" vertical="center"/>
    </xf>
    <xf numFmtId="1" fontId="7" fillId="2" borderId="5" xfId="2" applyNumberFormat="1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10" fillId="0" borderId="5" xfId="0" applyFont="1" applyFill="1" applyBorder="1"/>
    <xf numFmtId="0" fontId="1" fillId="0" borderId="5" xfId="0" applyFont="1" applyFill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vertical="center"/>
    </xf>
    <xf numFmtId="0" fontId="2" fillId="0" borderId="5" xfId="0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Sheet1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333333"/>
      <rgbColor rgb="00333399"/>
      <rgbColor rgb="00993366"/>
      <rgbColor rgb="00993300"/>
      <rgbColor rgb="00333300"/>
      <rgbColor rgb="00003300"/>
      <rgbColor rgb="0033CC66"/>
      <rgbColor rgb="00003366"/>
      <rgbColor rgb="00969696"/>
      <rgbColor rgb="00666699"/>
      <rgbColor rgb="00FF6600"/>
      <rgbColor rgb="00FF9900"/>
      <rgbColor rgb="00FFCC00"/>
      <rgbColor rgb="0099CC00"/>
      <rgbColor rgb="0033CCCC"/>
      <rgbColor rgb="003366FF"/>
      <rgbColor rgb="00FFCC99"/>
      <rgbColor rgb="00CC99FF"/>
      <rgbColor rgb="00FF99CC"/>
      <rgbColor rgb="0099CCFF"/>
      <rgbColor rgb="00FFFF99"/>
      <rgbColor rgb="00CCFFCC"/>
      <rgbColor rgb="00CCFFFF"/>
      <rgbColor rgb="0000CCFF"/>
      <rgbColor rgb="000000FF"/>
      <rgbColor rgb="00008080"/>
      <rgbColor rgb="00800000"/>
      <rgbColor rgb="00800080"/>
      <rgbColor rgb="0000FFFF"/>
      <rgbColor rgb="00FFFF00"/>
      <rgbColor rgb="00FF00FF"/>
      <rgbColor rgb="00000080"/>
      <rgbColor rgb="00CCFFFF"/>
      <rgbColor rgb="000066CC"/>
      <rgbColor rgb="00FF8080"/>
      <rgbColor rgb="00660066"/>
      <rgbColor rgb="00CCFFFF"/>
      <rgbColor rgb="00FFFFCC"/>
      <rgbColor rgb="00993366"/>
      <rgbColor rgb="009999FF"/>
      <rgbColor rgb="00808080"/>
      <rgbColor rgb="00C0C0C0"/>
      <rgbColor rgb="00008080"/>
      <rgbColor rgb="00800080"/>
      <rgbColor rgb="00808000"/>
      <rgbColor rgb="00000080"/>
      <rgbColor rgb="00008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 x Mo.'!$A$26</c:f>
              <c:strCache>
                <c:ptCount val="1"/>
                <c:pt idx="0">
                  <c:v>Complaints to DoITT</c:v>
                </c:pt>
              </c:strCache>
            </c:strRef>
          </c:tx>
          <c:cat>
            <c:numRef>
              <c:f>'All Data x Mo.'!$B$25:$L$25</c:f>
              <c:numCache>
                <c:formatCode>[$-409]mmm\-yy;@</c:formatCode>
                <c:ptCount val="11"/>
                <c:pt idx="0">
                  <c:v>43288</c:v>
                </c:pt>
                <c:pt idx="1">
                  <c:v>43319</c:v>
                </c:pt>
                <c:pt idx="2">
                  <c:v>43350</c:v>
                </c:pt>
                <c:pt idx="3">
                  <c:v>43380</c:v>
                </c:pt>
                <c:pt idx="4">
                  <c:v>43411</c:v>
                </c:pt>
                <c:pt idx="5">
                  <c:v>43441</c:v>
                </c:pt>
                <c:pt idx="6">
                  <c:v>43472</c:v>
                </c:pt>
                <c:pt idx="7">
                  <c:v>43503</c:v>
                </c:pt>
                <c:pt idx="8">
                  <c:v>43531</c:v>
                </c:pt>
                <c:pt idx="9">
                  <c:v>43562</c:v>
                </c:pt>
                <c:pt idx="10">
                  <c:v>43592</c:v>
                </c:pt>
              </c:numCache>
            </c:numRef>
          </c:cat>
          <c:val>
            <c:numRef>
              <c:f>'All Data x Mo.'!$B$26:$L$26</c:f>
              <c:numCache>
                <c:formatCode>General</c:formatCode>
                <c:ptCount val="11"/>
                <c:pt idx="0">
                  <c:v>269</c:v>
                </c:pt>
                <c:pt idx="1">
                  <c:v>328</c:v>
                </c:pt>
                <c:pt idx="2">
                  <c:v>273</c:v>
                </c:pt>
                <c:pt idx="3">
                  <c:v>254</c:v>
                </c:pt>
                <c:pt idx="4">
                  <c:v>235</c:v>
                </c:pt>
                <c:pt idx="5">
                  <c:v>241</c:v>
                </c:pt>
                <c:pt idx="6">
                  <c:v>305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A-416D-85FE-EF98C3583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029832"/>
        <c:axId val="1"/>
      </c:lineChart>
      <c:dateAx>
        <c:axId val="423029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30298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21</xdr:row>
      <xdr:rowOff>76200</xdr:rowOff>
    </xdr:from>
    <xdr:to>
      <xdr:col>4</xdr:col>
      <xdr:colOff>323850</xdr:colOff>
      <xdr:row>21</xdr:row>
      <xdr:rowOff>114300</xdr:rowOff>
    </xdr:to>
    <xdr:graphicFrame macro="">
      <xdr:nvGraphicFramePr>
        <xdr:cNvPr id="1278" name="Chart 1">
          <a:extLst>
            <a:ext uri="{FF2B5EF4-FFF2-40B4-BE49-F238E27FC236}">
              <a16:creationId xmlns:a16="http://schemas.microsoft.com/office/drawing/2014/main" id="{E4F8714D-1C6F-4974-9E91-A678930B8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6"/>
  <sheetViews>
    <sheetView topLeftCell="A10" workbookViewId="0">
      <selection activeCell="T17" sqref="T17"/>
    </sheetView>
  </sheetViews>
  <sheetFormatPr defaultRowHeight="12.75" x14ac:dyDescent="0.2"/>
  <cols>
    <col min="1" max="1" width="23.7109375" customWidth="1"/>
    <col min="2" max="17" width="6.5703125" customWidth="1"/>
    <col min="18" max="18" width="9.42578125" customWidth="1"/>
  </cols>
  <sheetData>
    <row r="1" spans="1:19" ht="28.15" customHeight="1" x14ac:dyDescent="0.4">
      <c r="A1" s="107" t="s">
        <v>93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</row>
    <row r="2" spans="1:19" ht="24.75" customHeight="1" x14ac:dyDescent="0.4">
      <c r="A2" s="49"/>
    </row>
    <row r="3" spans="1:19" ht="28.15" customHeight="1" x14ac:dyDescent="0.2">
      <c r="A3" s="83" t="s">
        <v>0</v>
      </c>
      <c r="B3" s="84" t="s">
        <v>94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</row>
    <row r="4" spans="1:19" ht="36" customHeight="1" x14ac:dyDescent="0.2">
      <c r="A4" s="116" t="s">
        <v>1</v>
      </c>
      <c r="B4" s="114" t="s">
        <v>37</v>
      </c>
      <c r="C4" s="115"/>
      <c r="D4" s="115"/>
      <c r="E4" s="115"/>
      <c r="F4" s="114" t="s">
        <v>2</v>
      </c>
      <c r="G4" s="115"/>
      <c r="H4" s="115"/>
      <c r="I4" s="115"/>
      <c r="J4" s="114" t="s">
        <v>36</v>
      </c>
      <c r="K4" s="115"/>
      <c r="L4" s="115"/>
      <c r="M4" s="115"/>
      <c r="N4" s="114" t="s">
        <v>3</v>
      </c>
      <c r="O4" s="115"/>
      <c r="P4" s="115"/>
      <c r="Q4" s="115"/>
      <c r="R4" s="86" t="s">
        <v>20</v>
      </c>
      <c r="S4" s="22"/>
    </row>
    <row r="5" spans="1:19" ht="36" customHeight="1" x14ac:dyDescent="0.2">
      <c r="A5" s="117"/>
      <c r="B5" s="87" t="s">
        <v>19</v>
      </c>
      <c r="C5" s="87" t="s">
        <v>18</v>
      </c>
      <c r="D5" s="88" t="s">
        <v>5</v>
      </c>
      <c r="E5" s="87" t="s">
        <v>4</v>
      </c>
      <c r="F5" s="87" t="s">
        <v>6</v>
      </c>
      <c r="G5" s="87" t="s">
        <v>7</v>
      </c>
      <c r="H5" s="88" t="s">
        <v>5</v>
      </c>
      <c r="I5" s="87" t="s">
        <v>4</v>
      </c>
      <c r="J5" s="87" t="s">
        <v>19</v>
      </c>
      <c r="K5" s="87" t="s">
        <v>18</v>
      </c>
      <c r="L5" s="88" t="s">
        <v>5</v>
      </c>
      <c r="M5" s="87" t="s">
        <v>4</v>
      </c>
      <c r="N5" s="87" t="s">
        <v>6</v>
      </c>
      <c r="O5" s="87" t="s">
        <v>7</v>
      </c>
      <c r="P5" s="88" t="s">
        <v>5</v>
      </c>
      <c r="Q5" s="87" t="s">
        <v>4</v>
      </c>
      <c r="R5" s="89">
        <v>2018</v>
      </c>
    </row>
    <row r="6" spans="1:19" ht="26.1" customHeight="1" x14ac:dyDescent="0.2">
      <c r="A6" s="90" t="s">
        <v>62</v>
      </c>
      <c r="B6" s="111">
        <v>1</v>
      </c>
      <c r="C6" s="31">
        <v>7</v>
      </c>
      <c r="D6" s="31"/>
      <c r="E6" s="108">
        <f>SUM(B6:D6)</f>
        <v>8</v>
      </c>
      <c r="F6" s="111">
        <v>17</v>
      </c>
      <c r="G6" s="31">
        <v>6</v>
      </c>
      <c r="H6" s="31"/>
      <c r="I6" s="108">
        <f>SUM(F6:H6)</f>
        <v>23</v>
      </c>
      <c r="J6" s="111">
        <v>0</v>
      </c>
      <c r="K6" s="31">
        <v>0</v>
      </c>
      <c r="L6" s="31"/>
      <c r="M6" s="108">
        <f>SUM(J6:L6)</f>
        <v>0</v>
      </c>
      <c r="N6" s="111">
        <v>6</v>
      </c>
      <c r="O6" s="31">
        <v>5</v>
      </c>
      <c r="P6" s="31"/>
      <c r="Q6" s="109">
        <f>SUM(N6:P6)</f>
        <v>11</v>
      </c>
      <c r="R6" s="95">
        <f>+SUM(E6+I6+M6+Q6)</f>
        <v>42</v>
      </c>
    </row>
    <row r="7" spans="1:19" ht="26.1" customHeight="1" x14ac:dyDescent="0.2">
      <c r="A7" s="90" t="s">
        <v>63</v>
      </c>
      <c r="B7" s="112">
        <v>6</v>
      </c>
      <c r="C7" s="31">
        <v>8</v>
      </c>
      <c r="D7" s="31"/>
      <c r="E7" s="108">
        <f>SUM(B7:D7)</f>
        <v>14</v>
      </c>
      <c r="F7" s="112">
        <v>6</v>
      </c>
      <c r="G7" s="31">
        <v>4</v>
      </c>
      <c r="H7" s="31"/>
      <c r="I7" s="108">
        <f>SUM(F7:H7)</f>
        <v>10</v>
      </c>
      <c r="J7" s="112">
        <v>1</v>
      </c>
      <c r="K7" s="31">
        <v>4</v>
      </c>
      <c r="L7" s="31"/>
      <c r="M7" s="108">
        <f>SUM(J7:L7)</f>
        <v>5</v>
      </c>
      <c r="N7" s="112">
        <v>8</v>
      </c>
      <c r="O7" s="31">
        <v>5</v>
      </c>
      <c r="P7" s="31"/>
      <c r="Q7" s="110">
        <f>SUM(N7:P7)</f>
        <v>13</v>
      </c>
      <c r="R7" s="95">
        <f>+SUM(E7+I7+M7+Q7)</f>
        <v>42</v>
      </c>
    </row>
    <row r="8" spans="1:19" ht="26.1" customHeight="1" x14ac:dyDescent="0.2">
      <c r="A8" s="96"/>
      <c r="B8" s="92"/>
      <c r="C8" s="92"/>
      <c r="D8" s="92"/>
      <c r="E8" s="97"/>
      <c r="F8" s="92"/>
      <c r="G8" s="92"/>
      <c r="H8" s="92"/>
      <c r="I8" s="97"/>
      <c r="J8" s="92"/>
      <c r="K8" s="92"/>
      <c r="L8" s="92"/>
      <c r="M8" s="97"/>
      <c r="N8" s="92"/>
      <c r="O8" s="92"/>
      <c r="P8" s="92"/>
      <c r="Q8" s="98"/>
      <c r="R8" s="98"/>
    </row>
    <row r="9" spans="1:19" ht="26.1" customHeight="1" x14ac:dyDescent="0.2">
      <c r="A9" s="99" t="s">
        <v>64</v>
      </c>
      <c r="B9" s="100">
        <f>SUM(B5:B7)</f>
        <v>7</v>
      </c>
      <c r="C9" s="100">
        <f>SUM(C5:C7)</f>
        <v>15</v>
      </c>
      <c r="D9" s="100">
        <f>SUM(D5:D7)</f>
        <v>0</v>
      </c>
      <c r="E9" s="101">
        <f>SUM(B9:D9)</f>
        <v>22</v>
      </c>
      <c r="F9" s="100">
        <f>SUM(F5:F7)</f>
        <v>23</v>
      </c>
      <c r="G9" s="100">
        <f>SUM(G5:G7)</f>
        <v>10</v>
      </c>
      <c r="H9" s="100">
        <f>SUM(H5:H7)</f>
        <v>0</v>
      </c>
      <c r="I9" s="101">
        <f>SUM(F9:H9)</f>
        <v>33</v>
      </c>
      <c r="J9" s="100">
        <f>SUM(J5:J7)</f>
        <v>1</v>
      </c>
      <c r="K9" s="100">
        <f>SUM(K5:K7)</f>
        <v>4</v>
      </c>
      <c r="L9" s="100">
        <f>SUM(L5:L7)</f>
        <v>0</v>
      </c>
      <c r="M9" s="101">
        <f>SUM(J9:L9)</f>
        <v>5</v>
      </c>
      <c r="N9" s="100">
        <f>SUM(N5:N7)</f>
        <v>14</v>
      </c>
      <c r="O9" s="100">
        <f>SUM(O5:O7)</f>
        <v>10</v>
      </c>
      <c r="P9" s="100">
        <f>SUM(P5:P7)</f>
        <v>0</v>
      </c>
      <c r="Q9" s="95">
        <f>SUM(N9:P9)</f>
        <v>24</v>
      </c>
      <c r="R9" s="95">
        <f>+SUM(E9+I9+M9+Q9)</f>
        <v>84</v>
      </c>
    </row>
    <row r="10" spans="1:19" ht="26.1" customHeight="1" x14ac:dyDescent="0.2">
      <c r="A10" s="85"/>
      <c r="B10" s="97"/>
      <c r="C10" s="97"/>
      <c r="D10" s="97"/>
      <c r="E10" s="102"/>
      <c r="F10" s="97"/>
      <c r="G10" s="97"/>
      <c r="H10" s="97"/>
      <c r="I10" s="102"/>
      <c r="J10" s="97"/>
      <c r="K10" s="97"/>
      <c r="L10" s="97"/>
      <c r="M10" s="102"/>
      <c r="N10" s="97"/>
      <c r="O10" s="97"/>
      <c r="P10" s="97"/>
      <c r="Q10" s="103"/>
      <c r="R10" s="103"/>
    </row>
    <row r="11" spans="1:19" ht="26.1" customHeight="1" x14ac:dyDescent="0.2">
      <c r="A11" s="99" t="s">
        <v>21</v>
      </c>
      <c r="B11" s="112">
        <v>0</v>
      </c>
      <c r="C11" s="31">
        <v>1</v>
      </c>
      <c r="D11" s="31"/>
      <c r="E11" s="108">
        <f>SUM(B11:D11)</f>
        <v>1</v>
      </c>
      <c r="F11" s="112"/>
      <c r="G11" s="31"/>
      <c r="H11" s="31"/>
      <c r="I11" s="108">
        <f>SUM(F11:H11)</f>
        <v>0</v>
      </c>
      <c r="J11" s="112"/>
      <c r="K11" s="31"/>
      <c r="L11" s="31"/>
      <c r="M11" s="108">
        <f>SUM(J11:L11)</f>
        <v>0</v>
      </c>
      <c r="N11" s="112"/>
      <c r="O11" s="31"/>
      <c r="P11" s="31"/>
      <c r="Q11" s="94">
        <f>SUM(N11:P11)</f>
        <v>0</v>
      </c>
      <c r="R11" s="95">
        <f>+SUM(E11+I11+M11+Q11)</f>
        <v>1</v>
      </c>
    </row>
    <row r="12" spans="1:19" ht="26.1" customHeight="1" x14ac:dyDescent="0.2">
      <c r="A12" s="96"/>
      <c r="B12" s="92"/>
      <c r="C12" s="92"/>
      <c r="D12" s="92"/>
      <c r="E12" s="97"/>
      <c r="F12" s="92"/>
      <c r="G12" s="92"/>
      <c r="H12" s="92"/>
      <c r="I12" s="97"/>
      <c r="J12" s="92"/>
      <c r="K12" s="92"/>
      <c r="L12" s="92"/>
      <c r="M12" s="97"/>
      <c r="N12" s="92"/>
      <c r="O12" s="92"/>
      <c r="P12" s="92"/>
      <c r="Q12" s="98"/>
      <c r="R12" s="98"/>
    </row>
    <row r="13" spans="1:19" ht="26.1" customHeight="1" x14ac:dyDescent="0.2">
      <c r="A13" s="90" t="s">
        <v>68</v>
      </c>
      <c r="B13" s="112">
        <v>4</v>
      </c>
      <c r="C13" s="31">
        <v>3</v>
      </c>
      <c r="D13" s="31"/>
      <c r="E13" s="108">
        <f t="shared" ref="E13:E19" si="0">SUM(B13:D13)</f>
        <v>7</v>
      </c>
      <c r="F13" s="112">
        <v>7</v>
      </c>
      <c r="G13" s="31">
        <v>4</v>
      </c>
      <c r="H13" s="31"/>
      <c r="I13" s="108">
        <f t="shared" ref="I13:I19" si="1">SUM(F13:H13)</f>
        <v>11</v>
      </c>
      <c r="J13" s="112">
        <v>0</v>
      </c>
      <c r="K13" s="31">
        <v>0</v>
      </c>
      <c r="L13" s="31"/>
      <c r="M13" s="108">
        <f t="shared" ref="M13:M19" si="2">SUM(J13:L13)</f>
        <v>0</v>
      </c>
      <c r="N13" s="112">
        <v>4</v>
      </c>
      <c r="O13" s="31">
        <v>2</v>
      </c>
      <c r="P13" s="31"/>
      <c r="Q13" s="94">
        <f t="shared" ref="Q13:Q19" si="3">SUM(N13:P13)</f>
        <v>6</v>
      </c>
      <c r="R13" s="95">
        <f t="shared" ref="R13:R19" si="4">+SUM(E13+I13+M13+Q13)</f>
        <v>24</v>
      </c>
    </row>
    <row r="14" spans="1:19" ht="26.1" customHeight="1" x14ac:dyDescent="0.2">
      <c r="A14" s="90" t="s">
        <v>69</v>
      </c>
      <c r="B14" s="112">
        <v>2</v>
      </c>
      <c r="C14" s="31">
        <v>5</v>
      </c>
      <c r="D14" s="31"/>
      <c r="E14" s="108">
        <f t="shared" si="0"/>
        <v>7</v>
      </c>
      <c r="F14" s="112">
        <v>1</v>
      </c>
      <c r="G14" s="31">
        <v>1</v>
      </c>
      <c r="H14" s="31"/>
      <c r="I14" s="108">
        <f t="shared" si="1"/>
        <v>2</v>
      </c>
      <c r="J14" s="112">
        <v>0</v>
      </c>
      <c r="K14" s="31">
        <v>0</v>
      </c>
      <c r="L14" s="31"/>
      <c r="M14" s="108">
        <f t="shared" si="2"/>
        <v>0</v>
      </c>
      <c r="N14" s="112">
        <v>0</v>
      </c>
      <c r="O14" s="31">
        <v>1</v>
      </c>
      <c r="P14" s="31"/>
      <c r="Q14" s="94">
        <f t="shared" si="3"/>
        <v>1</v>
      </c>
      <c r="R14" s="95">
        <f t="shared" si="4"/>
        <v>10</v>
      </c>
    </row>
    <row r="15" spans="1:19" ht="26.1" customHeight="1" x14ac:dyDescent="0.2">
      <c r="A15" s="90" t="s">
        <v>65</v>
      </c>
      <c r="B15" s="112">
        <v>1</v>
      </c>
      <c r="C15" s="31">
        <v>4</v>
      </c>
      <c r="D15" s="31"/>
      <c r="E15" s="108">
        <f t="shared" si="0"/>
        <v>5</v>
      </c>
      <c r="F15" s="112">
        <v>2</v>
      </c>
      <c r="G15" s="31">
        <v>1</v>
      </c>
      <c r="H15" s="31"/>
      <c r="I15" s="108">
        <f t="shared" si="1"/>
        <v>3</v>
      </c>
      <c r="J15" s="112">
        <v>0</v>
      </c>
      <c r="K15" s="31">
        <v>0</v>
      </c>
      <c r="L15" s="31"/>
      <c r="M15" s="108">
        <f t="shared" si="2"/>
        <v>0</v>
      </c>
      <c r="N15" s="112">
        <v>0</v>
      </c>
      <c r="O15" s="31">
        <v>0</v>
      </c>
      <c r="P15" s="31"/>
      <c r="Q15" s="94">
        <f t="shared" si="3"/>
        <v>0</v>
      </c>
      <c r="R15" s="95">
        <f t="shared" si="4"/>
        <v>8</v>
      </c>
    </row>
    <row r="16" spans="1:19" ht="26.1" customHeight="1" x14ac:dyDescent="0.2">
      <c r="A16" s="90" t="s">
        <v>66</v>
      </c>
      <c r="B16" s="112">
        <v>1</v>
      </c>
      <c r="C16" s="31">
        <v>0</v>
      </c>
      <c r="D16" s="31"/>
      <c r="E16" s="108">
        <f t="shared" si="0"/>
        <v>1</v>
      </c>
      <c r="F16" s="112">
        <v>3</v>
      </c>
      <c r="G16" s="31">
        <v>1</v>
      </c>
      <c r="H16" s="31"/>
      <c r="I16" s="108">
        <f t="shared" si="1"/>
        <v>4</v>
      </c>
      <c r="J16" s="112">
        <v>0</v>
      </c>
      <c r="K16" s="31">
        <v>0</v>
      </c>
      <c r="L16" s="31"/>
      <c r="M16" s="108">
        <f t="shared" si="2"/>
        <v>0</v>
      </c>
      <c r="N16" s="112">
        <v>0</v>
      </c>
      <c r="O16" s="31">
        <v>0</v>
      </c>
      <c r="P16" s="31"/>
      <c r="Q16" s="94">
        <f t="shared" si="3"/>
        <v>0</v>
      </c>
      <c r="R16" s="95">
        <f t="shared" si="4"/>
        <v>5</v>
      </c>
    </row>
    <row r="17" spans="1:18" ht="26.1" customHeight="1" x14ac:dyDescent="0.2">
      <c r="A17" s="90" t="s">
        <v>67</v>
      </c>
      <c r="B17" s="112">
        <v>0</v>
      </c>
      <c r="C17" s="31">
        <v>3</v>
      </c>
      <c r="D17" s="31"/>
      <c r="E17" s="108">
        <f t="shared" si="0"/>
        <v>3</v>
      </c>
      <c r="F17" s="112">
        <v>0</v>
      </c>
      <c r="G17" s="31">
        <v>0</v>
      </c>
      <c r="H17" s="31"/>
      <c r="I17" s="108">
        <f t="shared" si="1"/>
        <v>0</v>
      </c>
      <c r="J17" s="112">
        <v>0</v>
      </c>
      <c r="K17" s="31">
        <v>2</v>
      </c>
      <c r="L17" s="31"/>
      <c r="M17" s="108">
        <f t="shared" si="2"/>
        <v>2</v>
      </c>
      <c r="N17" s="112">
        <v>0</v>
      </c>
      <c r="O17" s="31">
        <v>0</v>
      </c>
      <c r="P17" s="31"/>
      <c r="Q17" s="94">
        <f t="shared" si="3"/>
        <v>0</v>
      </c>
      <c r="R17" s="95">
        <f t="shared" si="4"/>
        <v>5</v>
      </c>
    </row>
    <row r="18" spans="1:18" ht="26.1" customHeight="1" x14ac:dyDescent="0.2">
      <c r="A18" s="90" t="s">
        <v>70</v>
      </c>
      <c r="B18" s="112">
        <v>0</v>
      </c>
      <c r="C18" s="31">
        <v>2</v>
      </c>
      <c r="D18" s="31"/>
      <c r="E18" s="108">
        <f t="shared" si="0"/>
        <v>2</v>
      </c>
      <c r="F18" s="112">
        <v>5</v>
      </c>
      <c r="G18" s="31">
        <v>3</v>
      </c>
      <c r="H18" s="31"/>
      <c r="I18" s="108">
        <f t="shared" si="1"/>
        <v>8</v>
      </c>
      <c r="J18" s="112">
        <v>0</v>
      </c>
      <c r="K18" s="31">
        <v>0</v>
      </c>
      <c r="L18" s="31"/>
      <c r="M18" s="108">
        <f t="shared" si="2"/>
        <v>0</v>
      </c>
      <c r="N18" s="112">
        <v>1</v>
      </c>
      <c r="O18" s="31">
        <v>0</v>
      </c>
      <c r="P18" s="31"/>
      <c r="Q18" s="94">
        <f t="shared" si="3"/>
        <v>1</v>
      </c>
      <c r="R18" s="95">
        <f t="shared" si="4"/>
        <v>11</v>
      </c>
    </row>
    <row r="19" spans="1:18" ht="26.1" customHeight="1" x14ac:dyDescent="0.2">
      <c r="A19" s="90" t="s">
        <v>71</v>
      </c>
      <c r="B19" s="112">
        <v>0</v>
      </c>
      <c r="C19" s="31">
        <v>3</v>
      </c>
      <c r="D19" s="31"/>
      <c r="E19" s="108">
        <f t="shared" si="0"/>
        <v>3</v>
      </c>
      <c r="F19" s="112">
        <v>1</v>
      </c>
      <c r="G19" s="31">
        <v>1</v>
      </c>
      <c r="H19" s="31"/>
      <c r="I19" s="108">
        <f t="shared" si="1"/>
        <v>2</v>
      </c>
      <c r="J19" s="112">
        <v>0</v>
      </c>
      <c r="K19" s="31">
        <v>0</v>
      </c>
      <c r="L19" s="31"/>
      <c r="M19" s="108">
        <f t="shared" si="2"/>
        <v>0</v>
      </c>
      <c r="N19" s="112">
        <v>0</v>
      </c>
      <c r="O19" s="31">
        <v>0</v>
      </c>
      <c r="P19" s="31"/>
      <c r="Q19" s="94">
        <f t="shared" si="3"/>
        <v>0</v>
      </c>
      <c r="R19" s="95">
        <f t="shared" si="4"/>
        <v>5</v>
      </c>
    </row>
    <row r="20" spans="1:18" ht="26.1" customHeight="1" x14ac:dyDescent="0.2">
      <c r="A20" s="104" t="s">
        <v>73</v>
      </c>
      <c r="B20" s="100">
        <f t="shared" ref="B20:Q20" si="5">SUM(B13:B19)</f>
        <v>8</v>
      </c>
      <c r="C20" s="100">
        <f t="shared" si="5"/>
        <v>20</v>
      </c>
      <c r="D20" s="100">
        <f t="shared" si="5"/>
        <v>0</v>
      </c>
      <c r="E20" s="101">
        <f t="shared" si="5"/>
        <v>28</v>
      </c>
      <c r="F20" s="100">
        <f t="shared" si="5"/>
        <v>19</v>
      </c>
      <c r="G20" s="100">
        <f t="shared" si="5"/>
        <v>11</v>
      </c>
      <c r="H20" s="100">
        <f t="shared" si="5"/>
        <v>0</v>
      </c>
      <c r="I20" s="101">
        <f t="shared" si="5"/>
        <v>30</v>
      </c>
      <c r="J20" s="100">
        <f t="shared" si="5"/>
        <v>0</v>
      </c>
      <c r="K20" s="100">
        <f t="shared" si="5"/>
        <v>2</v>
      </c>
      <c r="L20" s="100">
        <f t="shared" si="5"/>
        <v>0</v>
      </c>
      <c r="M20" s="101">
        <f t="shared" si="5"/>
        <v>2</v>
      </c>
      <c r="N20" s="100">
        <f t="shared" si="5"/>
        <v>5</v>
      </c>
      <c r="O20" s="100">
        <f t="shared" si="5"/>
        <v>3</v>
      </c>
      <c r="P20" s="100">
        <f t="shared" si="5"/>
        <v>0</v>
      </c>
      <c r="Q20" s="95">
        <f t="shared" si="5"/>
        <v>8</v>
      </c>
      <c r="R20" s="95">
        <f>+SUM(E20+I20+M20+Q20)</f>
        <v>68</v>
      </c>
    </row>
    <row r="21" spans="1:18" ht="26.1" customHeight="1" x14ac:dyDescent="0.2">
      <c r="A21" s="105" t="s">
        <v>72</v>
      </c>
      <c r="B21" s="112">
        <v>2</v>
      </c>
      <c r="C21" s="31">
        <v>20</v>
      </c>
      <c r="D21" s="31"/>
      <c r="E21" s="108">
        <f>SUM(B21:D21)</f>
        <v>22</v>
      </c>
      <c r="F21" s="112">
        <v>9</v>
      </c>
      <c r="G21" s="31">
        <v>6</v>
      </c>
      <c r="H21" s="31"/>
      <c r="I21" s="108">
        <f>SUM(F21:H21)</f>
        <v>15</v>
      </c>
      <c r="J21" s="112">
        <v>19</v>
      </c>
      <c r="K21" s="31">
        <v>35</v>
      </c>
      <c r="L21" s="31"/>
      <c r="M21" s="108">
        <f>SUM(J21:L21)</f>
        <v>54</v>
      </c>
      <c r="N21" s="112">
        <v>20</v>
      </c>
      <c r="O21" s="31">
        <v>5</v>
      </c>
      <c r="P21" s="31"/>
      <c r="Q21" s="95">
        <f>SUM(N21:P21)</f>
        <v>25</v>
      </c>
      <c r="R21" s="95">
        <f>+SUM(E21+I21+M21+Q21)</f>
        <v>116</v>
      </c>
    </row>
    <row r="22" spans="1:18" ht="26.1" customHeight="1" x14ac:dyDescent="0.2">
      <c r="A22" s="106" t="s">
        <v>22</v>
      </c>
      <c r="B22" s="101">
        <f t="shared" ref="B22:R22" si="6">+SUM(B9+B11+B20+B21)</f>
        <v>17</v>
      </c>
      <c r="C22" s="101">
        <f t="shared" si="6"/>
        <v>56</v>
      </c>
      <c r="D22" s="101">
        <f t="shared" si="6"/>
        <v>0</v>
      </c>
      <c r="E22" s="101">
        <f t="shared" si="6"/>
        <v>73</v>
      </c>
      <c r="F22" s="101">
        <f t="shared" si="6"/>
        <v>51</v>
      </c>
      <c r="G22" s="101">
        <f t="shared" si="6"/>
        <v>27</v>
      </c>
      <c r="H22" s="101">
        <f t="shared" si="6"/>
        <v>0</v>
      </c>
      <c r="I22" s="101">
        <f t="shared" si="6"/>
        <v>78</v>
      </c>
      <c r="J22" s="101">
        <f t="shared" si="6"/>
        <v>20</v>
      </c>
      <c r="K22" s="101">
        <f t="shared" si="6"/>
        <v>41</v>
      </c>
      <c r="L22" s="101">
        <f t="shared" si="6"/>
        <v>0</v>
      </c>
      <c r="M22" s="101">
        <f t="shared" si="6"/>
        <v>61</v>
      </c>
      <c r="N22" s="101">
        <f t="shared" si="6"/>
        <v>39</v>
      </c>
      <c r="O22" s="101">
        <f t="shared" si="6"/>
        <v>18</v>
      </c>
      <c r="P22" s="101">
        <f t="shared" si="6"/>
        <v>0</v>
      </c>
      <c r="Q22" s="101">
        <f t="shared" si="6"/>
        <v>57</v>
      </c>
      <c r="R22" s="101">
        <f t="shared" si="6"/>
        <v>269</v>
      </c>
    </row>
    <row r="23" spans="1:18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</sheetData>
  <sheetProtection formatCells="0" formatColumns="0" formatRows="0" insertColumns="0" insertRows="0" insertHyperlinks="0" deleteColumns="0" deleteRows="0" sort="0" autoFilter="0" pivotTables="0"/>
  <mergeCells count="5">
    <mergeCell ref="N4:Q4"/>
    <mergeCell ref="A4:A5"/>
    <mergeCell ref="B4:E4"/>
    <mergeCell ref="F4:I4"/>
    <mergeCell ref="J4:M4"/>
  </mergeCells>
  <phoneticPr fontId="5" type="noConversion"/>
  <printOptions horizontalCentered="1" verticalCentered="1"/>
  <pageMargins left="0" right="0" top="0" bottom="0" header="0" footer="0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/>
  <dimension ref="A1:R27"/>
  <sheetViews>
    <sheetView topLeftCell="A10" workbookViewId="0">
      <selection activeCell="N25" sqref="N25"/>
    </sheetView>
  </sheetViews>
  <sheetFormatPr defaultRowHeight="12.75" x14ac:dyDescent="0.2"/>
  <cols>
    <col min="1" max="1" width="23.7109375" customWidth="1"/>
    <col min="2" max="16" width="6.28515625" customWidth="1"/>
    <col min="17" max="18" width="6.7109375" customWidth="1"/>
  </cols>
  <sheetData>
    <row r="1" spans="1:18" ht="30" x14ac:dyDescent="0.4">
      <c r="A1" s="107" t="s">
        <v>93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</row>
    <row r="2" spans="1:18" ht="30" x14ac:dyDescent="0.4">
      <c r="A2" s="49"/>
    </row>
    <row r="3" spans="1:18" ht="26.1" customHeight="1" x14ac:dyDescent="0.2">
      <c r="A3" s="83" t="s">
        <v>0</v>
      </c>
      <c r="B3" s="84" t="s">
        <v>102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</row>
    <row r="4" spans="1:18" ht="38.1" customHeight="1" x14ac:dyDescent="0.2">
      <c r="A4" s="116" t="s">
        <v>1</v>
      </c>
      <c r="B4" s="114" t="s">
        <v>37</v>
      </c>
      <c r="C4" s="115"/>
      <c r="D4" s="115"/>
      <c r="E4" s="115"/>
      <c r="F4" s="114" t="s">
        <v>2</v>
      </c>
      <c r="G4" s="115"/>
      <c r="H4" s="115"/>
      <c r="I4" s="115"/>
      <c r="J4" s="114" t="s">
        <v>36</v>
      </c>
      <c r="K4" s="115"/>
      <c r="L4" s="115"/>
      <c r="M4" s="115"/>
      <c r="N4" s="114" t="s">
        <v>3</v>
      </c>
      <c r="O4" s="115"/>
      <c r="P4" s="115"/>
      <c r="Q4" s="115"/>
      <c r="R4" s="86" t="s">
        <v>32</v>
      </c>
    </row>
    <row r="5" spans="1:18" ht="38.1" customHeight="1" x14ac:dyDescent="0.2">
      <c r="A5" s="117"/>
      <c r="B5" s="87" t="s">
        <v>19</v>
      </c>
      <c r="C5" s="87" t="s">
        <v>18</v>
      </c>
      <c r="D5" s="88" t="s">
        <v>5</v>
      </c>
      <c r="E5" s="87" t="s">
        <v>4</v>
      </c>
      <c r="F5" s="87" t="s">
        <v>6</v>
      </c>
      <c r="G5" s="87" t="s">
        <v>7</v>
      </c>
      <c r="H5" s="88" t="s">
        <v>5</v>
      </c>
      <c r="I5" s="87" t="s">
        <v>4</v>
      </c>
      <c r="J5" s="87" t="s">
        <v>19</v>
      </c>
      <c r="K5" s="87" t="s">
        <v>18</v>
      </c>
      <c r="L5" s="88" t="s">
        <v>5</v>
      </c>
      <c r="M5" s="87" t="s">
        <v>4</v>
      </c>
      <c r="N5" s="87" t="s">
        <v>6</v>
      </c>
      <c r="O5" s="87" t="s">
        <v>7</v>
      </c>
      <c r="P5" s="88" t="s">
        <v>5</v>
      </c>
      <c r="Q5" s="87" t="s">
        <v>4</v>
      </c>
      <c r="R5" s="89">
        <v>2018</v>
      </c>
    </row>
    <row r="6" spans="1:18" ht="26.1" customHeight="1" x14ac:dyDescent="0.2">
      <c r="A6" s="90" t="s">
        <v>62</v>
      </c>
      <c r="B6" s="91"/>
      <c r="C6" s="91"/>
      <c r="D6" s="92"/>
      <c r="E6" s="93">
        <f>SUM(B6:D6)</f>
        <v>0</v>
      </c>
      <c r="F6" s="91"/>
      <c r="G6" s="91"/>
      <c r="H6" s="92"/>
      <c r="I6" s="93">
        <f>SUM(F6:H6)</f>
        <v>0</v>
      </c>
      <c r="J6" s="91"/>
      <c r="K6" s="91"/>
      <c r="L6" s="92"/>
      <c r="M6" s="93">
        <f>SUM(J6:L6)</f>
        <v>0</v>
      </c>
      <c r="N6" s="91"/>
      <c r="O6" s="91"/>
      <c r="P6" s="92"/>
      <c r="Q6" s="94">
        <f>SUM(N6:P6)</f>
        <v>0</v>
      </c>
      <c r="R6" s="95">
        <f>+SUM(E6+I6+M6+Q6)</f>
        <v>0</v>
      </c>
    </row>
    <row r="7" spans="1:18" ht="26.1" customHeight="1" x14ac:dyDescent="0.2">
      <c r="A7" s="90" t="s">
        <v>63</v>
      </c>
      <c r="B7" s="91"/>
      <c r="C7" s="91"/>
      <c r="D7" s="92"/>
      <c r="E7" s="93">
        <f>SUM(B7:D7)</f>
        <v>0</v>
      </c>
      <c r="F7" s="91"/>
      <c r="G7" s="91"/>
      <c r="H7" s="92"/>
      <c r="I7" s="93">
        <f>SUM(F7:H7)</f>
        <v>0</v>
      </c>
      <c r="J7" s="91"/>
      <c r="K7" s="91"/>
      <c r="L7" s="92"/>
      <c r="M7" s="93">
        <f>SUM(J7:L7)</f>
        <v>0</v>
      </c>
      <c r="N7" s="91"/>
      <c r="O7" s="91"/>
      <c r="P7" s="92"/>
      <c r="Q7" s="94">
        <f>SUM(N7:P7)</f>
        <v>0</v>
      </c>
      <c r="R7" s="95">
        <f>+SUM(E7+I7+M7+Q7)</f>
        <v>0</v>
      </c>
    </row>
    <row r="8" spans="1:18" ht="26.1" customHeight="1" x14ac:dyDescent="0.2">
      <c r="A8" s="96"/>
      <c r="B8" s="92"/>
      <c r="C8" s="92"/>
      <c r="D8" s="92"/>
      <c r="E8" s="97"/>
      <c r="F8" s="92"/>
      <c r="G8" s="92"/>
      <c r="H8" s="92"/>
      <c r="I8" s="97"/>
      <c r="J8" s="92"/>
      <c r="K8" s="92"/>
      <c r="L8" s="92"/>
      <c r="M8" s="97"/>
      <c r="N8" s="92"/>
      <c r="O8" s="92"/>
      <c r="P8" s="92"/>
      <c r="Q8" s="98"/>
      <c r="R8" s="98"/>
    </row>
    <row r="9" spans="1:18" ht="26.1" customHeight="1" x14ac:dyDescent="0.2">
      <c r="A9" s="99" t="s">
        <v>64</v>
      </c>
      <c r="B9" s="100">
        <f>SUM(B5:B7)</f>
        <v>0</v>
      </c>
      <c r="C9" s="100">
        <f>SUM(C5:C7)</f>
        <v>0</v>
      </c>
      <c r="D9" s="100">
        <f>SUM(D5:D7)</f>
        <v>0</v>
      </c>
      <c r="E9" s="101">
        <f>SUM(B9:D9)</f>
        <v>0</v>
      </c>
      <c r="F9" s="100">
        <f>SUM(F5:F7)</f>
        <v>0</v>
      </c>
      <c r="G9" s="100">
        <f>SUM(G5:G7)</f>
        <v>0</v>
      </c>
      <c r="H9" s="100">
        <f>SUM(H5:H7)</f>
        <v>0</v>
      </c>
      <c r="I9" s="101">
        <f>SUM(F9:H9)</f>
        <v>0</v>
      </c>
      <c r="J9" s="100">
        <f>SUM(J5:J7)</f>
        <v>0</v>
      </c>
      <c r="K9" s="100">
        <f>SUM(K5:K7)</f>
        <v>0</v>
      </c>
      <c r="L9" s="100">
        <f>SUM(L5:L7)</f>
        <v>0</v>
      </c>
      <c r="M9" s="101">
        <f>SUM(J9:L9)</f>
        <v>0</v>
      </c>
      <c r="N9" s="100">
        <f>SUM(N5:N7)</f>
        <v>0</v>
      </c>
      <c r="O9" s="100">
        <f>SUM(O5:O7)</f>
        <v>0</v>
      </c>
      <c r="P9" s="100">
        <f>SUM(P5:P7)</f>
        <v>0</v>
      </c>
      <c r="Q9" s="95">
        <f>SUM(N9:P9)</f>
        <v>0</v>
      </c>
      <c r="R9" s="95">
        <f>+SUM(E9+I9+M9+Q9)</f>
        <v>0</v>
      </c>
    </row>
    <row r="10" spans="1:18" ht="26.1" customHeight="1" x14ac:dyDescent="0.2">
      <c r="A10" s="85"/>
      <c r="B10" s="97"/>
      <c r="C10" s="97"/>
      <c r="D10" s="97"/>
      <c r="E10" s="102"/>
      <c r="F10" s="97"/>
      <c r="G10" s="97"/>
      <c r="H10" s="97"/>
      <c r="I10" s="102"/>
      <c r="J10" s="97"/>
      <c r="K10" s="97"/>
      <c r="L10" s="97"/>
      <c r="M10" s="102"/>
      <c r="N10" s="97"/>
      <c r="O10" s="97"/>
      <c r="P10" s="97"/>
      <c r="Q10" s="103"/>
      <c r="R10" s="103"/>
    </row>
    <row r="11" spans="1:18" ht="26.1" customHeight="1" x14ac:dyDescent="0.2">
      <c r="A11" s="99" t="s">
        <v>21</v>
      </c>
      <c r="B11" s="91"/>
      <c r="C11" s="91"/>
      <c r="D11" s="92"/>
      <c r="E11" s="93">
        <f>SUM(B11:D11)</f>
        <v>0</v>
      </c>
      <c r="F11" s="91"/>
      <c r="G11" s="91"/>
      <c r="H11" s="92"/>
      <c r="I11" s="93">
        <f>SUM(F11:H11)</f>
        <v>0</v>
      </c>
      <c r="J11" s="91"/>
      <c r="K11" s="91"/>
      <c r="L11" s="92"/>
      <c r="M11" s="93">
        <f>SUM(J11:L11)</f>
        <v>0</v>
      </c>
      <c r="N11" s="91"/>
      <c r="O11" s="91"/>
      <c r="P11" s="92"/>
      <c r="Q11" s="94">
        <f>SUM(N11:P11)</f>
        <v>0</v>
      </c>
      <c r="R11" s="95">
        <f>+SUM(E11+I11+M11+Q11)</f>
        <v>0</v>
      </c>
    </row>
    <row r="12" spans="1:18" ht="26.1" customHeight="1" x14ac:dyDescent="0.2">
      <c r="A12" s="96"/>
      <c r="B12" s="92"/>
      <c r="C12" s="92"/>
      <c r="D12" s="92"/>
      <c r="E12" s="97"/>
      <c r="F12" s="92"/>
      <c r="G12" s="92"/>
      <c r="H12" s="92"/>
      <c r="I12" s="97"/>
      <c r="J12" s="92"/>
      <c r="K12" s="92"/>
      <c r="L12" s="92"/>
      <c r="M12" s="97"/>
      <c r="N12" s="92"/>
      <c r="O12" s="92"/>
      <c r="P12" s="92"/>
      <c r="Q12" s="98"/>
      <c r="R12" s="98"/>
    </row>
    <row r="13" spans="1:18" ht="26.1" customHeight="1" x14ac:dyDescent="0.2">
      <c r="A13" s="90" t="s">
        <v>68</v>
      </c>
      <c r="B13" s="91"/>
      <c r="C13" s="91"/>
      <c r="D13" s="92"/>
      <c r="E13" s="93">
        <f t="shared" ref="E13:E21" si="0">SUM(B13:D13)</f>
        <v>0</v>
      </c>
      <c r="F13" s="91"/>
      <c r="G13" s="91"/>
      <c r="H13" s="92"/>
      <c r="I13" s="93">
        <f t="shared" ref="I13:I21" si="1">SUM(F13:H13)</f>
        <v>0</v>
      </c>
      <c r="J13" s="91"/>
      <c r="K13" s="91"/>
      <c r="L13" s="92"/>
      <c r="M13" s="93">
        <f t="shared" ref="M13:M19" si="2">SUM(J13:L13)</f>
        <v>0</v>
      </c>
      <c r="N13" s="91"/>
      <c r="O13" s="91"/>
      <c r="P13" s="92"/>
      <c r="Q13" s="94">
        <f t="shared" ref="Q13:Q19" si="3">SUM(N13:P13)</f>
        <v>0</v>
      </c>
      <c r="R13" s="95">
        <f t="shared" ref="R13:R19" si="4">+SUM(E13+I13+M13+Q13)</f>
        <v>0</v>
      </c>
    </row>
    <row r="14" spans="1:18" ht="26.1" customHeight="1" x14ac:dyDescent="0.2">
      <c r="A14" s="90" t="s">
        <v>69</v>
      </c>
      <c r="B14" s="91"/>
      <c r="C14" s="91"/>
      <c r="D14" s="92"/>
      <c r="E14" s="93">
        <f t="shared" si="0"/>
        <v>0</v>
      </c>
      <c r="F14" s="91"/>
      <c r="G14" s="91"/>
      <c r="H14" s="92"/>
      <c r="I14" s="93">
        <f t="shared" si="1"/>
        <v>0</v>
      </c>
      <c r="J14" s="91"/>
      <c r="K14" s="91"/>
      <c r="L14" s="92"/>
      <c r="M14" s="93">
        <f t="shared" si="2"/>
        <v>0</v>
      </c>
      <c r="N14" s="91"/>
      <c r="O14" s="91"/>
      <c r="P14" s="92"/>
      <c r="Q14" s="94">
        <f t="shared" si="3"/>
        <v>0</v>
      </c>
      <c r="R14" s="95">
        <f t="shared" si="4"/>
        <v>0</v>
      </c>
    </row>
    <row r="15" spans="1:18" ht="26.1" customHeight="1" x14ac:dyDescent="0.2">
      <c r="A15" s="90" t="s">
        <v>65</v>
      </c>
      <c r="B15" s="91"/>
      <c r="C15" s="91"/>
      <c r="D15" s="92"/>
      <c r="E15" s="93">
        <f t="shared" si="0"/>
        <v>0</v>
      </c>
      <c r="F15" s="91"/>
      <c r="G15" s="91"/>
      <c r="H15" s="92"/>
      <c r="I15" s="93">
        <f t="shared" si="1"/>
        <v>0</v>
      </c>
      <c r="J15" s="91"/>
      <c r="K15" s="91"/>
      <c r="L15" s="92"/>
      <c r="M15" s="93">
        <f t="shared" si="2"/>
        <v>0</v>
      </c>
      <c r="N15" s="91"/>
      <c r="O15" s="91"/>
      <c r="P15" s="92"/>
      <c r="Q15" s="94">
        <f t="shared" si="3"/>
        <v>0</v>
      </c>
      <c r="R15" s="95">
        <f t="shared" si="4"/>
        <v>0</v>
      </c>
    </row>
    <row r="16" spans="1:18" ht="26.1" customHeight="1" x14ac:dyDescent="0.2">
      <c r="A16" s="90" t="s">
        <v>66</v>
      </c>
      <c r="B16" s="91"/>
      <c r="C16" s="91"/>
      <c r="D16" s="92"/>
      <c r="E16" s="93">
        <f t="shared" si="0"/>
        <v>0</v>
      </c>
      <c r="F16" s="91"/>
      <c r="G16" s="91"/>
      <c r="H16" s="92"/>
      <c r="I16" s="93">
        <f t="shared" si="1"/>
        <v>0</v>
      </c>
      <c r="J16" s="91"/>
      <c r="K16" s="91"/>
      <c r="L16" s="92"/>
      <c r="M16" s="93">
        <f t="shared" si="2"/>
        <v>0</v>
      </c>
      <c r="N16" s="91"/>
      <c r="O16" s="91"/>
      <c r="P16" s="92"/>
      <c r="Q16" s="94">
        <f t="shared" si="3"/>
        <v>0</v>
      </c>
      <c r="R16" s="95">
        <f t="shared" si="4"/>
        <v>0</v>
      </c>
    </row>
    <row r="17" spans="1:18" ht="26.1" customHeight="1" x14ac:dyDescent="0.2">
      <c r="A17" s="90" t="s">
        <v>67</v>
      </c>
      <c r="B17" s="91"/>
      <c r="C17" s="91"/>
      <c r="D17" s="92"/>
      <c r="E17" s="93">
        <f t="shared" si="0"/>
        <v>0</v>
      </c>
      <c r="F17" s="91"/>
      <c r="G17" s="91"/>
      <c r="H17" s="92"/>
      <c r="I17" s="93">
        <f t="shared" si="1"/>
        <v>0</v>
      </c>
      <c r="J17" s="91"/>
      <c r="K17" s="91"/>
      <c r="L17" s="92"/>
      <c r="M17" s="93">
        <f t="shared" si="2"/>
        <v>0</v>
      </c>
      <c r="N17" s="91"/>
      <c r="O17" s="91"/>
      <c r="P17" s="92"/>
      <c r="Q17" s="94">
        <f t="shared" si="3"/>
        <v>0</v>
      </c>
      <c r="R17" s="95">
        <f t="shared" si="4"/>
        <v>0</v>
      </c>
    </row>
    <row r="18" spans="1:18" ht="26.1" customHeight="1" x14ac:dyDescent="0.2">
      <c r="A18" s="90" t="s">
        <v>70</v>
      </c>
      <c r="B18" s="91"/>
      <c r="C18" s="91"/>
      <c r="D18" s="92"/>
      <c r="E18" s="93">
        <f t="shared" si="0"/>
        <v>0</v>
      </c>
      <c r="F18" s="91"/>
      <c r="G18" s="91"/>
      <c r="H18" s="92"/>
      <c r="I18" s="93">
        <f t="shared" si="1"/>
        <v>0</v>
      </c>
      <c r="J18" s="91"/>
      <c r="K18" s="91"/>
      <c r="L18" s="92"/>
      <c r="M18" s="93">
        <f t="shared" si="2"/>
        <v>0</v>
      </c>
      <c r="N18" s="91"/>
      <c r="O18" s="91"/>
      <c r="P18" s="92"/>
      <c r="Q18" s="94">
        <f t="shared" si="3"/>
        <v>0</v>
      </c>
      <c r="R18" s="95">
        <f t="shared" si="4"/>
        <v>0</v>
      </c>
    </row>
    <row r="19" spans="1:18" ht="26.1" customHeight="1" x14ac:dyDescent="0.2">
      <c r="A19" s="90" t="s">
        <v>71</v>
      </c>
      <c r="B19" s="91"/>
      <c r="C19" s="91"/>
      <c r="D19" s="92"/>
      <c r="E19" s="93">
        <f t="shared" si="0"/>
        <v>0</v>
      </c>
      <c r="F19" s="91"/>
      <c r="G19" s="91"/>
      <c r="H19" s="92"/>
      <c r="I19" s="93">
        <f t="shared" si="1"/>
        <v>0</v>
      </c>
      <c r="J19" s="91"/>
      <c r="K19" s="91"/>
      <c r="L19" s="92"/>
      <c r="M19" s="93">
        <f t="shared" si="2"/>
        <v>0</v>
      </c>
      <c r="N19" s="91"/>
      <c r="O19" s="91"/>
      <c r="P19" s="92"/>
      <c r="Q19" s="94">
        <f t="shared" si="3"/>
        <v>0</v>
      </c>
      <c r="R19" s="95">
        <f t="shared" si="4"/>
        <v>0</v>
      </c>
    </row>
    <row r="20" spans="1:18" ht="26.1" customHeight="1" x14ac:dyDescent="0.2">
      <c r="A20" s="104" t="s">
        <v>73</v>
      </c>
      <c r="B20" s="100">
        <f t="shared" ref="B20:Q20" si="5">SUM(B13:B19)</f>
        <v>0</v>
      </c>
      <c r="C20" s="100">
        <f t="shared" si="5"/>
        <v>0</v>
      </c>
      <c r="D20" s="100">
        <f t="shared" si="5"/>
        <v>0</v>
      </c>
      <c r="E20" s="101">
        <f t="shared" si="5"/>
        <v>0</v>
      </c>
      <c r="F20" s="100">
        <f t="shared" si="5"/>
        <v>0</v>
      </c>
      <c r="G20" s="100">
        <f t="shared" si="5"/>
        <v>0</v>
      </c>
      <c r="H20" s="100">
        <f t="shared" si="5"/>
        <v>0</v>
      </c>
      <c r="I20" s="101">
        <f t="shared" si="5"/>
        <v>0</v>
      </c>
      <c r="J20" s="100">
        <f t="shared" si="5"/>
        <v>0</v>
      </c>
      <c r="K20" s="100">
        <f t="shared" si="5"/>
        <v>0</v>
      </c>
      <c r="L20" s="100">
        <f t="shared" si="5"/>
        <v>0</v>
      </c>
      <c r="M20" s="101">
        <f t="shared" si="5"/>
        <v>0</v>
      </c>
      <c r="N20" s="100">
        <f t="shared" si="5"/>
        <v>0</v>
      </c>
      <c r="O20" s="100">
        <f t="shared" si="5"/>
        <v>0</v>
      </c>
      <c r="P20" s="100">
        <f t="shared" si="5"/>
        <v>0</v>
      </c>
      <c r="Q20" s="95">
        <f t="shared" si="5"/>
        <v>0</v>
      </c>
      <c r="R20" s="95">
        <f>+SUM(E20+I20+M20+Q20)</f>
        <v>0</v>
      </c>
    </row>
    <row r="21" spans="1:18" ht="26.1" customHeight="1" x14ac:dyDescent="0.2">
      <c r="A21" s="105" t="s">
        <v>72</v>
      </c>
      <c r="B21" s="91"/>
      <c r="C21" s="91"/>
      <c r="D21" s="92"/>
      <c r="E21" s="93">
        <f t="shared" si="0"/>
        <v>0</v>
      </c>
      <c r="F21" s="91"/>
      <c r="G21" s="91"/>
      <c r="H21" s="92"/>
      <c r="I21" s="93">
        <f t="shared" si="1"/>
        <v>0</v>
      </c>
      <c r="J21" s="91"/>
      <c r="K21" s="91"/>
      <c r="L21" s="92"/>
      <c r="M21" s="93">
        <f>SUM(J21:L21)</f>
        <v>0</v>
      </c>
      <c r="N21" s="91"/>
      <c r="O21" s="91"/>
      <c r="P21" s="92"/>
      <c r="Q21" s="95">
        <f>SUM(N21:P21)</f>
        <v>0</v>
      </c>
      <c r="R21" s="95">
        <f>+SUM(E21+I21+M21+Q21)</f>
        <v>0</v>
      </c>
    </row>
    <row r="22" spans="1:18" ht="26.1" customHeight="1" x14ac:dyDescent="0.2">
      <c r="A22" s="106" t="s">
        <v>22</v>
      </c>
      <c r="B22" s="101">
        <f t="shared" ref="B22:R22" si="6">+SUM(B9+B11+B20+B21)</f>
        <v>0</v>
      </c>
      <c r="C22" s="101">
        <f t="shared" si="6"/>
        <v>0</v>
      </c>
      <c r="D22" s="101">
        <f t="shared" si="6"/>
        <v>0</v>
      </c>
      <c r="E22" s="101">
        <f t="shared" si="6"/>
        <v>0</v>
      </c>
      <c r="F22" s="101">
        <f t="shared" si="6"/>
        <v>0</v>
      </c>
      <c r="G22" s="101">
        <f t="shared" si="6"/>
        <v>0</v>
      </c>
      <c r="H22" s="101">
        <f t="shared" si="6"/>
        <v>0</v>
      </c>
      <c r="I22" s="101">
        <f t="shared" si="6"/>
        <v>0</v>
      </c>
      <c r="J22" s="101">
        <f t="shared" si="6"/>
        <v>0</v>
      </c>
      <c r="K22" s="101">
        <f t="shared" si="6"/>
        <v>0</v>
      </c>
      <c r="L22" s="101">
        <f t="shared" si="6"/>
        <v>0</v>
      </c>
      <c r="M22" s="101">
        <f t="shared" si="6"/>
        <v>0</v>
      </c>
      <c r="N22" s="101">
        <f t="shared" si="6"/>
        <v>0</v>
      </c>
      <c r="O22" s="101">
        <f t="shared" si="6"/>
        <v>0</v>
      </c>
      <c r="P22" s="101">
        <f t="shared" si="6"/>
        <v>0</v>
      </c>
      <c r="Q22" s="101">
        <f t="shared" si="6"/>
        <v>0</v>
      </c>
      <c r="R22" s="101">
        <f t="shared" si="6"/>
        <v>0</v>
      </c>
    </row>
    <row r="23" spans="1:18" ht="26.1" customHeight="1" x14ac:dyDescent="0.2"/>
    <row r="24" spans="1:18" ht="26.1" customHeight="1" x14ac:dyDescent="0.2"/>
    <row r="25" spans="1:18" ht="26.1" customHeight="1" x14ac:dyDescent="0.2"/>
    <row r="26" spans="1:18" ht="26.1" customHeight="1" x14ac:dyDescent="0.2"/>
    <row r="27" spans="1:18" ht="26.1" customHeight="1" x14ac:dyDescent="0.2"/>
  </sheetData>
  <mergeCells count="5">
    <mergeCell ref="N4:Q4"/>
    <mergeCell ref="A4:A5"/>
    <mergeCell ref="B4:E4"/>
    <mergeCell ref="F4:I4"/>
    <mergeCell ref="J4:M4"/>
  </mergeCells>
  <phoneticPr fontId="5" type="noConversion"/>
  <printOptions horizontalCentered="1" verticalCentered="1"/>
  <pageMargins left="0" right="0" top="0" bottom="0" header="0" footer="0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/>
  <dimension ref="A1:R24"/>
  <sheetViews>
    <sheetView topLeftCell="A7" workbookViewId="0">
      <selection activeCell="W6" sqref="W6"/>
    </sheetView>
  </sheetViews>
  <sheetFormatPr defaultRowHeight="12.75" x14ac:dyDescent="0.2"/>
  <cols>
    <col min="1" max="1" width="23.7109375" customWidth="1"/>
    <col min="2" max="18" width="6.28515625" customWidth="1"/>
  </cols>
  <sheetData>
    <row r="1" spans="1:18" ht="32.1" customHeight="1" x14ac:dyDescent="0.4">
      <c r="A1" s="107" t="s">
        <v>93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</row>
    <row r="2" spans="1:18" ht="10.15" customHeight="1" x14ac:dyDescent="0.4">
      <c r="A2" s="49"/>
    </row>
    <row r="3" spans="1:18" ht="26.1" customHeight="1" x14ac:dyDescent="0.2">
      <c r="A3" s="83" t="s">
        <v>0</v>
      </c>
      <c r="B3" s="84" t="s">
        <v>95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</row>
    <row r="4" spans="1:18" ht="38.1" customHeight="1" x14ac:dyDescent="0.2">
      <c r="A4" s="116" t="s">
        <v>1</v>
      </c>
      <c r="B4" s="114" t="s">
        <v>37</v>
      </c>
      <c r="C4" s="115"/>
      <c r="D4" s="115"/>
      <c r="E4" s="115"/>
      <c r="F4" s="114" t="s">
        <v>2</v>
      </c>
      <c r="G4" s="115"/>
      <c r="H4" s="115"/>
      <c r="I4" s="115"/>
      <c r="J4" s="114" t="s">
        <v>36</v>
      </c>
      <c r="K4" s="115"/>
      <c r="L4" s="115"/>
      <c r="M4" s="115"/>
      <c r="N4" s="114" t="s">
        <v>3</v>
      </c>
      <c r="O4" s="115"/>
      <c r="P4" s="115"/>
      <c r="Q4" s="115"/>
      <c r="R4" s="86" t="s">
        <v>33</v>
      </c>
    </row>
    <row r="5" spans="1:18" ht="38.1" customHeight="1" x14ac:dyDescent="0.2">
      <c r="A5" s="117"/>
      <c r="B5" s="87" t="s">
        <v>19</v>
      </c>
      <c r="C5" s="87" t="s">
        <v>18</v>
      </c>
      <c r="D5" s="88" t="s">
        <v>5</v>
      </c>
      <c r="E5" s="87" t="s">
        <v>4</v>
      </c>
      <c r="F5" s="87" t="s">
        <v>6</v>
      </c>
      <c r="G5" s="87" t="s">
        <v>7</v>
      </c>
      <c r="H5" s="88" t="s">
        <v>5</v>
      </c>
      <c r="I5" s="87" t="s">
        <v>4</v>
      </c>
      <c r="J5" s="87" t="s">
        <v>19</v>
      </c>
      <c r="K5" s="87" t="s">
        <v>18</v>
      </c>
      <c r="L5" s="88" t="s">
        <v>5</v>
      </c>
      <c r="M5" s="87" t="s">
        <v>4</v>
      </c>
      <c r="N5" s="87" t="s">
        <v>6</v>
      </c>
      <c r="O5" s="87" t="s">
        <v>7</v>
      </c>
      <c r="P5" s="88" t="s">
        <v>5</v>
      </c>
      <c r="Q5" s="87" t="s">
        <v>4</v>
      </c>
      <c r="R5" s="89">
        <v>2019</v>
      </c>
    </row>
    <row r="6" spans="1:18" ht="26.1" customHeight="1" x14ac:dyDescent="0.2">
      <c r="A6" s="90" t="s">
        <v>62</v>
      </c>
      <c r="B6" s="91"/>
      <c r="C6" s="91"/>
      <c r="D6" s="92"/>
      <c r="E6" s="93">
        <f>SUM(B6:D6)</f>
        <v>0</v>
      </c>
      <c r="F6" s="91"/>
      <c r="G6" s="91"/>
      <c r="H6" s="92"/>
      <c r="I6" s="93">
        <f>SUM(F6:H6)</f>
        <v>0</v>
      </c>
      <c r="J6" s="91"/>
      <c r="K6" s="91"/>
      <c r="L6" s="92"/>
      <c r="M6" s="93">
        <f>SUM(J6:L6)</f>
        <v>0</v>
      </c>
      <c r="N6" s="91"/>
      <c r="O6" s="91"/>
      <c r="P6" s="92"/>
      <c r="Q6" s="94">
        <f>SUM(N6:P6)</f>
        <v>0</v>
      </c>
      <c r="R6" s="95">
        <f>+SUM(E6+I6+M6+Q6)</f>
        <v>0</v>
      </c>
    </row>
    <row r="7" spans="1:18" ht="26.1" customHeight="1" x14ac:dyDescent="0.2">
      <c r="A7" s="90" t="s">
        <v>63</v>
      </c>
      <c r="B7" s="91"/>
      <c r="C7" s="91"/>
      <c r="D7" s="92"/>
      <c r="E7" s="93">
        <f>SUM(B7:D7)</f>
        <v>0</v>
      </c>
      <c r="F7" s="91"/>
      <c r="G7" s="91"/>
      <c r="H7" s="92"/>
      <c r="I7" s="93">
        <f>SUM(F7:H7)</f>
        <v>0</v>
      </c>
      <c r="J7" s="91"/>
      <c r="K7" s="91"/>
      <c r="L7" s="92"/>
      <c r="M7" s="93">
        <f>SUM(J7:L7)</f>
        <v>0</v>
      </c>
      <c r="N7" s="91"/>
      <c r="O7" s="91"/>
      <c r="P7" s="92"/>
      <c r="Q7" s="94">
        <f>SUM(N7:P7)</f>
        <v>0</v>
      </c>
      <c r="R7" s="95">
        <f>+SUM(E7+I7+M7+Q7)</f>
        <v>0</v>
      </c>
    </row>
    <row r="8" spans="1:18" ht="26.1" customHeight="1" x14ac:dyDescent="0.2">
      <c r="A8" s="96"/>
      <c r="B8" s="92"/>
      <c r="C8" s="92"/>
      <c r="D8" s="92"/>
      <c r="E8" s="97"/>
      <c r="F8" s="92"/>
      <c r="G8" s="92"/>
      <c r="H8" s="92"/>
      <c r="I8" s="97"/>
      <c r="J8" s="92"/>
      <c r="K8" s="92"/>
      <c r="L8" s="92"/>
      <c r="M8" s="97"/>
      <c r="N8" s="92"/>
      <c r="O8" s="92"/>
      <c r="P8" s="92"/>
      <c r="Q8" s="98"/>
      <c r="R8" s="98"/>
    </row>
    <row r="9" spans="1:18" ht="26.1" customHeight="1" x14ac:dyDescent="0.2">
      <c r="A9" s="99" t="s">
        <v>64</v>
      </c>
      <c r="B9" s="100">
        <f>SUM(B5:B7)</f>
        <v>0</v>
      </c>
      <c r="C9" s="100">
        <f>SUM(C5:C7)</f>
        <v>0</v>
      </c>
      <c r="D9" s="100">
        <f>SUM(D5:D7)</f>
        <v>0</v>
      </c>
      <c r="E9" s="101">
        <f>SUM(B9:D9)</f>
        <v>0</v>
      </c>
      <c r="F9" s="100">
        <f>SUM(F5:F7)</f>
        <v>0</v>
      </c>
      <c r="G9" s="100">
        <f>SUM(G5:G7)</f>
        <v>0</v>
      </c>
      <c r="H9" s="100">
        <f>SUM(H5:H7)</f>
        <v>0</v>
      </c>
      <c r="I9" s="101">
        <f>SUM(F9:H9)</f>
        <v>0</v>
      </c>
      <c r="J9" s="100">
        <f>SUM(J5:J7)</f>
        <v>0</v>
      </c>
      <c r="K9" s="100">
        <f>SUM(K5:K7)</f>
        <v>0</v>
      </c>
      <c r="L9" s="100">
        <f>SUM(L5:L7)</f>
        <v>0</v>
      </c>
      <c r="M9" s="101">
        <f>SUM(J9:L9)</f>
        <v>0</v>
      </c>
      <c r="N9" s="100">
        <f>SUM(N5:N7)</f>
        <v>0</v>
      </c>
      <c r="O9" s="100">
        <f>SUM(O5:O7)</f>
        <v>0</v>
      </c>
      <c r="P9" s="100">
        <f>SUM(P5:P7)</f>
        <v>0</v>
      </c>
      <c r="Q9" s="95">
        <f>SUM(N9:P9)</f>
        <v>0</v>
      </c>
      <c r="R9" s="95">
        <f>+SUM(E9+I9+M9+Q9)</f>
        <v>0</v>
      </c>
    </row>
    <row r="10" spans="1:18" ht="26.1" customHeight="1" x14ac:dyDescent="0.2">
      <c r="A10" s="85"/>
      <c r="B10" s="97"/>
      <c r="C10" s="97"/>
      <c r="D10" s="97"/>
      <c r="E10" s="102"/>
      <c r="F10" s="97"/>
      <c r="G10" s="97"/>
      <c r="H10" s="97"/>
      <c r="I10" s="102"/>
      <c r="J10" s="97"/>
      <c r="K10" s="97"/>
      <c r="L10" s="97"/>
      <c r="M10" s="102"/>
      <c r="N10" s="97"/>
      <c r="O10" s="97"/>
      <c r="P10" s="97"/>
      <c r="Q10" s="103"/>
      <c r="R10" s="103"/>
    </row>
    <row r="11" spans="1:18" ht="26.1" customHeight="1" x14ac:dyDescent="0.2">
      <c r="A11" s="99" t="s">
        <v>21</v>
      </c>
      <c r="B11" s="91"/>
      <c r="C11" s="91"/>
      <c r="D11" s="92"/>
      <c r="E11" s="93">
        <f>SUM(B11:D11)</f>
        <v>0</v>
      </c>
      <c r="F11" s="91"/>
      <c r="G11" s="91"/>
      <c r="H11" s="92"/>
      <c r="I11" s="93">
        <f>SUM(F11:H11)</f>
        <v>0</v>
      </c>
      <c r="J11" s="91"/>
      <c r="K11" s="91"/>
      <c r="L11" s="92"/>
      <c r="M11" s="93">
        <f>SUM(J11:L11)</f>
        <v>0</v>
      </c>
      <c r="N11" s="91"/>
      <c r="O11" s="91"/>
      <c r="P11" s="92"/>
      <c r="Q11" s="94">
        <f>SUM(N11:P11)</f>
        <v>0</v>
      </c>
      <c r="R11" s="95">
        <f>+SUM(E11+I11+M11+Q11)</f>
        <v>0</v>
      </c>
    </row>
    <row r="12" spans="1:18" ht="26.1" customHeight="1" x14ac:dyDescent="0.2">
      <c r="A12" s="96"/>
      <c r="B12" s="92"/>
      <c r="C12" s="92"/>
      <c r="D12" s="92"/>
      <c r="E12" s="97"/>
      <c r="F12" s="92"/>
      <c r="G12" s="92"/>
      <c r="H12" s="92"/>
      <c r="I12" s="97"/>
      <c r="J12" s="92"/>
      <c r="K12" s="92"/>
      <c r="L12" s="92"/>
      <c r="M12" s="97"/>
      <c r="N12" s="92"/>
      <c r="O12" s="92"/>
      <c r="P12" s="92"/>
      <c r="Q12" s="98"/>
      <c r="R12" s="98"/>
    </row>
    <row r="13" spans="1:18" ht="26.1" customHeight="1" x14ac:dyDescent="0.2">
      <c r="A13" s="90" t="s">
        <v>68</v>
      </c>
      <c r="B13" s="91"/>
      <c r="C13" s="91"/>
      <c r="D13" s="92"/>
      <c r="E13" s="93">
        <f t="shared" ref="E13:E21" si="0">SUM(B13:D13)</f>
        <v>0</v>
      </c>
      <c r="F13" s="91"/>
      <c r="G13" s="91"/>
      <c r="H13" s="92"/>
      <c r="I13" s="93">
        <f t="shared" ref="I13:I21" si="1">SUM(F13:H13)</f>
        <v>0</v>
      </c>
      <c r="J13" s="91"/>
      <c r="K13" s="91"/>
      <c r="L13" s="92"/>
      <c r="M13" s="93">
        <f t="shared" ref="M13:M19" si="2">SUM(J13:L13)</f>
        <v>0</v>
      </c>
      <c r="N13" s="91"/>
      <c r="O13" s="91"/>
      <c r="P13" s="92"/>
      <c r="Q13" s="94">
        <f t="shared" ref="Q13:Q19" si="3">SUM(N13:P13)</f>
        <v>0</v>
      </c>
      <c r="R13" s="95">
        <f t="shared" ref="R13:R19" si="4">+SUM(E13+I13+M13+Q13)</f>
        <v>0</v>
      </c>
    </row>
    <row r="14" spans="1:18" ht="26.1" customHeight="1" x14ac:dyDescent="0.2">
      <c r="A14" s="90" t="s">
        <v>69</v>
      </c>
      <c r="B14" s="91"/>
      <c r="C14" s="91"/>
      <c r="D14" s="92"/>
      <c r="E14" s="93">
        <f t="shared" si="0"/>
        <v>0</v>
      </c>
      <c r="F14" s="91"/>
      <c r="G14" s="91"/>
      <c r="H14" s="92"/>
      <c r="I14" s="93">
        <f t="shared" si="1"/>
        <v>0</v>
      </c>
      <c r="J14" s="91"/>
      <c r="K14" s="91"/>
      <c r="L14" s="92"/>
      <c r="M14" s="93">
        <f t="shared" si="2"/>
        <v>0</v>
      </c>
      <c r="N14" s="91"/>
      <c r="O14" s="91"/>
      <c r="P14" s="92"/>
      <c r="Q14" s="94">
        <f t="shared" si="3"/>
        <v>0</v>
      </c>
      <c r="R14" s="95">
        <f t="shared" si="4"/>
        <v>0</v>
      </c>
    </row>
    <row r="15" spans="1:18" ht="26.1" customHeight="1" x14ac:dyDescent="0.2">
      <c r="A15" s="90" t="s">
        <v>65</v>
      </c>
      <c r="B15" s="91"/>
      <c r="C15" s="91"/>
      <c r="D15" s="92"/>
      <c r="E15" s="93">
        <f t="shared" si="0"/>
        <v>0</v>
      </c>
      <c r="F15" s="91"/>
      <c r="G15" s="91"/>
      <c r="H15" s="92"/>
      <c r="I15" s="93">
        <f t="shared" si="1"/>
        <v>0</v>
      </c>
      <c r="J15" s="91"/>
      <c r="K15" s="91"/>
      <c r="L15" s="92"/>
      <c r="M15" s="93">
        <f t="shared" si="2"/>
        <v>0</v>
      </c>
      <c r="N15" s="91"/>
      <c r="O15" s="91"/>
      <c r="P15" s="92"/>
      <c r="Q15" s="94">
        <f t="shared" si="3"/>
        <v>0</v>
      </c>
      <c r="R15" s="95">
        <f t="shared" si="4"/>
        <v>0</v>
      </c>
    </row>
    <row r="16" spans="1:18" ht="26.1" customHeight="1" x14ac:dyDescent="0.2">
      <c r="A16" s="90" t="s">
        <v>66</v>
      </c>
      <c r="B16" s="91"/>
      <c r="C16" s="91"/>
      <c r="D16" s="92"/>
      <c r="E16" s="93">
        <f t="shared" si="0"/>
        <v>0</v>
      </c>
      <c r="F16" s="91"/>
      <c r="G16" s="91"/>
      <c r="H16" s="92"/>
      <c r="I16" s="93">
        <f t="shared" si="1"/>
        <v>0</v>
      </c>
      <c r="J16" s="91"/>
      <c r="K16" s="91"/>
      <c r="L16" s="92"/>
      <c r="M16" s="93">
        <f t="shared" si="2"/>
        <v>0</v>
      </c>
      <c r="N16" s="91"/>
      <c r="O16" s="91"/>
      <c r="P16" s="92"/>
      <c r="Q16" s="94">
        <f t="shared" si="3"/>
        <v>0</v>
      </c>
      <c r="R16" s="95">
        <f t="shared" si="4"/>
        <v>0</v>
      </c>
    </row>
    <row r="17" spans="1:18" ht="26.1" customHeight="1" x14ac:dyDescent="0.2">
      <c r="A17" s="90" t="s">
        <v>67</v>
      </c>
      <c r="B17" s="91"/>
      <c r="C17" s="91"/>
      <c r="D17" s="92"/>
      <c r="E17" s="93">
        <f t="shared" si="0"/>
        <v>0</v>
      </c>
      <c r="F17" s="91"/>
      <c r="G17" s="91"/>
      <c r="H17" s="92"/>
      <c r="I17" s="93">
        <f t="shared" si="1"/>
        <v>0</v>
      </c>
      <c r="J17" s="91"/>
      <c r="K17" s="91"/>
      <c r="L17" s="92"/>
      <c r="M17" s="93">
        <f t="shared" si="2"/>
        <v>0</v>
      </c>
      <c r="N17" s="91"/>
      <c r="O17" s="91"/>
      <c r="P17" s="92"/>
      <c r="Q17" s="94">
        <f t="shared" si="3"/>
        <v>0</v>
      </c>
      <c r="R17" s="95">
        <f t="shared" si="4"/>
        <v>0</v>
      </c>
    </row>
    <row r="18" spans="1:18" ht="26.1" customHeight="1" x14ac:dyDescent="0.2">
      <c r="A18" s="90" t="s">
        <v>70</v>
      </c>
      <c r="B18" s="91"/>
      <c r="C18" s="91"/>
      <c r="D18" s="92"/>
      <c r="E18" s="93">
        <f t="shared" si="0"/>
        <v>0</v>
      </c>
      <c r="F18" s="91"/>
      <c r="G18" s="91"/>
      <c r="H18" s="92"/>
      <c r="I18" s="93">
        <f t="shared" si="1"/>
        <v>0</v>
      </c>
      <c r="J18" s="91"/>
      <c r="K18" s="91"/>
      <c r="L18" s="92"/>
      <c r="M18" s="93">
        <f t="shared" si="2"/>
        <v>0</v>
      </c>
      <c r="N18" s="91"/>
      <c r="O18" s="91"/>
      <c r="P18" s="92"/>
      <c r="Q18" s="94">
        <f t="shared" si="3"/>
        <v>0</v>
      </c>
      <c r="R18" s="95">
        <f t="shared" si="4"/>
        <v>0</v>
      </c>
    </row>
    <row r="19" spans="1:18" ht="26.1" customHeight="1" x14ac:dyDescent="0.2">
      <c r="A19" s="90" t="s">
        <v>71</v>
      </c>
      <c r="B19" s="91"/>
      <c r="C19" s="91"/>
      <c r="D19" s="92"/>
      <c r="E19" s="93">
        <f t="shared" si="0"/>
        <v>0</v>
      </c>
      <c r="F19" s="91"/>
      <c r="G19" s="91"/>
      <c r="H19" s="92"/>
      <c r="I19" s="93">
        <f t="shared" si="1"/>
        <v>0</v>
      </c>
      <c r="J19" s="91"/>
      <c r="K19" s="91"/>
      <c r="L19" s="92"/>
      <c r="M19" s="93">
        <f t="shared" si="2"/>
        <v>0</v>
      </c>
      <c r="N19" s="91"/>
      <c r="O19" s="91"/>
      <c r="P19" s="92"/>
      <c r="Q19" s="94">
        <f t="shared" si="3"/>
        <v>0</v>
      </c>
      <c r="R19" s="95">
        <f t="shared" si="4"/>
        <v>0</v>
      </c>
    </row>
    <row r="20" spans="1:18" ht="26.1" customHeight="1" x14ac:dyDescent="0.2">
      <c r="A20" s="104" t="s">
        <v>73</v>
      </c>
      <c r="B20" s="100">
        <f t="shared" ref="B20:Q20" si="5">SUM(B13:B19)</f>
        <v>0</v>
      </c>
      <c r="C20" s="100">
        <f t="shared" si="5"/>
        <v>0</v>
      </c>
      <c r="D20" s="100">
        <f t="shared" si="5"/>
        <v>0</v>
      </c>
      <c r="E20" s="101">
        <f t="shared" si="5"/>
        <v>0</v>
      </c>
      <c r="F20" s="100">
        <f t="shared" si="5"/>
        <v>0</v>
      </c>
      <c r="G20" s="100">
        <f t="shared" si="5"/>
        <v>0</v>
      </c>
      <c r="H20" s="100">
        <f t="shared" si="5"/>
        <v>0</v>
      </c>
      <c r="I20" s="101">
        <f t="shared" si="5"/>
        <v>0</v>
      </c>
      <c r="J20" s="100">
        <f t="shared" si="5"/>
        <v>0</v>
      </c>
      <c r="K20" s="100">
        <f t="shared" si="5"/>
        <v>0</v>
      </c>
      <c r="L20" s="100">
        <f t="shared" si="5"/>
        <v>0</v>
      </c>
      <c r="M20" s="101">
        <f t="shared" si="5"/>
        <v>0</v>
      </c>
      <c r="N20" s="100">
        <f t="shared" si="5"/>
        <v>0</v>
      </c>
      <c r="O20" s="100">
        <f t="shared" si="5"/>
        <v>0</v>
      </c>
      <c r="P20" s="100">
        <f t="shared" si="5"/>
        <v>0</v>
      </c>
      <c r="Q20" s="95">
        <f t="shared" si="5"/>
        <v>0</v>
      </c>
      <c r="R20" s="95">
        <f>+SUM(E20+I20+M20+Q20)</f>
        <v>0</v>
      </c>
    </row>
    <row r="21" spans="1:18" ht="26.1" customHeight="1" x14ac:dyDescent="0.2">
      <c r="A21" s="105" t="s">
        <v>72</v>
      </c>
      <c r="B21" s="91"/>
      <c r="C21" s="91"/>
      <c r="D21" s="92"/>
      <c r="E21" s="93">
        <f t="shared" si="0"/>
        <v>0</v>
      </c>
      <c r="F21" s="91"/>
      <c r="G21" s="91"/>
      <c r="H21" s="92"/>
      <c r="I21" s="93">
        <f t="shared" si="1"/>
        <v>0</v>
      </c>
      <c r="J21" s="91"/>
      <c r="K21" s="91"/>
      <c r="L21" s="92"/>
      <c r="M21" s="93">
        <f>SUM(J21:L21)</f>
        <v>0</v>
      </c>
      <c r="N21" s="91"/>
      <c r="O21" s="91"/>
      <c r="P21" s="92"/>
      <c r="Q21" s="95">
        <f>SUM(N21:P21)</f>
        <v>0</v>
      </c>
      <c r="R21" s="95">
        <f>+SUM(E21+I21+M21+Q21)</f>
        <v>0</v>
      </c>
    </row>
    <row r="22" spans="1:18" ht="26.1" customHeight="1" x14ac:dyDescent="0.2">
      <c r="A22" s="106" t="s">
        <v>22</v>
      </c>
      <c r="B22" s="101">
        <f t="shared" ref="B22:R22" si="6">+SUM(B9+B11+B20+B21)</f>
        <v>0</v>
      </c>
      <c r="C22" s="101">
        <f t="shared" si="6"/>
        <v>0</v>
      </c>
      <c r="D22" s="101">
        <f t="shared" si="6"/>
        <v>0</v>
      </c>
      <c r="E22" s="101">
        <f t="shared" si="6"/>
        <v>0</v>
      </c>
      <c r="F22" s="101">
        <f t="shared" si="6"/>
        <v>0</v>
      </c>
      <c r="G22" s="101">
        <f t="shared" si="6"/>
        <v>0</v>
      </c>
      <c r="H22" s="101">
        <f t="shared" si="6"/>
        <v>0</v>
      </c>
      <c r="I22" s="101">
        <f t="shared" si="6"/>
        <v>0</v>
      </c>
      <c r="J22" s="101">
        <f t="shared" si="6"/>
        <v>0</v>
      </c>
      <c r="K22" s="101">
        <f t="shared" si="6"/>
        <v>0</v>
      </c>
      <c r="L22" s="101">
        <f t="shared" si="6"/>
        <v>0</v>
      </c>
      <c r="M22" s="101">
        <f t="shared" si="6"/>
        <v>0</v>
      </c>
      <c r="N22" s="101">
        <f t="shared" si="6"/>
        <v>0</v>
      </c>
      <c r="O22" s="101">
        <f t="shared" si="6"/>
        <v>0</v>
      </c>
      <c r="P22" s="101">
        <f t="shared" si="6"/>
        <v>0</v>
      </c>
      <c r="Q22" s="101">
        <f t="shared" si="6"/>
        <v>0</v>
      </c>
      <c r="R22" s="101">
        <f t="shared" si="6"/>
        <v>0</v>
      </c>
    </row>
    <row r="23" spans="1:18" ht="26.1" customHeight="1" x14ac:dyDescent="0.2"/>
    <row r="24" spans="1:18" ht="26.1" customHeight="1" x14ac:dyDescent="0.2"/>
  </sheetData>
  <mergeCells count="5">
    <mergeCell ref="N4:Q4"/>
    <mergeCell ref="A4:A5"/>
    <mergeCell ref="B4:E4"/>
    <mergeCell ref="F4:I4"/>
    <mergeCell ref="J4:M4"/>
  </mergeCells>
  <phoneticPr fontId="5" type="noConversion"/>
  <printOptions horizontalCentered="1" verticalCentered="1"/>
  <pageMargins left="0" right="0" top="0" bottom="0" header="0" footer="0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7"/>
  <dimension ref="A1:R22"/>
  <sheetViews>
    <sheetView workbookViewId="0">
      <selection activeCell="U8" sqref="U8"/>
    </sheetView>
  </sheetViews>
  <sheetFormatPr defaultRowHeight="12.75" x14ac:dyDescent="0.2"/>
  <cols>
    <col min="1" max="1" width="23.7109375" customWidth="1"/>
    <col min="2" max="18" width="6.28515625" customWidth="1"/>
  </cols>
  <sheetData>
    <row r="1" spans="1:18" ht="32.1" customHeight="1" x14ac:dyDescent="0.4">
      <c r="A1" s="107" t="s">
        <v>93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</row>
    <row r="2" spans="1:18" ht="30" x14ac:dyDescent="0.4">
      <c r="A2" s="49"/>
    </row>
    <row r="3" spans="1:18" ht="24" customHeight="1" x14ac:dyDescent="0.2">
      <c r="A3" s="83" t="s">
        <v>0</v>
      </c>
      <c r="B3" s="84" t="s">
        <v>104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</row>
    <row r="4" spans="1:18" ht="24" customHeight="1" x14ac:dyDescent="0.2">
      <c r="A4" s="116" t="s">
        <v>1</v>
      </c>
      <c r="B4" s="114" t="s">
        <v>37</v>
      </c>
      <c r="C4" s="115"/>
      <c r="D4" s="115"/>
      <c r="E4" s="115"/>
      <c r="F4" s="114" t="s">
        <v>2</v>
      </c>
      <c r="G4" s="115"/>
      <c r="H4" s="115"/>
      <c r="I4" s="115"/>
      <c r="J4" s="114" t="s">
        <v>36</v>
      </c>
      <c r="K4" s="115"/>
      <c r="L4" s="115"/>
      <c r="M4" s="115"/>
      <c r="N4" s="114" t="s">
        <v>3</v>
      </c>
      <c r="O4" s="115"/>
      <c r="P4" s="115"/>
      <c r="Q4" s="115"/>
      <c r="R4" s="86" t="s">
        <v>103</v>
      </c>
    </row>
    <row r="5" spans="1:18" ht="36" customHeight="1" x14ac:dyDescent="0.2">
      <c r="A5" s="117"/>
      <c r="B5" s="87" t="s">
        <v>19</v>
      </c>
      <c r="C5" s="87" t="s">
        <v>18</v>
      </c>
      <c r="D5" s="88" t="s">
        <v>5</v>
      </c>
      <c r="E5" s="87" t="s">
        <v>4</v>
      </c>
      <c r="F5" s="87" t="s">
        <v>6</v>
      </c>
      <c r="G5" s="87" t="s">
        <v>7</v>
      </c>
      <c r="H5" s="88" t="s">
        <v>5</v>
      </c>
      <c r="I5" s="87" t="s">
        <v>4</v>
      </c>
      <c r="J5" s="87" t="s">
        <v>19</v>
      </c>
      <c r="K5" s="87" t="s">
        <v>18</v>
      </c>
      <c r="L5" s="88" t="s">
        <v>5</v>
      </c>
      <c r="M5" s="87" t="s">
        <v>4</v>
      </c>
      <c r="N5" s="87" t="s">
        <v>6</v>
      </c>
      <c r="O5" s="87" t="s">
        <v>7</v>
      </c>
      <c r="P5" s="88" t="s">
        <v>5</v>
      </c>
      <c r="Q5" s="87" t="s">
        <v>4</v>
      </c>
      <c r="R5" s="89">
        <v>2019</v>
      </c>
    </row>
    <row r="6" spans="1:18" ht="24" customHeight="1" x14ac:dyDescent="0.2">
      <c r="A6" s="90" t="s">
        <v>62</v>
      </c>
      <c r="B6" s="91"/>
      <c r="C6" s="91"/>
      <c r="D6" s="92"/>
      <c r="E6" s="93">
        <f>SUM(B6:D6)</f>
        <v>0</v>
      </c>
      <c r="F6" s="91"/>
      <c r="G6" s="91"/>
      <c r="H6" s="92"/>
      <c r="I6" s="93">
        <f>SUM(F6:H6)</f>
        <v>0</v>
      </c>
      <c r="J6" s="91"/>
      <c r="K6" s="91"/>
      <c r="L6" s="92"/>
      <c r="M6" s="93">
        <f>SUM(J6:L6)</f>
        <v>0</v>
      </c>
      <c r="N6" s="91"/>
      <c r="O6" s="91"/>
      <c r="P6" s="92"/>
      <c r="Q6" s="94">
        <f>SUM(N6:P6)</f>
        <v>0</v>
      </c>
      <c r="R6" s="95">
        <f>+SUM(E6+I6+M6+Q6)</f>
        <v>0</v>
      </c>
    </row>
    <row r="7" spans="1:18" ht="24" customHeight="1" x14ac:dyDescent="0.2">
      <c r="A7" s="90" t="s">
        <v>63</v>
      </c>
      <c r="B7" s="91"/>
      <c r="C7" s="91"/>
      <c r="D7" s="92"/>
      <c r="E7" s="93">
        <f>SUM(B7:D7)</f>
        <v>0</v>
      </c>
      <c r="F7" s="91"/>
      <c r="G7" s="91"/>
      <c r="H7" s="92"/>
      <c r="I7" s="93">
        <f>SUM(F7:H7)</f>
        <v>0</v>
      </c>
      <c r="J7" s="91"/>
      <c r="K7" s="91"/>
      <c r="L7" s="92"/>
      <c r="M7" s="93">
        <f>SUM(J7:L7)</f>
        <v>0</v>
      </c>
      <c r="N7" s="91"/>
      <c r="O7" s="91"/>
      <c r="P7" s="92"/>
      <c r="Q7" s="94">
        <f>SUM(N7:P7)</f>
        <v>0</v>
      </c>
      <c r="R7" s="95">
        <f>+SUM(E7+I7+M7+Q7)</f>
        <v>0</v>
      </c>
    </row>
    <row r="8" spans="1:18" ht="24" customHeight="1" x14ac:dyDescent="0.2">
      <c r="A8" s="96"/>
      <c r="B8" s="92"/>
      <c r="C8" s="92"/>
      <c r="D8" s="92"/>
      <c r="E8" s="97"/>
      <c r="F8" s="92"/>
      <c r="G8" s="92"/>
      <c r="H8" s="92"/>
      <c r="I8" s="97"/>
      <c r="J8" s="92"/>
      <c r="K8" s="92"/>
      <c r="L8" s="92"/>
      <c r="M8" s="97"/>
      <c r="N8" s="92"/>
      <c r="O8" s="92"/>
      <c r="P8" s="92"/>
      <c r="Q8" s="98"/>
      <c r="R8" s="98"/>
    </row>
    <row r="9" spans="1:18" ht="24" customHeight="1" x14ac:dyDescent="0.2">
      <c r="A9" s="99" t="s">
        <v>64</v>
      </c>
      <c r="B9" s="100">
        <f>SUM(B5:B7)</f>
        <v>0</v>
      </c>
      <c r="C9" s="100">
        <f>SUM(C5:C7)</f>
        <v>0</v>
      </c>
      <c r="D9" s="100">
        <f>SUM(D5:D7)</f>
        <v>0</v>
      </c>
      <c r="E9" s="101">
        <f>SUM(B9:D9)</f>
        <v>0</v>
      </c>
      <c r="F9" s="100">
        <f>SUM(F5:F7)</f>
        <v>0</v>
      </c>
      <c r="G9" s="100">
        <f>SUM(G5:G7)</f>
        <v>0</v>
      </c>
      <c r="H9" s="100">
        <f>SUM(H5:H7)</f>
        <v>0</v>
      </c>
      <c r="I9" s="101">
        <f>SUM(F9:H9)</f>
        <v>0</v>
      </c>
      <c r="J9" s="100">
        <f>SUM(J5:J7)</f>
        <v>0</v>
      </c>
      <c r="K9" s="100">
        <f>SUM(K5:K7)</f>
        <v>0</v>
      </c>
      <c r="L9" s="100">
        <f>SUM(L5:L7)</f>
        <v>0</v>
      </c>
      <c r="M9" s="101">
        <f>SUM(J9:L9)</f>
        <v>0</v>
      </c>
      <c r="N9" s="100">
        <f>SUM(N5:N7)</f>
        <v>0</v>
      </c>
      <c r="O9" s="100">
        <f>SUM(O5:O7)</f>
        <v>0</v>
      </c>
      <c r="P9" s="100">
        <f>SUM(P5:P7)</f>
        <v>0</v>
      </c>
      <c r="Q9" s="95">
        <f>SUM(N9:P9)</f>
        <v>0</v>
      </c>
      <c r="R9" s="95">
        <f>+SUM(E9+I9+M9+Q9)</f>
        <v>0</v>
      </c>
    </row>
    <row r="10" spans="1:18" ht="24" customHeight="1" x14ac:dyDescent="0.2">
      <c r="A10" s="85"/>
      <c r="B10" s="97"/>
      <c r="C10" s="97"/>
      <c r="D10" s="97"/>
      <c r="E10" s="102"/>
      <c r="F10" s="97"/>
      <c r="G10" s="97"/>
      <c r="H10" s="97"/>
      <c r="I10" s="102"/>
      <c r="J10" s="97"/>
      <c r="K10" s="97"/>
      <c r="L10" s="97"/>
      <c r="M10" s="102"/>
      <c r="N10" s="97"/>
      <c r="O10" s="97"/>
      <c r="P10" s="97"/>
      <c r="Q10" s="103"/>
      <c r="R10" s="103"/>
    </row>
    <row r="11" spans="1:18" ht="24" customHeight="1" x14ac:dyDescent="0.2">
      <c r="A11" s="99" t="s">
        <v>21</v>
      </c>
      <c r="B11" s="91"/>
      <c r="C11" s="91"/>
      <c r="D11" s="92"/>
      <c r="E11" s="93">
        <f>SUM(B11:D11)</f>
        <v>0</v>
      </c>
      <c r="F11" s="91"/>
      <c r="G11" s="91"/>
      <c r="H11" s="92"/>
      <c r="I11" s="93">
        <f>SUM(F11:H11)</f>
        <v>0</v>
      </c>
      <c r="J11" s="91"/>
      <c r="K11" s="91"/>
      <c r="L11" s="92"/>
      <c r="M11" s="93">
        <f>SUM(J11:L11)</f>
        <v>0</v>
      </c>
      <c r="N11" s="91"/>
      <c r="O11" s="91"/>
      <c r="P11" s="92"/>
      <c r="Q11" s="94">
        <f>SUM(N11:P11)</f>
        <v>0</v>
      </c>
      <c r="R11" s="95">
        <f>+SUM(E11+I11+M11+Q11)</f>
        <v>0</v>
      </c>
    </row>
    <row r="12" spans="1:18" ht="24" customHeight="1" x14ac:dyDescent="0.2">
      <c r="A12" s="96"/>
      <c r="B12" s="92"/>
      <c r="C12" s="92"/>
      <c r="D12" s="92"/>
      <c r="E12" s="97"/>
      <c r="F12" s="92"/>
      <c r="G12" s="92"/>
      <c r="H12" s="92"/>
      <c r="I12" s="97"/>
      <c r="J12" s="92"/>
      <c r="K12" s="92"/>
      <c r="L12" s="92"/>
      <c r="M12" s="97"/>
      <c r="N12" s="92"/>
      <c r="O12" s="92"/>
      <c r="P12" s="92"/>
      <c r="Q12" s="98"/>
      <c r="R12" s="98"/>
    </row>
    <row r="13" spans="1:18" ht="24" customHeight="1" x14ac:dyDescent="0.2">
      <c r="A13" s="90" t="s">
        <v>68</v>
      </c>
      <c r="B13" s="91"/>
      <c r="C13" s="91"/>
      <c r="D13" s="92"/>
      <c r="E13" s="93">
        <f t="shared" ref="E13:E21" si="0">SUM(B13:D13)</f>
        <v>0</v>
      </c>
      <c r="F13" s="91"/>
      <c r="G13" s="91"/>
      <c r="H13" s="92"/>
      <c r="I13" s="93">
        <f t="shared" ref="I13:I21" si="1">SUM(F13:H13)</f>
        <v>0</v>
      </c>
      <c r="J13" s="91"/>
      <c r="K13" s="91"/>
      <c r="L13" s="92"/>
      <c r="M13" s="93">
        <f t="shared" ref="M13:M19" si="2">SUM(J13:L13)</f>
        <v>0</v>
      </c>
      <c r="N13" s="91"/>
      <c r="O13" s="91"/>
      <c r="P13" s="92"/>
      <c r="Q13" s="94">
        <f t="shared" ref="Q13:Q19" si="3">SUM(N13:P13)</f>
        <v>0</v>
      </c>
      <c r="R13" s="95">
        <f t="shared" ref="R13:R19" si="4">+SUM(E13+I13+M13+Q13)</f>
        <v>0</v>
      </c>
    </row>
    <row r="14" spans="1:18" ht="24" customHeight="1" x14ac:dyDescent="0.2">
      <c r="A14" s="90" t="s">
        <v>69</v>
      </c>
      <c r="B14" s="91"/>
      <c r="C14" s="91"/>
      <c r="D14" s="92"/>
      <c r="E14" s="93">
        <f t="shared" si="0"/>
        <v>0</v>
      </c>
      <c r="F14" s="91"/>
      <c r="G14" s="91"/>
      <c r="H14" s="92"/>
      <c r="I14" s="93">
        <f t="shared" si="1"/>
        <v>0</v>
      </c>
      <c r="J14" s="91"/>
      <c r="K14" s="91"/>
      <c r="L14" s="92"/>
      <c r="M14" s="93">
        <f t="shared" si="2"/>
        <v>0</v>
      </c>
      <c r="N14" s="91"/>
      <c r="O14" s="91"/>
      <c r="P14" s="92"/>
      <c r="Q14" s="94">
        <f t="shared" si="3"/>
        <v>0</v>
      </c>
      <c r="R14" s="95">
        <f t="shared" si="4"/>
        <v>0</v>
      </c>
    </row>
    <row r="15" spans="1:18" ht="24" customHeight="1" x14ac:dyDescent="0.2">
      <c r="A15" s="90" t="s">
        <v>65</v>
      </c>
      <c r="B15" s="91"/>
      <c r="C15" s="91"/>
      <c r="D15" s="92"/>
      <c r="E15" s="93">
        <f t="shared" si="0"/>
        <v>0</v>
      </c>
      <c r="F15" s="91"/>
      <c r="G15" s="91"/>
      <c r="H15" s="92"/>
      <c r="I15" s="93">
        <f t="shared" si="1"/>
        <v>0</v>
      </c>
      <c r="J15" s="91"/>
      <c r="K15" s="91"/>
      <c r="L15" s="92"/>
      <c r="M15" s="93">
        <f t="shared" si="2"/>
        <v>0</v>
      </c>
      <c r="N15" s="91"/>
      <c r="O15" s="91"/>
      <c r="P15" s="92"/>
      <c r="Q15" s="94">
        <f t="shared" si="3"/>
        <v>0</v>
      </c>
      <c r="R15" s="95">
        <f t="shared" si="4"/>
        <v>0</v>
      </c>
    </row>
    <row r="16" spans="1:18" ht="24" customHeight="1" x14ac:dyDescent="0.2">
      <c r="A16" s="90" t="s">
        <v>66</v>
      </c>
      <c r="B16" s="91"/>
      <c r="C16" s="91"/>
      <c r="D16" s="92"/>
      <c r="E16" s="93">
        <f t="shared" si="0"/>
        <v>0</v>
      </c>
      <c r="F16" s="91"/>
      <c r="G16" s="91"/>
      <c r="H16" s="92"/>
      <c r="I16" s="93">
        <f t="shared" si="1"/>
        <v>0</v>
      </c>
      <c r="J16" s="91"/>
      <c r="K16" s="91"/>
      <c r="L16" s="92"/>
      <c r="M16" s="93">
        <f t="shared" si="2"/>
        <v>0</v>
      </c>
      <c r="N16" s="91"/>
      <c r="O16" s="91"/>
      <c r="P16" s="92"/>
      <c r="Q16" s="94">
        <f t="shared" si="3"/>
        <v>0</v>
      </c>
      <c r="R16" s="95">
        <f t="shared" si="4"/>
        <v>0</v>
      </c>
    </row>
    <row r="17" spans="1:18" ht="24" customHeight="1" x14ac:dyDescent="0.2">
      <c r="A17" s="90" t="s">
        <v>67</v>
      </c>
      <c r="B17" s="91"/>
      <c r="C17" s="91"/>
      <c r="D17" s="92"/>
      <c r="E17" s="93">
        <f t="shared" si="0"/>
        <v>0</v>
      </c>
      <c r="F17" s="91"/>
      <c r="G17" s="91"/>
      <c r="H17" s="92"/>
      <c r="I17" s="93">
        <f t="shared" si="1"/>
        <v>0</v>
      </c>
      <c r="J17" s="91"/>
      <c r="K17" s="91"/>
      <c r="L17" s="92"/>
      <c r="M17" s="93">
        <f t="shared" si="2"/>
        <v>0</v>
      </c>
      <c r="N17" s="91"/>
      <c r="O17" s="91"/>
      <c r="P17" s="92"/>
      <c r="Q17" s="94">
        <f t="shared" si="3"/>
        <v>0</v>
      </c>
      <c r="R17" s="95">
        <f t="shared" si="4"/>
        <v>0</v>
      </c>
    </row>
    <row r="18" spans="1:18" ht="24" customHeight="1" x14ac:dyDescent="0.2">
      <c r="A18" s="90" t="s">
        <v>70</v>
      </c>
      <c r="B18" s="91"/>
      <c r="C18" s="91"/>
      <c r="D18" s="92"/>
      <c r="E18" s="93">
        <f t="shared" si="0"/>
        <v>0</v>
      </c>
      <c r="F18" s="91"/>
      <c r="G18" s="91"/>
      <c r="H18" s="92"/>
      <c r="I18" s="93">
        <f t="shared" si="1"/>
        <v>0</v>
      </c>
      <c r="J18" s="91"/>
      <c r="K18" s="91"/>
      <c r="L18" s="92"/>
      <c r="M18" s="93">
        <f t="shared" si="2"/>
        <v>0</v>
      </c>
      <c r="N18" s="91"/>
      <c r="O18" s="91"/>
      <c r="P18" s="92"/>
      <c r="Q18" s="94">
        <f t="shared" si="3"/>
        <v>0</v>
      </c>
      <c r="R18" s="95">
        <f t="shared" si="4"/>
        <v>0</v>
      </c>
    </row>
    <row r="19" spans="1:18" ht="24" customHeight="1" x14ac:dyDescent="0.2">
      <c r="A19" s="90" t="s">
        <v>71</v>
      </c>
      <c r="B19" s="91"/>
      <c r="C19" s="91"/>
      <c r="D19" s="92"/>
      <c r="E19" s="93">
        <f t="shared" si="0"/>
        <v>0</v>
      </c>
      <c r="F19" s="91"/>
      <c r="G19" s="91"/>
      <c r="H19" s="92"/>
      <c r="I19" s="93">
        <f t="shared" si="1"/>
        <v>0</v>
      </c>
      <c r="J19" s="91"/>
      <c r="K19" s="91"/>
      <c r="L19" s="92"/>
      <c r="M19" s="93">
        <f t="shared" si="2"/>
        <v>0</v>
      </c>
      <c r="N19" s="91"/>
      <c r="O19" s="91"/>
      <c r="P19" s="92"/>
      <c r="Q19" s="94">
        <f t="shared" si="3"/>
        <v>0</v>
      </c>
      <c r="R19" s="95">
        <f t="shared" si="4"/>
        <v>0</v>
      </c>
    </row>
    <row r="20" spans="1:18" ht="24" customHeight="1" x14ac:dyDescent="0.2">
      <c r="A20" s="104" t="s">
        <v>73</v>
      </c>
      <c r="B20" s="100">
        <f t="shared" ref="B20:Q20" si="5">SUM(B13:B19)</f>
        <v>0</v>
      </c>
      <c r="C20" s="100">
        <f t="shared" si="5"/>
        <v>0</v>
      </c>
      <c r="D20" s="100">
        <f t="shared" si="5"/>
        <v>0</v>
      </c>
      <c r="E20" s="101">
        <f t="shared" si="5"/>
        <v>0</v>
      </c>
      <c r="F20" s="100">
        <f t="shared" si="5"/>
        <v>0</v>
      </c>
      <c r="G20" s="100">
        <f t="shared" si="5"/>
        <v>0</v>
      </c>
      <c r="H20" s="100">
        <f t="shared" si="5"/>
        <v>0</v>
      </c>
      <c r="I20" s="101">
        <f t="shared" si="5"/>
        <v>0</v>
      </c>
      <c r="J20" s="100">
        <f t="shared" si="5"/>
        <v>0</v>
      </c>
      <c r="K20" s="100">
        <f t="shared" si="5"/>
        <v>0</v>
      </c>
      <c r="L20" s="100">
        <f t="shared" si="5"/>
        <v>0</v>
      </c>
      <c r="M20" s="101">
        <f t="shared" si="5"/>
        <v>0</v>
      </c>
      <c r="N20" s="100">
        <f t="shared" si="5"/>
        <v>0</v>
      </c>
      <c r="O20" s="100">
        <f t="shared" si="5"/>
        <v>0</v>
      </c>
      <c r="P20" s="100">
        <f t="shared" si="5"/>
        <v>0</v>
      </c>
      <c r="Q20" s="95">
        <f t="shared" si="5"/>
        <v>0</v>
      </c>
      <c r="R20" s="95">
        <f>+SUM(E20+I20+M20+Q20)</f>
        <v>0</v>
      </c>
    </row>
    <row r="21" spans="1:18" ht="24" customHeight="1" x14ac:dyDescent="0.2">
      <c r="A21" s="105" t="s">
        <v>72</v>
      </c>
      <c r="B21" s="91"/>
      <c r="C21" s="91"/>
      <c r="D21" s="92"/>
      <c r="E21" s="93">
        <f t="shared" si="0"/>
        <v>0</v>
      </c>
      <c r="F21" s="91"/>
      <c r="G21" s="91"/>
      <c r="H21" s="92"/>
      <c r="I21" s="93">
        <f t="shared" si="1"/>
        <v>0</v>
      </c>
      <c r="J21" s="91"/>
      <c r="K21" s="91"/>
      <c r="L21" s="92"/>
      <c r="M21" s="93">
        <f>SUM(J21:L21)</f>
        <v>0</v>
      </c>
      <c r="N21" s="91"/>
      <c r="O21" s="91"/>
      <c r="P21" s="92"/>
      <c r="Q21" s="95">
        <f>SUM(N21:P21)</f>
        <v>0</v>
      </c>
      <c r="R21" s="95">
        <f>+SUM(E21+I21+M21+Q21)</f>
        <v>0</v>
      </c>
    </row>
    <row r="22" spans="1:18" ht="24" customHeight="1" x14ac:dyDescent="0.2">
      <c r="A22" s="106" t="s">
        <v>22</v>
      </c>
      <c r="B22" s="101">
        <f t="shared" ref="B22:R22" si="6">+SUM(B9+B11+B20+B21)</f>
        <v>0</v>
      </c>
      <c r="C22" s="101">
        <f t="shared" si="6"/>
        <v>0</v>
      </c>
      <c r="D22" s="101">
        <f t="shared" si="6"/>
        <v>0</v>
      </c>
      <c r="E22" s="101">
        <f t="shared" si="6"/>
        <v>0</v>
      </c>
      <c r="F22" s="101">
        <f t="shared" si="6"/>
        <v>0</v>
      </c>
      <c r="G22" s="101">
        <f t="shared" si="6"/>
        <v>0</v>
      </c>
      <c r="H22" s="101">
        <f t="shared" si="6"/>
        <v>0</v>
      </c>
      <c r="I22" s="101">
        <f t="shared" si="6"/>
        <v>0</v>
      </c>
      <c r="J22" s="101">
        <f t="shared" si="6"/>
        <v>0</v>
      </c>
      <c r="K22" s="101">
        <f t="shared" si="6"/>
        <v>0</v>
      </c>
      <c r="L22" s="101">
        <f t="shared" si="6"/>
        <v>0</v>
      </c>
      <c r="M22" s="101">
        <f t="shared" si="6"/>
        <v>0</v>
      </c>
      <c r="N22" s="101">
        <f t="shared" si="6"/>
        <v>0</v>
      </c>
      <c r="O22" s="101">
        <f t="shared" si="6"/>
        <v>0</v>
      </c>
      <c r="P22" s="101">
        <f t="shared" si="6"/>
        <v>0</v>
      </c>
      <c r="Q22" s="101">
        <f t="shared" si="6"/>
        <v>0</v>
      </c>
      <c r="R22" s="101">
        <f t="shared" si="6"/>
        <v>0</v>
      </c>
    </row>
  </sheetData>
  <mergeCells count="5">
    <mergeCell ref="N4:Q4"/>
    <mergeCell ref="A4:A5"/>
    <mergeCell ref="B4:E4"/>
    <mergeCell ref="F4:I4"/>
    <mergeCell ref="J4:M4"/>
  </mergeCells>
  <phoneticPr fontId="5" type="noConversion"/>
  <printOptions horizontalCentered="1" verticalCentered="1"/>
  <pageMargins left="0" right="0" top="0" bottom="0" header="0" footer="0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/>
  <dimension ref="A1:O40"/>
  <sheetViews>
    <sheetView zoomScaleNormal="100" workbookViewId="0">
      <selection activeCell="B4" sqref="B4"/>
    </sheetView>
  </sheetViews>
  <sheetFormatPr defaultRowHeight="12.75" x14ac:dyDescent="0.2"/>
  <cols>
    <col min="1" max="1" width="17.7109375" customWidth="1"/>
    <col min="2" max="14" width="6.7109375" customWidth="1"/>
  </cols>
  <sheetData>
    <row r="1" spans="1:14" ht="23.25" x14ac:dyDescent="0.2">
      <c r="A1" s="19" t="s">
        <v>88</v>
      </c>
      <c r="B1" s="19"/>
      <c r="C1" s="19"/>
      <c r="D1" s="19"/>
      <c r="E1" s="19"/>
      <c r="F1" s="19"/>
      <c r="G1" s="19"/>
    </row>
    <row r="2" spans="1:14" ht="24" customHeight="1" x14ac:dyDescent="0.2"/>
    <row r="3" spans="1:14" ht="24" customHeight="1" x14ac:dyDescent="0.2">
      <c r="A3" s="11" t="s">
        <v>8</v>
      </c>
      <c r="B3" s="12">
        <v>43288</v>
      </c>
      <c r="C3" s="12">
        <v>43319</v>
      </c>
      <c r="D3" s="12">
        <v>43350</v>
      </c>
      <c r="E3" s="12">
        <v>43380</v>
      </c>
      <c r="F3" s="12">
        <v>43411</v>
      </c>
      <c r="G3" s="12">
        <v>43441</v>
      </c>
      <c r="H3" s="12">
        <v>43472</v>
      </c>
      <c r="I3" s="12">
        <v>43503</v>
      </c>
      <c r="J3" s="12">
        <v>43531</v>
      </c>
      <c r="K3" s="12">
        <v>43562</v>
      </c>
      <c r="L3" s="12">
        <v>43592</v>
      </c>
      <c r="M3" s="12">
        <v>43622</v>
      </c>
      <c r="N3" s="52" t="s">
        <v>4</v>
      </c>
    </row>
    <row r="4" spans="1:14" ht="24" customHeight="1" x14ac:dyDescent="0.2">
      <c r="A4" s="1" t="s">
        <v>41</v>
      </c>
      <c r="B4" s="5">
        <f>('Jul 18'!E6)</f>
        <v>8</v>
      </c>
      <c r="C4" s="5">
        <f>('Aug 18'!E6)</f>
        <v>16</v>
      </c>
      <c r="D4" s="5">
        <f>('Sept 18'!E6)</f>
        <v>9</v>
      </c>
      <c r="E4" s="5">
        <f>('Oct 18'!E6)</f>
        <v>8</v>
      </c>
      <c r="F4" s="5">
        <f>('Nov 18'!E6)</f>
        <v>13</v>
      </c>
      <c r="G4" s="5">
        <f>('Dec 18'!E6)</f>
        <v>8</v>
      </c>
      <c r="H4" s="5">
        <f>('Jan 19'!E6)</f>
        <v>9</v>
      </c>
      <c r="I4" s="5">
        <f>('Feb 19'!E6)</f>
        <v>0</v>
      </c>
      <c r="J4" s="5">
        <f>('Mar 19'!E6)</f>
        <v>0</v>
      </c>
      <c r="K4" s="5">
        <f>('Apr 19'!E6)</f>
        <v>0</v>
      </c>
      <c r="L4" s="77">
        <f>('May 19'!E6)</f>
        <v>0</v>
      </c>
      <c r="M4" s="77">
        <f>('Jun 19'!E6)</f>
        <v>0</v>
      </c>
      <c r="N4" s="4">
        <f>SUM(B4:M4)</f>
        <v>71</v>
      </c>
    </row>
    <row r="5" spans="1:14" ht="24" customHeight="1" x14ac:dyDescent="0.2">
      <c r="A5" s="1" t="s">
        <v>42</v>
      </c>
      <c r="B5" s="5">
        <f>('Jul 18'!E7)</f>
        <v>14</v>
      </c>
      <c r="C5" s="5">
        <f>('Aug 18'!E7)</f>
        <v>15</v>
      </c>
      <c r="D5" s="5">
        <f>('Sept 18'!E7)</f>
        <v>18</v>
      </c>
      <c r="E5" s="5">
        <f>('Oct 18'!E7)</f>
        <v>10</v>
      </c>
      <c r="F5" s="5">
        <f>('Nov 18'!E7)</f>
        <v>18</v>
      </c>
      <c r="G5" s="5">
        <f>('Dec 18'!E7)</f>
        <v>14</v>
      </c>
      <c r="H5" s="5">
        <f>('Jan 19'!E7)</f>
        <v>13</v>
      </c>
      <c r="I5" s="5">
        <f>('Feb 19'!E7)</f>
        <v>0</v>
      </c>
      <c r="J5" s="5">
        <f>('Mar 19'!E7)</f>
        <v>0</v>
      </c>
      <c r="K5" s="5">
        <f>('Apr 19'!E7)</f>
        <v>0</v>
      </c>
      <c r="L5" s="77">
        <f>('May 19'!E7)</f>
        <v>0</v>
      </c>
      <c r="M5" s="77">
        <f>('Jun 19'!E7)</f>
        <v>0</v>
      </c>
      <c r="N5" s="4">
        <f>SUM(B5:M5)</f>
        <v>102</v>
      </c>
    </row>
    <row r="6" spans="1:14" ht="24" customHeight="1" x14ac:dyDescent="0.2">
      <c r="K6" s="5"/>
    </row>
    <row r="7" spans="1:14" ht="24" customHeight="1" x14ac:dyDescent="0.2">
      <c r="A7" s="14" t="s">
        <v>43</v>
      </c>
      <c r="B7" s="5">
        <f>('Jul 18'!E9)</f>
        <v>22</v>
      </c>
      <c r="C7" s="5">
        <f>('Aug 18'!E9)</f>
        <v>31</v>
      </c>
      <c r="D7" s="5">
        <f>('Sept 18'!E9)</f>
        <v>27</v>
      </c>
      <c r="E7" s="5">
        <f>('Oct 18'!E9)</f>
        <v>18</v>
      </c>
      <c r="F7" s="5">
        <f>('Nov 18'!E9)</f>
        <v>31</v>
      </c>
      <c r="G7" s="5">
        <f>('Dec 18'!E9)</f>
        <v>22</v>
      </c>
      <c r="H7" s="5">
        <f>('Jan 19'!E9)</f>
        <v>22</v>
      </c>
      <c r="I7" s="5">
        <f>('Feb 19'!E9)</f>
        <v>0</v>
      </c>
      <c r="J7" s="5">
        <f>('Mar 19'!E9)</f>
        <v>0</v>
      </c>
      <c r="K7" s="5">
        <f>('Apr 19'!E9)</f>
        <v>0</v>
      </c>
      <c r="L7" s="77">
        <f>('May 19'!E9)</f>
        <v>0</v>
      </c>
      <c r="M7" s="77">
        <f>('Jun 19'!E9)</f>
        <v>0</v>
      </c>
      <c r="N7" s="4">
        <f>SUM(B7:M7)</f>
        <v>173</v>
      </c>
    </row>
    <row r="8" spans="1:14" ht="24" customHeight="1" x14ac:dyDescent="0.2">
      <c r="E8" s="6"/>
      <c r="N8" s="7"/>
    </row>
    <row r="9" spans="1:14" ht="24" customHeight="1" x14ac:dyDescent="0.2">
      <c r="A9" s="11" t="s">
        <v>9</v>
      </c>
      <c r="B9" s="12">
        <v>43288</v>
      </c>
      <c r="C9" s="12">
        <v>43319</v>
      </c>
      <c r="D9" s="12">
        <v>43350</v>
      </c>
      <c r="E9" s="12">
        <v>43380</v>
      </c>
      <c r="F9" s="12">
        <v>43411</v>
      </c>
      <c r="G9" s="12">
        <v>43441</v>
      </c>
      <c r="H9" s="12">
        <v>43472</v>
      </c>
      <c r="I9" s="12">
        <v>43503</v>
      </c>
      <c r="J9" s="12">
        <v>43531</v>
      </c>
      <c r="K9" s="12">
        <v>43562</v>
      </c>
      <c r="L9" s="12">
        <v>43592</v>
      </c>
      <c r="M9" s="12">
        <v>43622</v>
      </c>
      <c r="N9" s="12" t="str">
        <f t="shared" ref="N9" si="0">(N3)</f>
        <v>Total</v>
      </c>
    </row>
    <row r="10" spans="1:14" ht="24" customHeight="1" x14ac:dyDescent="0.2">
      <c r="A10" s="1" t="s">
        <v>41</v>
      </c>
      <c r="B10" s="5">
        <f>('Jul 18'!I6)</f>
        <v>23</v>
      </c>
      <c r="C10" s="5">
        <f>('Aug 18'!I6)</f>
        <v>17</v>
      </c>
      <c r="D10" s="5">
        <f>('Sept 18'!I6)</f>
        <v>16</v>
      </c>
      <c r="E10" s="5">
        <f>('Oct 18'!I6)</f>
        <v>32</v>
      </c>
      <c r="F10" s="5">
        <f>('Nov 18'!I6)</f>
        <v>14</v>
      </c>
      <c r="G10" s="5">
        <f>('Dec 18'!I6)</f>
        <v>15</v>
      </c>
      <c r="H10" s="5">
        <f>('Jan 19'!I6)</f>
        <v>21</v>
      </c>
      <c r="I10" s="5">
        <f>('Feb 19'!I6)</f>
        <v>0</v>
      </c>
      <c r="J10" s="5">
        <f>('Mar 19'!I6)</f>
        <v>0</v>
      </c>
      <c r="K10" s="5">
        <f>('Apr 19'!I6)</f>
        <v>0</v>
      </c>
      <c r="L10" s="77">
        <f>('May 19'!I6)</f>
        <v>0</v>
      </c>
      <c r="M10" s="77">
        <f>('Jun 19'!I6)</f>
        <v>0</v>
      </c>
      <c r="N10" s="4">
        <f>SUM(B10:M10)</f>
        <v>138</v>
      </c>
    </row>
    <row r="11" spans="1:14" ht="24" customHeight="1" x14ac:dyDescent="0.2">
      <c r="A11" s="1" t="s">
        <v>42</v>
      </c>
      <c r="B11" s="5">
        <f>('Jul 18'!I7)</f>
        <v>10</v>
      </c>
      <c r="C11" s="5">
        <f>('Aug 18'!I7)</f>
        <v>33</v>
      </c>
      <c r="D11" s="5">
        <f>('Sept 18'!I7)</f>
        <v>23</v>
      </c>
      <c r="E11" s="5">
        <f>('Oct 18'!I7)</f>
        <v>28</v>
      </c>
      <c r="F11" s="5">
        <f>('Nov 18'!I7)</f>
        <v>24</v>
      </c>
      <c r="G11" s="5">
        <f>('Dec 18'!I7)</f>
        <v>29</v>
      </c>
      <c r="H11" s="5">
        <f>('Jan 19'!I7)</f>
        <v>36</v>
      </c>
      <c r="I11" s="5">
        <f>('Feb 19'!I7)</f>
        <v>0</v>
      </c>
      <c r="J11" s="5">
        <f>('Mar 19'!I7)</f>
        <v>0</v>
      </c>
      <c r="K11" s="5">
        <f>('Apr 19'!I7)</f>
        <v>0</v>
      </c>
      <c r="L11" s="77">
        <f>('May 19'!I7)</f>
        <v>0</v>
      </c>
      <c r="M11" s="77">
        <f>('Jun 19'!I7)</f>
        <v>0</v>
      </c>
      <c r="N11" s="4">
        <f>SUM(B11:M11)</f>
        <v>183</v>
      </c>
    </row>
    <row r="12" spans="1:14" ht="24" customHeight="1" x14ac:dyDescent="0.2">
      <c r="M12" s="5"/>
    </row>
    <row r="13" spans="1:14" ht="24" customHeight="1" x14ac:dyDescent="0.2">
      <c r="A13" s="14" t="s">
        <v>44</v>
      </c>
      <c r="B13" s="5">
        <f>('Jul 18'!I9)</f>
        <v>33</v>
      </c>
      <c r="C13" s="5">
        <f>('Aug 18'!I9)</f>
        <v>50</v>
      </c>
      <c r="D13" s="5">
        <f>('Sept 18'!I9)</f>
        <v>39</v>
      </c>
      <c r="E13" s="5">
        <f>('Oct 18'!I9)</f>
        <v>60</v>
      </c>
      <c r="F13" s="5">
        <f>('Nov 18'!I9)</f>
        <v>38</v>
      </c>
      <c r="G13" s="5">
        <f>('Dec 18'!I9)</f>
        <v>44</v>
      </c>
      <c r="H13" s="5">
        <f>('Jan 19'!I9)</f>
        <v>57</v>
      </c>
      <c r="I13" s="5">
        <f>('Feb 19'!I9)</f>
        <v>0</v>
      </c>
      <c r="J13" s="5">
        <f>('Mar 19'!I9)</f>
        <v>0</v>
      </c>
      <c r="K13" s="5">
        <f>('Apr 19'!I9)</f>
        <v>0</v>
      </c>
      <c r="L13" s="77">
        <f>('May 19'!I9)</f>
        <v>0</v>
      </c>
      <c r="M13" s="77">
        <f>('Jun 19'!I9)</f>
        <v>0</v>
      </c>
      <c r="N13" s="4">
        <f>SUM(B13:M13)</f>
        <v>321</v>
      </c>
    </row>
    <row r="14" spans="1:14" ht="24" customHeight="1" x14ac:dyDescent="0.2">
      <c r="A14" s="3"/>
      <c r="E14" s="6"/>
      <c r="H14" t="s">
        <v>26</v>
      </c>
      <c r="N14" s="7"/>
    </row>
    <row r="15" spans="1:14" ht="24" customHeight="1" x14ac:dyDescent="0.2">
      <c r="A15" s="17" t="s">
        <v>10</v>
      </c>
      <c r="B15" s="12">
        <v>43288</v>
      </c>
      <c r="C15" s="12">
        <v>43319</v>
      </c>
      <c r="D15" s="12">
        <v>43350</v>
      </c>
      <c r="E15" s="12">
        <v>43380</v>
      </c>
      <c r="F15" s="12">
        <v>43411</v>
      </c>
      <c r="G15" s="12">
        <v>43441</v>
      </c>
      <c r="H15" s="12">
        <v>43472</v>
      </c>
      <c r="I15" s="12">
        <v>43503</v>
      </c>
      <c r="J15" s="12">
        <v>43531</v>
      </c>
      <c r="K15" s="12">
        <v>43562</v>
      </c>
      <c r="L15" s="12">
        <v>43592</v>
      </c>
      <c r="M15" s="12">
        <v>43622</v>
      </c>
      <c r="N15" s="12" t="str">
        <f t="shared" ref="N15" si="1">(N9)</f>
        <v>Total</v>
      </c>
    </row>
    <row r="16" spans="1:14" ht="24" customHeight="1" x14ac:dyDescent="0.2">
      <c r="A16" s="1" t="s">
        <v>41</v>
      </c>
      <c r="B16" s="5">
        <f>('Jul 18'!M6)</f>
        <v>0</v>
      </c>
      <c r="C16" s="5">
        <f>('Aug 18'!M6)</f>
        <v>2</v>
      </c>
      <c r="D16" s="5">
        <f>('Sept 18'!M6)</f>
        <v>3</v>
      </c>
      <c r="E16" s="5">
        <f>('Oct 18'!M6)</f>
        <v>2</v>
      </c>
      <c r="F16" s="5">
        <f>('Nov 18'!M6)</f>
        <v>3</v>
      </c>
      <c r="G16" s="5">
        <f>('Dec 18'!M6)</f>
        <v>3</v>
      </c>
      <c r="H16" s="5">
        <f>('Jan 19'!M6)</f>
        <v>5</v>
      </c>
      <c r="I16" s="5">
        <f>('Feb 19'!M6)</f>
        <v>0</v>
      </c>
      <c r="J16" s="5">
        <f>('Mar 19'!N7)</f>
        <v>0</v>
      </c>
      <c r="K16" s="5">
        <f>('Apr 19'!M6)</f>
        <v>0</v>
      </c>
      <c r="L16" s="77">
        <f>('May 19'!M6)</f>
        <v>0</v>
      </c>
      <c r="M16" s="77">
        <f>('Jun 19'!M6)</f>
        <v>0</v>
      </c>
      <c r="N16" s="4">
        <f>SUM(B16:M16)</f>
        <v>18</v>
      </c>
    </row>
    <row r="17" spans="1:15" ht="24" customHeight="1" x14ac:dyDescent="0.2">
      <c r="A17" s="1" t="s">
        <v>42</v>
      </c>
      <c r="B17" s="5">
        <f>('Jul 18'!M7)</f>
        <v>5</v>
      </c>
      <c r="C17" s="5">
        <f>('Aug 18'!M7)</f>
        <v>2</v>
      </c>
      <c r="D17" s="5">
        <f>('Sept 18'!M7)</f>
        <v>3</v>
      </c>
      <c r="E17" s="5">
        <f>('Oct 18'!M7)</f>
        <v>1</v>
      </c>
      <c r="F17" s="5">
        <f>('Nov 18'!M7)</f>
        <v>4</v>
      </c>
      <c r="G17" s="5">
        <f>('Dec 18'!M7)</f>
        <v>4</v>
      </c>
      <c r="H17" s="5">
        <f>('Jan 19'!M7)</f>
        <v>1</v>
      </c>
      <c r="I17" s="5">
        <f>('Feb 19'!M7)</f>
        <v>0</v>
      </c>
      <c r="J17" s="5">
        <f>('Mar 19'!N7)</f>
        <v>0</v>
      </c>
      <c r="K17" s="5">
        <f>('Apr 19'!M7)</f>
        <v>0</v>
      </c>
      <c r="L17" s="77">
        <f>('May 19'!M7)</f>
        <v>0</v>
      </c>
      <c r="M17" s="77">
        <f>('Jun 19'!M7)</f>
        <v>0</v>
      </c>
      <c r="N17" s="4">
        <f>SUM(B17:M17)</f>
        <v>20</v>
      </c>
    </row>
    <row r="18" spans="1:15" ht="24" customHeight="1" x14ac:dyDescent="0.2">
      <c r="K18" s="5"/>
    </row>
    <row r="19" spans="1:15" ht="24" customHeight="1" x14ac:dyDescent="0.2">
      <c r="A19" s="14" t="s">
        <v>45</v>
      </c>
      <c r="B19" s="5">
        <f>('Jul 18'!M9)</f>
        <v>5</v>
      </c>
      <c r="C19" s="5">
        <f>('Aug 18'!M9)</f>
        <v>4</v>
      </c>
      <c r="D19" s="5">
        <f>('Sept 18'!M9)</f>
        <v>6</v>
      </c>
      <c r="E19" s="5">
        <f>('Oct 18'!M9)</f>
        <v>3</v>
      </c>
      <c r="F19" s="5">
        <f>('Nov 18'!M9)</f>
        <v>7</v>
      </c>
      <c r="G19" s="5">
        <f>('Dec 18'!M9)</f>
        <v>7</v>
      </c>
      <c r="H19" s="5">
        <f>('Jan 19'!M9)</f>
        <v>6</v>
      </c>
      <c r="I19" s="5">
        <f>('Feb 19'!M9)</f>
        <v>0</v>
      </c>
      <c r="J19" s="5">
        <f>('Mar 19'!M9)</f>
        <v>0</v>
      </c>
      <c r="K19" s="5">
        <f>('Apr 19'!M9)</f>
        <v>0</v>
      </c>
      <c r="L19" s="77">
        <f>('May 19'!M9)</f>
        <v>0</v>
      </c>
      <c r="M19" s="77">
        <f>('Jun 19'!M9)</f>
        <v>0</v>
      </c>
      <c r="N19" s="4">
        <f>SUM(B19:M19)</f>
        <v>38</v>
      </c>
    </row>
    <row r="20" spans="1:15" ht="24" customHeight="1" x14ac:dyDescent="0.2">
      <c r="E20" s="6"/>
      <c r="N20" s="7"/>
    </row>
    <row r="21" spans="1:15" ht="24" customHeight="1" x14ac:dyDescent="0.2">
      <c r="A21" s="13" t="s">
        <v>11</v>
      </c>
      <c r="B21" s="12">
        <v>43288</v>
      </c>
      <c r="C21" s="12">
        <v>43319</v>
      </c>
      <c r="D21" s="12">
        <v>43350</v>
      </c>
      <c r="E21" s="12">
        <v>43380</v>
      </c>
      <c r="F21" s="12">
        <v>43411</v>
      </c>
      <c r="G21" s="12">
        <v>43441</v>
      </c>
      <c r="H21" s="12">
        <v>43472</v>
      </c>
      <c r="I21" s="12">
        <v>43503</v>
      </c>
      <c r="J21" s="12">
        <v>43531</v>
      </c>
      <c r="K21" s="12">
        <v>43562</v>
      </c>
      <c r="L21" s="12">
        <v>43592</v>
      </c>
      <c r="M21" s="12">
        <v>43622</v>
      </c>
      <c r="N21" s="12" t="str">
        <f t="shared" ref="N21" si="2">(N15)</f>
        <v>Total</v>
      </c>
    </row>
    <row r="22" spans="1:15" ht="24" customHeight="1" x14ac:dyDescent="0.2">
      <c r="A22" s="1" t="s">
        <v>41</v>
      </c>
      <c r="B22" s="5">
        <f>('Jul 18'!Q6)</f>
        <v>11</v>
      </c>
      <c r="C22" s="5">
        <f>('Aug 18'!Q6)</f>
        <v>10</v>
      </c>
      <c r="D22" s="5">
        <f>('Sept 18'!Q6)</f>
        <v>6</v>
      </c>
      <c r="E22" s="5">
        <f>('Oct 18'!Q6)</f>
        <v>3</v>
      </c>
      <c r="F22" s="5">
        <f>('Nov 18'!Q6)</f>
        <v>6</v>
      </c>
      <c r="G22" s="5">
        <f>('Dec 18'!Q6)</f>
        <v>1</v>
      </c>
      <c r="H22" s="45">
        <f>('Jan 19'!Q6)</f>
        <v>6</v>
      </c>
      <c r="I22" s="5">
        <f>('Feb 19'!Q6)</f>
        <v>0</v>
      </c>
      <c r="J22" s="5">
        <f>('Mar 19'!Q6)</f>
        <v>0</v>
      </c>
      <c r="K22" s="45">
        <f>('Apr 19'!Q6)</f>
        <v>0</v>
      </c>
      <c r="L22" s="78">
        <f>('May 19'!Q6)</f>
        <v>0</v>
      </c>
      <c r="M22" s="78">
        <f>('Jun 19'!Q6)</f>
        <v>0</v>
      </c>
      <c r="N22" s="4">
        <f>SUM(B22:M22)</f>
        <v>43</v>
      </c>
    </row>
    <row r="23" spans="1:15" ht="24" customHeight="1" x14ac:dyDescent="0.2">
      <c r="A23" s="1" t="s">
        <v>42</v>
      </c>
      <c r="B23" s="5">
        <f>('Jul 18'!Q7)</f>
        <v>13</v>
      </c>
      <c r="C23" s="5">
        <f>('Aug 18'!Q7)</f>
        <v>9</v>
      </c>
      <c r="D23" s="5">
        <f>('Sept 18'!Q7)</f>
        <v>14</v>
      </c>
      <c r="E23" s="5">
        <f>('Oct 18'!Q7)</f>
        <v>13</v>
      </c>
      <c r="F23" s="5">
        <f>('Nov 18'!Q7)</f>
        <v>7</v>
      </c>
      <c r="G23" s="5">
        <f>('Dec 18'!Q7)</f>
        <v>10</v>
      </c>
      <c r="H23" s="45">
        <f>('Jan 19'!Q7)</f>
        <v>14</v>
      </c>
      <c r="I23" s="5">
        <f>('Feb 19'!Q7)</f>
        <v>0</v>
      </c>
      <c r="J23" s="5">
        <f>('Mar 19'!Q7)</f>
        <v>0</v>
      </c>
      <c r="K23" s="45">
        <f>('Apr 19'!Q7)</f>
        <v>0</v>
      </c>
      <c r="L23" s="78">
        <f>('May 19'!Q7)</f>
        <v>0</v>
      </c>
      <c r="M23" s="78">
        <f>('Jun 19'!Q7)</f>
        <v>0</v>
      </c>
      <c r="N23" s="4">
        <f>SUM(B23:M23)</f>
        <v>80</v>
      </c>
    </row>
    <row r="24" spans="1:15" ht="24" customHeight="1" x14ac:dyDescent="0.2">
      <c r="K24" s="45"/>
    </row>
    <row r="25" spans="1:15" ht="24" customHeight="1" x14ac:dyDescent="0.2">
      <c r="A25" s="14" t="s">
        <v>46</v>
      </c>
      <c r="B25" s="5">
        <f>('Jul 18'!Q9)</f>
        <v>24</v>
      </c>
      <c r="C25" s="5">
        <f>('Aug 18'!Q9)</f>
        <v>19</v>
      </c>
      <c r="D25" s="5">
        <f>('Sept 18'!Q9)</f>
        <v>20</v>
      </c>
      <c r="E25" s="5">
        <f>('Oct 18'!Q9)</f>
        <v>16</v>
      </c>
      <c r="F25" s="5">
        <f>('Nov 18'!Q9)</f>
        <v>13</v>
      </c>
      <c r="G25" s="5">
        <f>('Dec 18'!Q9)</f>
        <v>11</v>
      </c>
      <c r="H25" s="45">
        <f>('Jan 19'!Q9)</f>
        <v>20</v>
      </c>
      <c r="I25" s="5">
        <f>('Feb 19'!Q9)</f>
        <v>0</v>
      </c>
      <c r="J25" s="5">
        <f>('Mar 19'!Q9)</f>
        <v>0</v>
      </c>
      <c r="K25" s="45">
        <f>('Apr 19'!Q9)</f>
        <v>0</v>
      </c>
      <c r="L25" s="78">
        <f>('May 19'!Q9)</f>
        <v>0</v>
      </c>
      <c r="M25" s="78">
        <f>('Jun 19'!Q9)</f>
        <v>0</v>
      </c>
      <c r="N25" s="4">
        <f>SUM(B25:M25)</f>
        <v>123</v>
      </c>
    </row>
    <row r="26" spans="1:15" ht="24" customHeight="1" x14ac:dyDescent="0.2">
      <c r="E26" s="6"/>
      <c r="N26" s="7"/>
    </row>
    <row r="27" spans="1:15" ht="24" customHeight="1" x14ac:dyDescent="0.2">
      <c r="A27" s="4" t="s">
        <v>12</v>
      </c>
      <c r="B27" s="12">
        <v>43288</v>
      </c>
      <c r="C27" s="12">
        <v>43319</v>
      </c>
      <c r="D27" s="12">
        <v>43350</v>
      </c>
      <c r="E27" s="12">
        <v>43380</v>
      </c>
      <c r="F27" s="12">
        <v>43411</v>
      </c>
      <c r="G27" s="12">
        <v>43441</v>
      </c>
      <c r="H27" s="12">
        <v>43472</v>
      </c>
      <c r="I27" s="12">
        <v>43503</v>
      </c>
      <c r="J27" s="12">
        <v>43531</v>
      </c>
      <c r="K27" s="12">
        <v>43562</v>
      </c>
      <c r="L27" s="12">
        <v>43592</v>
      </c>
      <c r="M27" s="12">
        <v>43622</v>
      </c>
      <c r="N27" s="12" t="str">
        <f t="shared" ref="N27" si="3">(N21)</f>
        <v>Total</v>
      </c>
    </row>
    <row r="28" spans="1:15" ht="24" customHeight="1" x14ac:dyDescent="0.2">
      <c r="A28" s="1" t="s">
        <v>41</v>
      </c>
      <c r="B28" s="5">
        <f t="shared" ref="B28:M28" si="4">SUM(B4+B10+B16+B22)</f>
        <v>42</v>
      </c>
      <c r="C28" s="5">
        <f t="shared" si="4"/>
        <v>45</v>
      </c>
      <c r="D28" s="5">
        <f t="shared" si="4"/>
        <v>34</v>
      </c>
      <c r="E28" s="5">
        <f t="shared" si="4"/>
        <v>45</v>
      </c>
      <c r="F28" s="5">
        <f t="shared" si="4"/>
        <v>36</v>
      </c>
      <c r="G28" s="5">
        <f t="shared" si="4"/>
        <v>27</v>
      </c>
      <c r="H28" s="5">
        <f t="shared" si="4"/>
        <v>41</v>
      </c>
      <c r="I28" s="5">
        <f t="shared" si="4"/>
        <v>0</v>
      </c>
      <c r="J28" s="5">
        <f t="shared" si="4"/>
        <v>0</v>
      </c>
      <c r="K28" s="5">
        <f t="shared" si="4"/>
        <v>0</v>
      </c>
      <c r="L28" s="77">
        <f t="shared" si="4"/>
        <v>0</v>
      </c>
      <c r="M28" s="77">
        <f t="shared" si="4"/>
        <v>0</v>
      </c>
      <c r="N28" s="4">
        <f>SUM(B28:M28)</f>
        <v>270</v>
      </c>
    </row>
    <row r="29" spans="1:15" ht="24" customHeight="1" x14ac:dyDescent="0.2">
      <c r="A29" s="1" t="s">
        <v>42</v>
      </c>
      <c r="B29" s="5">
        <f t="shared" ref="B29:M29" si="5">SUM(B5+B11+B17+B23)</f>
        <v>42</v>
      </c>
      <c r="C29" s="5">
        <f t="shared" si="5"/>
        <v>59</v>
      </c>
      <c r="D29" s="5">
        <f t="shared" si="5"/>
        <v>58</v>
      </c>
      <c r="E29" s="5">
        <f t="shared" si="5"/>
        <v>52</v>
      </c>
      <c r="F29" s="5">
        <f t="shared" si="5"/>
        <v>53</v>
      </c>
      <c r="G29" s="5">
        <f t="shared" si="5"/>
        <v>57</v>
      </c>
      <c r="H29" s="5">
        <f t="shared" si="5"/>
        <v>64</v>
      </c>
      <c r="I29" s="5">
        <f t="shared" si="5"/>
        <v>0</v>
      </c>
      <c r="J29" s="5">
        <f t="shared" si="5"/>
        <v>0</v>
      </c>
      <c r="K29" s="5">
        <f t="shared" si="5"/>
        <v>0</v>
      </c>
      <c r="L29" s="77">
        <f t="shared" si="5"/>
        <v>0</v>
      </c>
      <c r="M29" s="77">
        <f t="shared" si="5"/>
        <v>0</v>
      </c>
      <c r="N29" s="4">
        <f>SUM(B29:M29)</f>
        <v>385</v>
      </c>
    </row>
    <row r="30" spans="1:15" ht="24" customHeight="1" x14ac:dyDescent="0.2">
      <c r="A30" s="13" t="s">
        <v>47</v>
      </c>
      <c r="B30" s="4">
        <f>SUM(B28:B29)</f>
        <v>84</v>
      </c>
      <c r="C30" s="4">
        <f t="shared" ref="C30:M30" si="6">SUM(C28:C29)</f>
        <v>104</v>
      </c>
      <c r="D30" s="4">
        <f t="shared" si="6"/>
        <v>92</v>
      </c>
      <c r="E30" s="4">
        <f t="shared" si="6"/>
        <v>97</v>
      </c>
      <c r="F30" s="4">
        <f t="shared" si="6"/>
        <v>89</v>
      </c>
      <c r="G30" s="4">
        <f t="shared" si="6"/>
        <v>84</v>
      </c>
      <c r="H30" s="4">
        <f t="shared" si="6"/>
        <v>105</v>
      </c>
      <c r="I30" s="4">
        <f t="shared" si="6"/>
        <v>0</v>
      </c>
      <c r="J30" s="4">
        <f t="shared" si="6"/>
        <v>0</v>
      </c>
      <c r="K30" s="4">
        <f t="shared" si="6"/>
        <v>0</v>
      </c>
      <c r="L30" s="71">
        <f t="shared" si="6"/>
        <v>0</v>
      </c>
      <c r="M30" s="71">
        <f t="shared" si="6"/>
        <v>0</v>
      </c>
      <c r="N30" s="4">
        <f>SUM(B30:M30)</f>
        <v>655</v>
      </c>
    </row>
    <row r="31" spans="1:15" ht="24" customHeight="1" x14ac:dyDescent="0.2">
      <c r="N31" s="7"/>
    </row>
    <row r="32" spans="1:15" ht="22.15" customHeight="1" x14ac:dyDescent="0.2">
      <c r="A32" s="15" t="s">
        <v>13</v>
      </c>
      <c r="B32" s="12">
        <v>43288</v>
      </c>
      <c r="C32" s="12">
        <v>43319</v>
      </c>
      <c r="D32" s="12">
        <v>43350</v>
      </c>
      <c r="E32" s="12">
        <v>43380</v>
      </c>
      <c r="F32" s="12">
        <v>43411</v>
      </c>
      <c r="G32" s="12">
        <v>43441</v>
      </c>
      <c r="H32" s="12">
        <v>43472</v>
      </c>
      <c r="I32" s="12">
        <v>43503</v>
      </c>
      <c r="J32" s="12">
        <v>43531</v>
      </c>
      <c r="K32" s="12">
        <v>43562</v>
      </c>
      <c r="L32" s="12">
        <v>43592</v>
      </c>
      <c r="M32" s="12">
        <v>43622</v>
      </c>
      <c r="N32" s="8" t="str">
        <f t="shared" ref="N32" si="7">(N27)</f>
        <v>Total</v>
      </c>
      <c r="O32" s="16"/>
    </row>
    <row r="33" spans="1:14" ht="22.15" customHeight="1" x14ac:dyDescent="0.2">
      <c r="A33" s="2" t="str">
        <f t="shared" ref="A33:M33" si="8">(A7)</f>
        <v>Altice Svc Totals</v>
      </c>
      <c r="B33" s="2">
        <f t="shared" si="8"/>
        <v>22</v>
      </c>
      <c r="C33" s="2">
        <f t="shared" si="8"/>
        <v>31</v>
      </c>
      <c r="D33" s="2">
        <f t="shared" si="8"/>
        <v>27</v>
      </c>
      <c r="E33" s="2">
        <f t="shared" si="8"/>
        <v>18</v>
      </c>
      <c r="F33" s="2">
        <f t="shared" si="8"/>
        <v>31</v>
      </c>
      <c r="G33" s="2">
        <f t="shared" si="8"/>
        <v>22</v>
      </c>
      <c r="H33" s="2">
        <f t="shared" si="8"/>
        <v>22</v>
      </c>
      <c r="I33" s="2">
        <f t="shared" si="8"/>
        <v>0</v>
      </c>
      <c r="J33" s="2">
        <f t="shared" si="8"/>
        <v>0</v>
      </c>
      <c r="K33" s="2">
        <f t="shared" si="8"/>
        <v>0</v>
      </c>
      <c r="L33" s="79">
        <f t="shared" si="8"/>
        <v>0</v>
      </c>
      <c r="M33" s="79">
        <f t="shared" si="8"/>
        <v>0</v>
      </c>
      <c r="N33" s="4">
        <f>SUM(B33:M33)</f>
        <v>173</v>
      </c>
    </row>
    <row r="34" spans="1:14" ht="22.15" customHeight="1" x14ac:dyDescent="0.2">
      <c r="A34" s="2" t="str">
        <f t="shared" ref="A34:M34" si="9">(A13)</f>
        <v>Altice Bllng Totals</v>
      </c>
      <c r="B34" s="2">
        <f t="shared" si="9"/>
        <v>33</v>
      </c>
      <c r="C34" s="2">
        <f t="shared" si="9"/>
        <v>50</v>
      </c>
      <c r="D34" s="2">
        <f t="shared" si="9"/>
        <v>39</v>
      </c>
      <c r="E34" s="2">
        <f t="shared" si="9"/>
        <v>60</v>
      </c>
      <c r="F34" s="2">
        <f t="shared" si="9"/>
        <v>38</v>
      </c>
      <c r="G34" s="2">
        <f t="shared" si="9"/>
        <v>44</v>
      </c>
      <c r="H34" s="2">
        <f t="shared" si="9"/>
        <v>57</v>
      </c>
      <c r="I34" s="2">
        <f t="shared" si="9"/>
        <v>0</v>
      </c>
      <c r="J34" s="2">
        <f t="shared" si="9"/>
        <v>0</v>
      </c>
      <c r="K34" s="2">
        <f t="shared" si="9"/>
        <v>0</v>
      </c>
      <c r="L34" s="79">
        <f t="shared" si="9"/>
        <v>0</v>
      </c>
      <c r="M34" s="79">
        <f t="shared" si="9"/>
        <v>0</v>
      </c>
      <c r="N34" s="4">
        <f>SUM(B34:M34)</f>
        <v>321</v>
      </c>
    </row>
    <row r="35" spans="1:14" ht="22.15" customHeight="1" x14ac:dyDescent="0.2">
      <c r="A35" s="2" t="str">
        <f t="shared" ref="A35:M35" si="10">(A19)</f>
        <v>Altice R.Est Totals</v>
      </c>
      <c r="B35" s="2">
        <f t="shared" si="10"/>
        <v>5</v>
      </c>
      <c r="C35" s="2">
        <f t="shared" si="10"/>
        <v>4</v>
      </c>
      <c r="D35" s="2">
        <f t="shared" si="10"/>
        <v>6</v>
      </c>
      <c r="E35" s="2">
        <f t="shared" si="10"/>
        <v>3</v>
      </c>
      <c r="F35" s="2">
        <f t="shared" si="10"/>
        <v>7</v>
      </c>
      <c r="G35" s="2">
        <f t="shared" si="10"/>
        <v>7</v>
      </c>
      <c r="H35" s="2">
        <f t="shared" si="10"/>
        <v>6</v>
      </c>
      <c r="I35" s="2">
        <f t="shared" si="10"/>
        <v>0</v>
      </c>
      <c r="J35" s="2">
        <f t="shared" si="10"/>
        <v>0</v>
      </c>
      <c r="K35" s="2">
        <f t="shared" si="10"/>
        <v>0</v>
      </c>
      <c r="L35" s="79">
        <f t="shared" si="10"/>
        <v>0</v>
      </c>
      <c r="M35" s="79">
        <f t="shared" si="10"/>
        <v>0</v>
      </c>
      <c r="N35" s="4">
        <f>SUM(B35:M35)</f>
        <v>38</v>
      </c>
    </row>
    <row r="36" spans="1:14" ht="22.15" customHeight="1" x14ac:dyDescent="0.2">
      <c r="A36" s="2" t="str">
        <f t="shared" ref="A36:M36" si="11">(A25)</f>
        <v>Altice Misc. Totals</v>
      </c>
      <c r="B36" s="2">
        <f t="shared" si="11"/>
        <v>24</v>
      </c>
      <c r="C36" s="2">
        <f t="shared" si="11"/>
        <v>19</v>
      </c>
      <c r="D36" s="2">
        <f t="shared" si="11"/>
        <v>20</v>
      </c>
      <c r="E36" s="2">
        <f t="shared" si="11"/>
        <v>16</v>
      </c>
      <c r="F36" s="2">
        <f t="shared" si="11"/>
        <v>13</v>
      </c>
      <c r="G36" s="2">
        <f t="shared" si="11"/>
        <v>11</v>
      </c>
      <c r="H36" s="2">
        <f t="shared" si="11"/>
        <v>20</v>
      </c>
      <c r="I36" s="2">
        <f t="shared" si="11"/>
        <v>0</v>
      </c>
      <c r="J36" s="2">
        <f t="shared" si="11"/>
        <v>0</v>
      </c>
      <c r="K36" s="2">
        <f t="shared" si="11"/>
        <v>0</v>
      </c>
      <c r="L36" s="79">
        <f t="shared" si="11"/>
        <v>0</v>
      </c>
      <c r="M36" s="79">
        <f t="shared" si="11"/>
        <v>0</v>
      </c>
      <c r="N36" s="4">
        <f>SUM(B36:M36)</f>
        <v>123</v>
      </c>
    </row>
    <row r="37" spans="1:14" ht="22.15" customHeight="1" x14ac:dyDescent="0.2">
      <c r="A37" s="2"/>
      <c r="B37" s="12">
        <v>43288</v>
      </c>
      <c r="C37" s="12">
        <v>43319</v>
      </c>
      <c r="D37" s="12">
        <v>43350</v>
      </c>
      <c r="E37" s="12">
        <v>43380</v>
      </c>
      <c r="F37" s="12">
        <v>43411</v>
      </c>
      <c r="G37" s="12">
        <v>43441</v>
      </c>
      <c r="H37" s="12">
        <v>43472</v>
      </c>
      <c r="I37" s="12">
        <v>43503</v>
      </c>
      <c r="J37" s="12">
        <v>43531</v>
      </c>
      <c r="K37" s="12">
        <v>43562</v>
      </c>
      <c r="L37" s="12">
        <v>43592</v>
      </c>
      <c r="M37" s="12">
        <v>43622</v>
      </c>
      <c r="N37" s="8" t="str">
        <f t="shared" ref="N37" si="12">(N32)</f>
        <v>Total</v>
      </c>
    </row>
    <row r="38" spans="1:14" ht="22.15" customHeight="1" x14ac:dyDescent="0.2">
      <c r="A38" s="17" t="s">
        <v>39</v>
      </c>
      <c r="B38" s="2">
        <f t="shared" ref="B38:M38" si="13">SUM(B33:B36)</f>
        <v>84</v>
      </c>
      <c r="C38" s="2">
        <f t="shared" si="13"/>
        <v>104</v>
      </c>
      <c r="D38" s="2">
        <f t="shared" si="13"/>
        <v>92</v>
      </c>
      <c r="E38" s="2">
        <f t="shared" si="13"/>
        <v>97</v>
      </c>
      <c r="F38" s="2">
        <f t="shared" si="13"/>
        <v>89</v>
      </c>
      <c r="G38" s="2">
        <f t="shared" si="13"/>
        <v>84</v>
      </c>
      <c r="H38" s="2">
        <f t="shared" si="13"/>
        <v>105</v>
      </c>
      <c r="I38" s="2">
        <f t="shared" si="13"/>
        <v>0</v>
      </c>
      <c r="J38" s="2">
        <f t="shared" si="13"/>
        <v>0</v>
      </c>
      <c r="K38" s="2">
        <f t="shared" si="13"/>
        <v>0</v>
      </c>
      <c r="L38" s="79">
        <f t="shared" si="13"/>
        <v>0</v>
      </c>
      <c r="M38" s="79">
        <f t="shared" si="13"/>
        <v>0</v>
      </c>
      <c r="N38" s="4">
        <f>SUM(B38:M38)</f>
        <v>655</v>
      </c>
    </row>
    <row r="40" spans="1:14" ht="15.75" x14ac:dyDescent="0.2">
      <c r="A40" s="17" t="s">
        <v>39</v>
      </c>
      <c r="B40" s="22">
        <f t="shared" ref="B40:M40" si="14">+(B38)</f>
        <v>84</v>
      </c>
      <c r="C40" s="22">
        <f t="shared" si="14"/>
        <v>104</v>
      </c>
      <c r="D40" s="22">
        <f t="shared" si="14"/>
        <v>92</v>
      </c>
      <c r="E40" s="22">
        <f t="shared" si="14"/>
        <v>97</v>
      </c>
      <c r="F40" s="22">
        <f t="shared" si="14"/>
        <v>89</v>
      </c>
      <c r="G40" s="22">
        <f t="shared" si="14"/>
        <v>84</v>
      </c>
      <c r="H40" s="22">
        <f t="shared" si="14"/>
        <v>105</v>
      </c>
      <c r="I40" s="22">
        <f t="shared" si="14"/>
        <v>0</v>
      </c>
      <c r="J40" s="22">
        <f t="shared" si="14"/>
        <v>0</v>
      </c>
      <c r="K40" s="22">
        <f t="shared" si="14"/>
        <v>0</v>
      </c>
      <c r="L40" s="80">
        <f t="shared" si="14"/>
        <v>0</v>
      </c>
      <c r="M40" s="80">
        <f t="shared" si="14"/>
        <v>0</v>
      </c>
      <c r="N40" s="4">
        <f>SUM(B40:M40)</f>
        <v>655</v>
      </c>
    </row>
  </sheetData>
  <sheetProtection selectLockedCells="1" selectUnlockedCells="1"/>
  <phoneticPr fontId="5" type="noConversion"/>
  <printOptions horizontalCentered="1" verticalCentered="1"/>
  <pageMargins left="0" right="0" top="0" bottom="0" header="0" footer="0"/>
  <pageSetup scale="9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N25"/>
  <sheetViews>
    <sheetView workbookViewId="0">
      <selection activeCell="R8" sqref="R8"/>
    </sheetView>
  </sheetViews>
  <sheetFormatPr defaultRowHeight="12.75" x14ac:dyDescent="0.2"/>
  <cols>
    <col min="1" max="1" width="16.7109375" customWidth="1"/>
    <col min="2" max="13" width="6.7109375" customWidth="1"/>
    <col min="14" max="14" width="5.7109375" customWidth="1"/>
  </cols>
  <sheetData>
    <row r="1" spans="1:14" ht="28.15" customHeight="1" x14ac:dyDescent="0.2">
      <c r="A1" s="35" t="s">
        <v>89</v>
      </c>
      <c r="B1" s="19"/>
      <c r="C1" s="19"/>
      <c r="D1" s="19"/>
      <c r="E1" s="19"/>
      <c r="F1" s="19"/>
      <c r="G1" s="19"/>
    </row>
    <row r="2" spans="1:14" ht="28.15" customHeight="1" x14ac:dyDescent="0.2"/>
    <row r="3" spans="1:14" ht="28.15" customHeight="1" x14ac:dyDescent="0.2">
      <c r="A3" s="11" t="s">
        <v>8</v>
      </c>
      <c r="B3" s="12">
        <v>43288</v>
      </c>
      <c r="C3" s="12">
        <v>43319</v>
      </c>
      <c r="D3" s="12">
        <v>43350</v>
      </c>
      <c r="E3" s="12">
        <v>43380</v>
      </c>
      <c r="F3" s="12">
        <v>43411</v>
      </c>
      <c r="G3" s="12">
        <v>43441</v>
      </c>
      <c r="H3" s="12">
        <v>43472</v>
      </c>
      <c r="I3" s="12">
        <v>43503</v>
      </c>
      <c r="J3" s="12">
        <v>43531</v>
      </c>
      <c r="K3" s="12">
        <v>43562</v>
      </c>
      <c r="L3" s="12">
        <v>43592</v>
      </c>
      <c r="M3" s="12">
        <v>43622</v>
      </c>
      <c r="N3" s="52" t="s">
        <v>4</v>
      </c>
    </row>
    <row r="4" spans="1:14" ht="28.15" customHeight="1" x14ac:dyDescent="0.2">
      <c r="A4" s="11" t="str">
        <f>('Jul 18'!A11)</f>
        <v xml:space="preserve">  RCN - RCN Totals</v>
      </c>
      <c r="B4" s="5">
        <f>('Jul 18'!E11)</f>
        <v>1</v>
      </c>
      <c r="C4" s="5">
        <f>('Aug 18'!E11)</f>
        <v>1</v>
      </c>
      <c r="D4" s="5">
        <f>('Sept 18'!E11)</f>
        <v>0</v>
      </c>
      <c r="E4" s="5">
        <f>('Oct 18'!E11)</f>
        <v>0</v>
      </c>
      <c r="F4" s="5">
        <f>('Nov 18'!E11)</f>
        <v>1</v>
      </c>
      <c r="G4" s="5">
        <f>('Dec 18'!E11)</f>
        <v>2</v>
      </c>
      <c r="H4" s="5">
        <f>('Jan 19'!E11)</f>
        <v>2</v>
      </c>
      <c r="I4" s="5">
        <f>('Feb 19'!E11)</f>
        <v>0</v>
      </c>
      <c r="J4" s="5">
        <f>('Mar 19'!E11)</f>
        <v>0</v>
      </c>
      <c r="K4" s="5">
        <f>('Apr 19'!E11)</f>
        <v>0</v>
      </c>
      <c r="L4" s="5">
        <f>('May 19'!E11)</f>
        <v>0</v>
      </c>
      <c r="M4" s="5">
        <f>('Jun 19'!E11)</f>
        <v>0</v>
      </c>
      <c r="N4" s="4">
        <f>SUM(B4:M4)</f>
        <v>7</v>
      </c>
    </row>
    <row r="5" spans="1:14" ht="28.15" customHeight="1" x14ac:dyDescent="0.2">
      <c r="E5" s="6"/>
      <c r="N5" s="7"/>
    </row>
    <row r="6" spans="1:14" ht="28.15" customHeight="1" x14ac:dyDescent="0.2">
      <c r="A6" s="11" t="s">
        <v>9</v>
      </c>
      <c r="B6" s="12">
        <f t="shared" ref="B6:G6" si="0">(B3)</f>
        <v>43288</v>
      </c>
      <c r="C6" s="12">
        <f t="shared" si="0"/>
        <v>43319</v>
      </c>
      <c r="D6" s="12">
        <f t="shared" si="0"/>
        <v>43350</v>
      </c>
      <c r="E6" s="12">
        <f t="shared" si="0"/>
        <v>43380</v>
      </c>
      <c r="F6" s="12">
        <f t="shared" si="0"/>
        <v>43411</v>
      </c>
      <c r="G6" s="12">
        <f t="shared" si="0"/>
        <v>43441</v>
      </c>
      <c r="H6" s="12">
        <f t="shared" ref="H6:N6" si="1">(H3)</f>
        <v>43472</v>
      </c>
      <c r="I6" s="12">
        <f t="shared" si="1"/>
        <v>43503</v>
      </c>
      <c r="J6" s="12">
        <f t="shared" si="1"/>
        <v>43531</v>
      </c>
      <c r="K6" s="12">
        <f t="shared" si="1"/>
        <v>43562</v>
      </c>
      <c r="L6" s="12">
        <f t="shared" si="1"/>
        <v>43592</v>
      </c>
      <c r="M6" s="12">
        <f t="shared" si="1"/>
        <v>43622</v>
      </c>
      <c r="N6" s="12" t="str">
        <f t="shared" si="1"/>
        <v>Total</v>
      </c>
    </row>
    <row r="7" spans="1:14" ht="28.15" customHeight="1" x14ac:dyDescent="0.2">
      <c r="A7" s="11" t="str">
        <f>('Jul 18'!A11)</f>
        <v xml:space="preserve">  RCN - RCN Totals</v>
      </c>
      <c r="B7" s="5">
        <f>('Jul 18'!I11)</f>
        <v>0</v>
      </c>
      <c r="C7" s="5">
        <f>('Aug 18'!I11)</f>
        <v>0</v>
      </c>
      <c r="D7" s="5">
        <f>('Sept 18'!I11)</f>
        <v>2</v>
      </c>
      <c r="E7" s="5">
        <f>('Oct 18'!I11)</f>
        <v>2</v>
      </c>
      <c r="F7" s="5">
        <f>('Nov 18'!I11)</f>
        <v>0</v>
      </c>
      <c r="G7" s="5">
        <f>('Dec 18'!I11)</f>
        <v>5</v>
      </c>
      <c r="H7" s="5">
        <f>('Jan 19'!I11)</f>
        <v>5</v>
      </c>
      <c r="I7" s="5">
        <f>('Feb 19'!I11)</f>
        <v>0</v>
      </c>
      <c r="J7" s="5">
        <f>('Mar 19'!I11)</f>
        <v>0</v>
      </c>
      <c r="K7" s="5">
        <f>('Apr 19'!I11)</f>
        <v>0</v>
      </c>
      <c r="L7" s="5">
        <f>('May 19'!I11)</f>
        <v>0</v>
      </c>
      <c r="M7" s="5">
        <f>('Jun 19'!I11)</f>
        <v>0</v>
      </c>
      <c r="N7" s="4">
        <f>SUM(B7:M7)</f>
        <v>14</v>
      </c>
    </row>
    <row r="8" spans="1:14" ht="28.15" customHeight="1" x14ac:dyDescent="0.2">
      <c r="A8" s="3"/>
      <c r="E8" s="6"/>
      <c r="N8" s="7"/>
    </row>
    <row r="9" spans="1:14" ht="28.15" customHeight="1" x14ac:dyDescent="0.2">
      <c r="A9" s="17" t="s">
        <v>10</v>
      </c>
      <c r="B9" s="12">
        <f t="shared" ref="B9:N9" si="2">(B6)</f>
        <v>43288</v>
      </c>
      <c r="C9" s="12">
        <f t="shared" si="2"/>
        <v>43319</v>
      </c>
      <c r="D9" s="12">
        <f t="shared" si="2"/>
        <v>43350</v>
      </c>
      <c r="E9" s="12">
        <f t="shared" si="2"/>
        <v>43380</v>
      </c>
      <c r="F9" s="12">
        <f t="shared" si="2"/>
        <v>43411</v>
      </c>
      <c r="G9" s="12">
        <f t="shared" si="2"/>
        <v>43441</v>
      </c>
      <c r="H9" s="12">
        <f t="shared" si="2"/>
        <v>43472</v>
      </c>
      <c r="I9" s="12">
        <f t="shared" si="2"/>
        <v>43503</v>
      </c>
      <c r="J9" s="12">
        <f t="shared" si="2"/>
        <v>43531</v>
      </c>
      <c r="K9" s="12">
        <f t="shared" si="2"/>
        <v>43562</v>
      </c>
      <c r="L9" s="12">
        <f t="shared" si="2"/>
        <v>43592</v>
      </c>
      <c r="M9" s="12">
        <f t="shared" si="2"/>
        <v>43622</v>
      </c>
      <c r="N9" s="12" t="str">
        <f t="shared" si="2"/>
        <v>Total</v>
      </c>
    </row>
    <row r="10" spans="1:14" ht="28.15" customHeight="1" x14ac:dyDescent="0.2">
      <c r="A10" s="11" t="str">
        <f>('Jul 18'!A11)</f>
        <v xml:space="preserve">  RCN - RCN Totals</v>
      </c>
      <c r="B10" s="5">
        <f>('Jul 18'!M11)</f>
        <v>0</v>
      </c>
      <c r="C10" s="5">
        <f>('Aug 18'!M11)</f>
        <v>0</v>
      </c>
      <c r="D10" s="5">
        <f>('Sept 18'!M11)</f>
        <v>0</v>
      </c>
      <c r="E10" s="5">
        <f>('Oct 18'!M11)</f>
        <v>0</v>
      </c>
      <c r="F10" s="5">
        <f>('Nov 18'!M11)</f>
        <v>0</v>
      </c>
      <c r="G10" s="5">
        <f>('Dec 18'!M11)</f>
        <v>0</v>
      </c>
      <c r="H10" s="5">
        <f>('Jan 19'!M11)</f>
        <v>0</v>
      </c>
      <c r="I10" s="5">
        <f>('Feb 19'!M11)</f>
        <v>0</v>
      </c>
      <c r="J10" s="5">
        <f>('Mar 19'!M11)</f>
        <v>0</v>
      </c>
      <c r="K10" s="5">
        <f>('Apr 19'!IM11)</f>
        <v>0</v>
      </c>
      <c r="L10" s="5">
        <f>('May 19'!M11)</f>
        <v>0</v>
      </c>
      <c r="M10" s="5">
        <f>('Jun 19'!M11)</f>
        <v>0</v>
      </c>
      <c r="N10" s="4">
        <f>SUM(B10:M10)</f>
        <v>0</v>
      </c>
    </row>
    <row r="11" spans="1:14" ht="28.15" customHeight="1" x14ac:dyDescent="0.2">
      <c r="N11" s="7"/>
    </row>
    <row r="12" spans="1:14" ht="28.15" customHeight="1" x14ac:dyDescent="0.2">
      <c r="A12" s="13" t="s">
        <v>11</v>
      </c>
      <c r="B12" s="12">
        <f t="shared" ref="B12:N12" si="3">(B9)</f>
        <v>43288</v>
      </c>
      <c r="C12" s="12">
        <f t="shared" si="3"/>
        <v>43319</v>
      </c>
      <c r="D12" s="12">
        <f t="shared" si="3"/>
        <v>43350</v>
      </c>
      <c r="E12" s="12">
        <f t="shared" si="3"/>
        <v>43380</v>
      </c>
      <c r="F12" s="12">
        <f t="shared" si="3"/>
        <v>43411</v>
      </c>
      <c r="G12" s="12">
        <f t="shared" si="3"/>
        <v>43441</v>
      </c>
      <c r="H12" s="12">
        <f t="shared" si="3"/>
        <v>43472</v>
      </c>
      <c r="I12" s="12">
        <f t="shared" si="3"/>
        <v>43503</v>
      </c>
      <c r="J12" s="12">
        <f t="shared" si="3"/>
        <v>43531</v>
      </c>
      <c r="K12" s="12">
        <f t="shared" si="3"/>
        <v>43562</v>
      </c>
      <c r="L12" s="12">
        <f t="shared" si="3"/>
        <v>43592</v>
      </c>
      <c r="M12" s="12">
        <f t="shared" si="3"/>
        <v>43622</v>
      </c>
      <c r="N12" s="12" t="str">
        <f t="shared" si="3"/>
        <v>Total</v>
      </c>
    </row>
    <row r="13" spans="1:14" ht="28.15" customHeight="1" x14ac:dyDescent="0.2">
      <c r="A13" s="11" t="str">
        <f>('Jul 18'!A11)</f>
        <v xml:space="preserve">  RCN - RCN Totals</v>
      </c>
      <c r="B13" s="5">
        <f>('Jul 18'!Q11)</f>
        <v>0</v>
      </c>
      <c r="C13" s="5">
        <f>('Aug 18'!Q11)</f>
        <v>1</v>
      </c>
      <c r="D13" s="5">
        <f>('Sept 18'!Q11)</f>
        <v>0</v>
      </c>
      <c r="E13" s="5">
        <f>('Oct 18'!Q11)</f>
        <v>0</v>
      </c>
      <c r="F13" s="5">
        <f>('Nov 18'!Q11)</f>
        <v>0</v>
      </c>
      <c r="G13" s="5">
        <f>('Dec 18'!Q11)</f>
        <v>1</v>
      </c>
      <c r="H13" s="45">
        <f>('Jan 19'!Q11)</f>
        <v>2</v>
      </c>
      <c r="I13" s="5">
        <f>('Feb 19'!Q11)</f>
        <v>0</v>
      </c>
      <c r="J13" s="5">
        <f>('Mar 19'!Q11)</f>
        <v>0</v>
      </c>
      <c r="K13" s="45">
        <f>('Apr 19'!Q11)</f>
        <v>0</v>
      </c>
      <c r="L13" s="45">
        <f>('May 19'!Q11)</f>
        <v>0</v>
      </c>
      <c r="M13" s="45">
        <f>('Jun 19'!Q11)</f>
        <v>0</v>
      </c>
      <c r="N13" s="4">
        <f>SUM(B13:M13)</f>
        <v>4</v>
      </c>
    </row>
    <row r="14" spans="1:14" ht="28.15" customHeight="1" x14ac:dyDescent="0.2">
      <c r="E14" s="6"/>
      <c r="N14" s="7"/>
    </row>
    <row r="15" spans="1:14" ht="28.15" customHeight="1" x14ac:dyDescent="0.2">
      <c r="A15" s="4" t="s">
        <v>12</v>
      </c>
      <c r="B15" s="12">
        <f t="shared" ref="B15:N15" si="4">(B12)</f>
        <v>43288</v>
      </c>
      <c r="C15" s="12">
        <f t="shared" si="4"/>
        <v>43319</v>
      </c>
      <c r="D15" s="12">
        <f t="shared" si="4"/>
        <v>43350</v>
      </c>
      <c r="E15" s="12">
        <f t="shared" si="4"/>
        <v>43380</v>
      </c>
      <c r="F15" s="12">
        <f t="shared" si="4"/>
        <v>43411</v>
      </c>
      <c r="G15" s="12">
        <f t="shared" si="4"/>
        <v>43441</v>
      </c>
      <c r="H15" s="12">
        <f t="shared" si="4"/>
        <v>43472</v>
      </c>
      <c r="I15" s="12">
        <f t="shared" si="4"/>
        <v>43503</v>
      </c>
      <c r="J15" s="12">
        <f t="shared" si="4"/>
        <v>43531</v>
      </c>
      <c r="K15" s="12">
        <f t="shared" si="4"/>
        <v>43562</v>
      </c>
      <c r="L15" s="12">
        <f t="shared" si="4"/>
        <v>43592</v>
      </c>
      <c r="M15" s="12">
        <f t="shared" si="4"/>
        <v>43622</v>
      </c>
      <c r="N15" s="12" t="str">
        <f t="shared" si="4"/>
        <v>Total</v>
      </c>
    </row>
    <row r="16" spans="1:14" ht="28.15" customHeight="1" x14ac:dyDescent="0.2">
      <c r="A16" s="11" t="str">
        <f>('Jul 18'!A11)</f>
        <v xml:space="preserve">  RCN - RCN Totals</v>
      </c>
      <c r="B16" s="4">
        <f t="shared" ref="B16:M16" si="5">SUM(B4+B7+B10+B13)</f>
        <v>1</v>
      </c>
      <c r="C16" s="4">
        <f t="shared" si="5"/>
        <v>2</v>
      </c>
      <c r="D16" s="4">
        <f t="shared" si="5"/>
        <v>2</v>
      </c>
      <c r="E16" s="4">
        <f t="shared" si="5"/>
        <v>2</v>
      </c>
      <c r="F16" s="4">
        <f t="shared" si="5"/>
        <v>1</v>
      </c>
      <c r="G16" s="4">
        <f t="shared" si="5"/>
        <v>8</v>
      </c>
      <c r="H16" s="4">
        <f t="shared" si="5"/>
        <v>9</v>
      </c>
      <c r="I16" s="4">
        <f t="shared" si="5"/>
        <v>0</v>
      </c>
      <c r="J16" s="4">
        <f t="shared" si="5"/>
        <v>0</v>
      </c>
      <c r="K16" s="4">
        <f t="shared" si="5"/>
        <v>0</v>
      </c>
      <c r="L16" s="4">
        <f t="shared" si="5"/>
        <v>0</v>
      </c>
      <c r="M16" s="4">
        <f t="shared" si="5"/>
        <v>0</v>
      </c>
      <c r="N16" s="4">
        <f>SUM(B16:M16)</f>
        <v>25</v>
      </c>
    </row>
    <row r="17" spans="1:14" ht="28.15" customHeight="1" x14ac:dyDescent="0.2">
      <c r="N17" s="7"/>
    </row>
    <row r="18" spans="1:14" ht="28.15" customHeight="1" x14ac:dyDescent="0.2">
      <c r="A18" s="15" t="s">
        <v>14</v>
      </c>
      <c r="B18" s="12">
        <f t="shared" ref="B18:N18" si="6">(B15)</f>
        <v>43288</v>
      </c>
      <c r="C18" s="12">
        <f t="shared" si="6"/>
        <v>43319</v>
      </c>
      <c r="D18" s="12">
        <f t="shared" si="6"/>
        <v>43350</v>
      </c>
      <c r="E18" s="12">
        <f t="shared" si="6"/>
        <v>43380</v>
      </c>
      <c r="F18" s="12">
        <f t="shared" si="6"/>
        <v>43411</v>
      </c>
      <c r="G18" s="12">
        <f t="shared" si="6"/>
        <v>43441</v>
      </c>
      <c r="H18" s="12">
        <f t="shared" si="6"/>
        <v>43472</v>
      </c>
      <c r="I18" s="12">
        <f t="shared" si="6"/>
        <v>43503</v>
      </c>
      <c r="J18" s="12">
        <f t="shared" si="6"/>
        <v>43531</v>
      </c>
      <c r="K18" s="12">
        <f t="shared" si="6"/>
        <v>43562</v>
      </c>
      <c r="L18" s="12">
        <f t="shared" si="6"/>
        <v>43592</v>
      </c>
      <c r="M18" s="12">
        <f t="shared" si="6"/>
        <v>43622</v>
      </c>
      <c r="N18" s="12" t="str">
        <f t="shared" si="6"/>
        <v>Total</v>
      </c>
    </row>
    <row r="19" spans="1:14" ht="28.15" customHeight="1" x14ac:dyDescent="0.2">
      <c r="A19" s="18" t="str">
        <f>(A3)</f>
        <v>Service Complaints</v>
      </c>
      <c r="B19" s="2">
        <f t="shared" ref="B19:M19" si="7">(B4)</f>
        <v>1</v>
      </c>
      <c r="C19" s="2">
        <f t="shared" si="7"/>
        <v>1</v>
      </c>
      <c r="D19" s="2">
        <f t="shared" si="7"/>
        <v>0</v>
      </c>
      <c r="E19" s="2">
        <f t="shared" si="7"/>
        <v>0</v>
      </c>
      <c r="F19" s="2">
        <f t="shared" si="7"/>
        <v>1</v>
      </c>
      <c r="G19" s="2">
        <f t="shared" si="7"/>
        <v>2</v>
      </c>
      <c r="H19" s="2">
        <f t="shared" si="7"/>
        <v>2</v>
      </c>
      <c r="I19" s="2">
        <f t="shared" si="7"/>
        <v>0</v>
      </c>
      <c r="J19" s="2">
        <f t="shared" si="7"/>
        <v>0</v>
      </c>
      <c r="K19" s="2">
        <f t="shared" si="7"/>
        <v>0</v>
      </c>
      <c r="L19" s="79">
        <f t="shared" si="7"/>
        <v>0</v>
      </c>
      <c r="M19" s="79">
        <f t="shared" si="7"/>
        <v>0</v>
      </c>
      <c r="N19" s="4">
        <f t="shared" ref="N19:N24" si="8">SUM(B19:M19)</f>
        <v>7</v>
      </c>
    </row>
    <row r="20" spans="1:14" ht="28.15" customHeight="1" x14ac:dyDescent="0.2">
      <c r="A20" s="18" t="str">
        <f>(A6)</f>
        <v>Billing Complaints</v>
      </c>
      <c r="B20" s="2">
        <f t="shared" ref="B20:M20" si="9">(B7)</f>
        <v>0</v>
      </c>
      <c r="C20" s="2">
        <f t="shared" si="9"/>
        <v>0</v>
      </c>
      <c r="D20" s="2">
        <f t="shared" si="9"/>
        <v>2</v>
      </c>
      <c r="E20" s="2">
        <f t="shared" si="9"/>
        <v>2</v>
      </c>
      <c r="F20" s="2">
        <f t="shared" si="9"/>
        <v>0</v>
      </c>
      <c r="G20" s="2">
        <f t="shared" si="9"/>
        <v>5</v>
      </c>
      <c r="H20" s="2">
        <f t="shared" si="9"/>
        <v>5</v>
      </c>
      <c r="I20" s="2">
        <f t="shared" si="9"/>
        <v>0</v>
      </c>
      <c r="J20" s="2">
        <f t="shared" si="9"/>
        <v>0</v>
      </c>
      <c r="K20" s="2">
        <f t="shared" si="9"/>
        <v>0</v>
      </c>
      <c r="L20" s="79">
        <f t="shared" si="9"/>
        <v>0</v>
      </c>
      <c r="M20" s="79">
        <f t="shared" si="9"/>
        <v>0</v>
      </c>
      <c r="N20" s="4">
        <f t="shared" si="8"/>
        <v>14</v>
      </c>
    </row>
    <row r="21" spans="1:14" ht="28.15" customHeight="1" x14ac:dyDescent="0.2">
      <c r="A21" s="18" t="str">
        <f>(A9)</f>
        <v>R.Estate Complaints</v>
      </c>
      <c r="B21" s="2">
        <f t="shared" ref="B21:M21" si="10">(B10)</f>
        <v>0</v>
      </c>
      <c r="C21" s="2">
        <f t="shared" si="10"/>
        <v>0</v>
      </c>
      <c r="D21" s="2">
        <f t="shared" si="10"/>
        <v>0</v>
      </c>
      <c r="E21" s="2">
        <f t="shared" si="10"/>
        <v>0</v>
      </c>
      <c r="F21" s="2">
        <f t="shared" si="10"/>
        <v>0</v>
      </c>
      <c r="G21" s="2">
        <f t="shared" si="10"/>
        <v>0</v>
      </c>
      <c r="H21" s="2">
        <f t="shared" si="10"/>
        <v>0</v>
      </c>
      <c r="I21" s="2">
        <f t="shared" si="10"/>
        <v>0</v>
      </c>
      <c r="J21" s="2">
        <f t="shared" si="10"/>
        <v>0</v>
      </c>
      <c r="K21" s="2">
        <f t="shared" si="10"/>
        <v>0</v>
      </c>
      <c r="L21" s="79">
        <f t="shared" si="10"/>
        <v>0</v>
      </c>
      <c r="M21" s="79">
        <f t="shared" si="10"/>
        <v>0</v>
      </c>
      <c r="N21" s="4">
        <f t="shared" si="8"/>
        <v>0</v>
      </c>
    </row>
    <row r="22" spans="1:14" ht="28.15" customHeight="1" x14ac:dyDescent="0.2">
      <c r="A22" s="18" t="str">
        <f>(A12)</f>
        <v>Misc. Complaints</v>
      </c>
      <c r="B22" s="2">
        <f t="shared" ref="B22:G22" si="11">(B13)</f>
        <v>0</v>
      </c>
      <c r="C22" s="2">
        <f t="shared" si="11"/>
        <v>1</v>
      </c>
      <c r="D22" s="2">
        <f t="shared" si="11"/>
        <v>0</v>
      </c>
      <c r="E22" s="2">
        <f t="shared" si="11"/>
        <v>0</v>
      </c>
      <c r="F22" s="2">
        <f t="shared" si="11"/>
        <v>0</v>
      </c>
      <c r="G22" s="2">
        <f t="shared" si="11"/>
        <v>1</v>
      </c>
      <c r="H22" s="2">
        <f t="shared" ref="H22:M22" si="12">(H13)</f>
        <v>2</v>
      </c>
      <c r="I22" s="2">
        <f t="shared" si="12"/>
        <v>0</v>
      </c>
      <c r="J22" s="2">
        <f t="shared" si="12"/>
        <v>0</v>
      </c>
      <c r="K22" s="2">
        <f t="shared" si="12"/>
        <v>0</v>
      </c>
      <c r="L22" s="79">
        <f t="shared" si="12"/>
        <v>0</v>
      </c>
      <c r="M22" s="79">
        <f t="shared" si="12"/>
        <v>0</v>
      </c>
      <c r="N22" s="4">
        <f t="shared" si="8"/>
        <v>4</v>
      </c>
    </row>
    <row r="23" spans="1:14" ht="28.15" customHeight="1" x14ac:dyDescent="0.2">
      <c r="A23" s="18"/>
      <c r="B23" s="8">
        <f t="shared" ref="B23:M23" si="13">(B18)</f>
        <v>43288</v>
      </c>
      <c r="C23" s="8">
        <f t="shared" si="13"/>
        <v>43319</v>
      </c>
      <c r="D23" s="8">
        <f t="shared" si="13"/>
        <v>43350</v>
      </c>
      <c r="E23" s="8">
        <f t="shared" si="13"/>
        <v>43380</v>
      </c>
      <c r="F23" s="8">
        <f t="shared" si="13"/>
        <v>43411</v>
      </c>
      <c r="G23" s="8">
        <f t="shared" si="13"/>
        <v>43441</v>
      </c>
      <c r="H23" s="8">
        <f t="shared" si="13"/>
        <v>43472</v>
      </c>
      <c r="I23" s="8">
        <f t="shared" si="13"/>
        <v>43503</v>
      </c>
      <c r="J23" s="8">
        <f t="shared" si="13"/>
        <v>43531</v>
      </c>
      <c r="K23" s="8">
        <f t="shared" si="13"/>
        <v>43562</v>
      </c>
      <c r="L23" s="8">
        <f t="shared" si="13"/>
        <v>43592</v>
      </c>
      <c r="M23" s="8">
        <f t="shared" si="13"/>
        <v>43622</v>
      </c>
      <c r="N23" s="12" t="s">
        <v>4</v>
      </c>
    </row>
    <row r="24" spans="1:14" ht="28.15" customHeight="1" x14ac:dyDescent="0.2">
      <c r="A24" s="20" t="s">
        <v>15</v>
      </c>
      <c r="B24" s="2">
        <f t="shared" ref="B24:M24" si="14">SUM(B19:B22)</f>
        <v>1</v>
      </c>
      <c r="C24" s="2">
        <f t="shared" si="14"/>
        <v>2</v>
      </c>
      <c r="D24" s="2">
        <f t="shared" si="14"/>
        <v>2</v>
      </c>
      <c r="E24" s="2">
        <f t="shared" si="14"/>
        <v>2</v>
      </c>
      <c r="F24" s="2">
        <f t="shared" si="14"/>
        <v>1</v>
      </c>
      <c r="G24" s="2">
        <f t="shared" si="14"/>
        <v>8</v>
      </c>
      <c r="H24" s="2">
        <f t="shared" si="14"/>
        <v>9</v>
      </c>
      <c r="I24" s="2">
        <f t="shared" si="14"/>
        <v>0</v>
      </c>
      <c r="J24" s="2">
        <f t="shared" si="14"/>
        <v>0</v>
      </c>
      <c r="K24" s="2">
        <f t="shared" si="14"/>
        <v>0</v>
      </c>
      <c r="L24" s="79">
        <f t="shared" si="14"/>
        <v>0</v>
      </c>
      <c r="M24" s="79">
        <f t="shared" si="14"/>
        <v>0</v>
      </c>
      <c r="N24" s="4">
        <f t="shared" si="8"/>
        <v>25</v>
      </c>
    </row>
    <row r="25" spans="1:14" ht="28.15" customHeight="1" x14ac:dyDescent="0.2"/>
  </sheetData>
  <sheetProtection selectLockedCells="1" selectUnlockedCells="1"/>
  <phoneticPr fontId="5" type="noConversion"/>
  <printOptions horizontalCentered="1"/>
  <pageMargins left="0" right="0" top="0" bottom="0" header="0" footer="0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/>
  <dimension ref="A1:O70"/>
  <sheetViews>
    <sheetView topLeftCell="A4" workbookViewId="0">
      <selection activeCell="Q11" sqref="Q11"/>
    </sheetView>
  </sheetViews>
  <sheetFormatPr defaultRowHeight="12.75" x14ac:dyDescent="0.2"/>
  <cols>
    <col min="1" max="1" width="23.7109375" customWidth="1"/>
    <col min="2" max="14" width="6.7109375" customWidth="1"/>
  </cols>
  <sheetData>
    <row r="1" spans="1:15" ht="26.25" x14ac:dyDescent="0.2">
      <c r="A1" s="34" t="s">
        <v>90</v>
      </c>
      <c r="B1" s="21"/>
      <c r="C1" s="21"/>
      <c r="D1" s="21"/>
      <c r="E1" s="21"/>
      <c r="F1" s="21"/>
      <c r="G1" s="21"/>
    </row>
    <row r="2" spans="1:15" ht="16.149999999999999" customHeight="1" x14ac:dyDescent="0.2"/>
    <row r="3" spans="1:15" ht="16.149999999999999" customHeight="1" x14ac:dyDescent="0.2">
      <c r="A3" s="11" t="s">
        <v>8</v>
      </c>
      <c r="B3" s="12">
        <v>43288</v>
      </c>
      <c r="C3" s="12">
        <v>43319</v>
      </c>
      <c r="D3" s="12">
        <v>43350</v>
      </c>
      <c r="E3" s="12">
        <v>43380</v>
      </c>
      <c r="F3" s="12">
        <v>43411</v>
      </c>
      <c r="G3" s="12">
        <v>43441</v>
      </c>
      <c r="H3" s="12">
        <v>43472</v>
      </c>
      <c r="I3" s="12">
        <v>43503</v>
      </c>
      <c r="J3" s="12">
        <v>43531</v>
      </c>
      <c r="K3" s="12">
        <v>43562</v>
      </c>
      <c r="L3" s="12">
        <v>43592</v>
      </c>
      <c r="M3" s="12">
        <v>43622</v>
      </c>
      <c r="N3" s="52" t="s">
        <v>4</v>
      </c>
    </row>
    <row r="4" spans="1:15" ht="16.149999999999999" customHeight="1" x14ac:dyDescent="0.2">
      <c r="A4" s="1" t="s">
        <v>48</v>
      </c>
      <c r="B4" s="5">
        <f>('Jul 18'!E13)</f>
        <v>7</v>
      </c>
      <c r="C4" s="5">
        <f>('Aug 18'!E13)</f>
        <v>13</v>
      </c>
      <c r="D4" s="5">
        <f>('Sept 18'!E13)</f>
        <v>7</v>
      </c>
      <c r="E4" s="5">
        <f>('Oct 18'!E13)</f>
        <v>12</v>
      </c>
      <c r="F4" s="5">
        <f>('Nov 18'!E13)</f>
        <v>5</v>
      </c>
      <c r="G4" s="5">
        <f>('Dec 18'!E13)</f>
        <v>10</v>
      </c>
      <c r="H4" s="5">
        <f>('Jan 19'!E13)</f>
        <v>4</v>
      </c>
      <c r="I4" s="5">
        <f>('Feb 19'!E13)</f>
        <v>0</v>
      </c>
      <c r="J4" s="5">
        <f>('Mar 19'!E13)</f>
        <v>0</v>
      </c>
      <c r="K4" s="5">
        <f>('Apr 19'!E13)</f>
        <v>0</v>
      </c>
      <c r="L4" s="77">
        <f>('May 19'!E13)</f>
        <v>0</v>
      </c>
      <c r="M4" s="77">
        <f>('Jun 19'!E13)</f>
        <v>0</v>
      </c>
      <c r="N4" s="4">
        <f>SUM(B4:M4)</f>
        <v>58</v>
      </c>
    </row>
    <row r="5" spans="1:15" ht="16.149999999999999" customHeight="1" x14ac:dyDescent="0.2">
      <c r="A5" s="1" t="s">
        <v>49</v>
      </c>
      <c r="B5" s="5">
        <f>('Jul 18'!E14)</f>
        <v>7</v>
      </c>
      <c r="C5" s="5">
        <f>('Aug 18'!E14)</f>
        <v>2</v>
      </c>
      <c r="D5" s="5">
        <f>('Sept 18'!E14)</f>
        <v>1</v>
      </c>
      <c r="E5" s="5">
        <f>('Oct 18'!E14)</f>
        <v>1</v>
      </c>
      <c r="F5" s="5">
        <f>('Nov 18'!E14)</f>
        <v>2</v>
      </c>
      <c r="G5" s="5">
        <f>('Dec 18'!E14)</f>
        <v>3</v>
      </c>
      <c r="H5" s="5">
        <f>('Jan 19'!E14)</f>
        <v>3</v>
      </c>
      <c r="I5" s="5">
        <f>('Feb 19'!E14)</f>
        <v>0</v>
      </c>
      <c r="J5" s="5">
        <f>('Mar 19'!E14)</f>
        <v>0</v>
      </c>
      <c r="K5" s="5">
        <f>('Apr 19'!E14)</f>
        <v>0</v>
      </c>
      <c r="L5" s="77">
        <f>('May 19'!E14)</f>
        <v>0</v>
      </c>
      <c r="M5" s="77">
        <f>('Jun 19'!E14)</f>
        <v>0</v>
      </c>
      <c r="N5" s="4">
        <f t="shared" ref="N5:N10" si="0">SUM(B5:M5)</f>
        <v>19</v>
      </c>
    </row>
    <row r="6" spans="1:15" ht="16.149999999999999" customHeight="1" x14ac:dyDescent="0.2">
      <c r="A6" s="1" t="s">
        <v>50</v>
      </c>
      <c r="B6" s="5">
        <f>('Jul 18'!E15)</f>
        <v>5</v>
      </c>
      <c r="C6" s="5">
        <f>('Aug 18'!E15)</f>
        <v>5</v>
      </c>
      <c r="D6" s="5">
        <f>('Sept 18'!E15)</f>
        <v>1</v>
      </c>
      <c r="E6" s="5">
        <f>('Oct 18'!E15)</f>
        <v>1</v>
      </c>
      <c r="F6" s="5">
        <f>('Nov 18'!E15)</f>
        <v>2</v>
      </c>
      <c r="G6" s="5">
        <f>('Dec 18'!E15)</f>
        <v>1</v>
      </c>
      <c r="H6" s="5">
        <f>('Jan 19'!E15)</f>
        <v>3</v>
      </c>
      <c r="I6" s="5">
        <f>('Feb 19'!E15)</f>
        <v>0</v>
      </c>
      <c r="J6" s="5">
        <f>('Mar 19'!E15)</f>
        <v>0</v>
      </c>
      <c r="K6" s="5">
        <f>('Apr 19'!E15)</f>
        <v>0</v>
      </c>
      <c r="L6" s="77">
        <f>('May 19'!E15)</f>
        <v>0</v>
      </c>
      <c r="M6" s="77">
        <f>('Jun 19'!E15)</f>
        <v>0</v>
      </c>
      <c r="N6" s="4">
        <f t="shared" si="0"/>
        <v>18</v>
      </c>
    </row>
    <row r="7" spans="1:15" ht="16.149999999999999" customHeight="1" x14ac:dyDescent="0.2">
      <c r="A7" s="1" t="s">
        <v>51</v>
      </c>
      <c r="B7" s="5">
        <f>('Jul 18'!E16)</f>
        <v>1</v>
      </c>
      <c r="C7" s="5">
        <f>('Aug 18'!E16)</f>
        <v>2</v>
      </c>
      <c r="D7" s="5">
        <f>('Sept 18'!E16)</f>
        <v>5</v>
      </c>
      <c r="E7" s="5">
        <f>('Oct 18'!E16)</f>
        <v>0</v>
      </c>
      <c r="F7" s="5">
        <f>('Nov 18'!E16)</f>
        <v>3</v>
      </c>
      <c r="G7" s="5">
        <f>('Dec 18'!E16)</f>
        <v>3</v>
      </c>
      <c r="H7" s="5">
        <f>('Jan 19'!E16)</f>
        <v>2</v>
      </c>
      <c r="I7" s="5">
        <f>('Feb 19'!E16)</f>
        <v>0</v>
      </c>
      <c r="J7" s="5">
        <f>('Mar 19'!E16)</f>
        <v>0</v>
      </c>
      <c r="K7" s="5">
        <f>('Apr 19'!E16)</f>
        <v>0</v>
      </c>
      <c r="L7" s="77">
        <f>('May 19'!E16)</f>
        <v>0</v>
      </c>
      <c r="M7" s="77">
        <f>('Jun 19'!E16)</f>
        <v>0</v>
      </c>
      <c r="N7" s="4">
        <f t="shared" si="0"/>
        <v>16</v>
      </c>
    </row>
    <row r="8" spans="1:15" ht="16.149999999999999" customHeight="1" x14ac:dyDescent="0.2">
      <c r="A8" s="1" t="s">
        <v>52</v>
      </c>
      <c r="B8" s="5">
        <f>('Jul 18'!E17)</f>
        <v>3</v>
      </c>
      <c r="C8" s="5">
        <f>('Aug 18'!E17)</f>
        <v>5</v>
      </c>
      <c r="D8" s="5">
        <f>('Sept 18'!E17)</f>
        <v>4</v>
      </c>
      <c r="E8" s="5">
        <f>('Oct 18'!E17)</f>
        <v>3</v>
      </c>
      <c r="F8" s="5">
        <f>('Nov 18'!E17)</f>
        <v>1</v>
      </c>
      <c r="G8" s="5">
        <f>('Dec 18'!E17)</f>
        <v>5</v>
      </c>
      <c r="H8" s="5">
        <f>('Jan 19'!E17)</f>
        <v>3</v>
      </c>
      <c r="I8" s="5">
        <f>('Feb 19'!E17)</f>
        <v>0</v>
      </c>
      <c r="J8" s="5">
        <f>('Mar 19'!E17)</f>
        <v>0</v>
      </c>
      <c r="K8" s="5">
        <f>('Apr 19'!E17)</f>
        <v>0</v>
      </c>
      <c r="L8" s="77">
        <f>('May 19'!E17)</f>
        <v>0</v>
      </c>
      <c r="M8" s="77">
        <f>('Jun 19'!E17)</f>
        <v>0</v>
      </c>
      <c r="N8" s="4">
        <f t="shared" si="0"/>
        <v>24</v>
      </c>
    </row>
    <row r="9" spans="1:15" ht="16.149999999999999" customHeight="1" x14ac:dyDescent="0.2">
      <c r="A9" s="1" t="s">
        <v>53</v>
      </c>
      <c r="B9" s="5">
        <f>('Jul 18'!E18)</f>
        <v>2</v>
      </c>
      <c r="C9" s="5">
        <f>('Aug 18'!E18)</f>
        <v>3</v>
      </c>
      <c r="D9" s="5">
        <f>('Sept 18'!E18)</f>
        <v>5</v>
      </c>
      <c r="E9" s="5">
        <f>('Oct 18'!E18)</f>
        <v>10</v>
      </c>
      <c r="F9" s="5">
        <f>('Nov 18'!E18)</f>
        <v>4</v>
      </c>
      <c r="G9" s="5">
        <f>('Dec 18'!E18)</f>
        <v>4</v>
      </c>
      <c r="H9" s="5">
        <f>('Jan 19'!E18)</f>
        <v>3</v>
      </c>
      <c r="I9" s="5">
        <f>('Feb 19'!E18)</f>
        <v>0</v>
      </c>
      <c r="J9" s="5">
        <f>('Mar 19'!E18)</f>
        <v>0</v>
      </c>
      <c r="K9" s="5">
        <f>('Apr 19'!E18)</f>
        <v>0</v>
      </c>
      <c r="L9" s="77">
        <f>('May 19'!E18)</f>
        <v>0</v>
      </c>
      <c r="M9" s="77">
        <f>('Jun 19'!E18)</f>
        <v>0</v>
      </c>
      <c r="N9" s="4">
        <f t="shared" si="0"/>
        <v>31</v>
      </c>
    </row>
    <row r="10" spans="1:15" ht="16.149999999999999" customHeight="1" x14ac:dyDescent="0.2">
      <c r="A10" s="1" t="s">
        <v>54</v>
      </c>
      <c r="B10" s="5">
        <f>('Jul 18'!E19)</f>
        <v>3</v>
      </c>
      <c r="C10" s="5">
        <f>('Aug 18'!E19)</f>
        <v>2</v>
      </c>
      <c r="D10" s="5">
        <f>('Sept 18'!E19)</f>
        <v>1</v>
      </c>
      <c r="E10" s="5">
        <f>('Oct 18'!E19)</f>
        <v>4</v>
      </c>
      <c r="F10" s="5">
        <f>('Nov 18'!E19)</f>
        <v>1</v>
      </c>
      <c r="G10" s="5">
        <f>('Dec 18'!E19)</f>
        <v>3</v>
      </c>
      <c r="H10" s="5">
        <f>('Jan 19'!E19)</f>
        <v>1</v>
      </c>
      <c r="I10" s="5">
        <f>('Feb 19'!E19)</f>
        <v>0</v>
      </c>
      <c r="J10" s="5">
        <f>('Mar 19'!E19)</f>
        <v>0</v>
      </c>
      <c r="K10" s="5">
        <f>('Apr 19'!E19)</f>
        <v>0</v>
      </c>
      <c r="L10" s="77">
        <f>('May 19'!E19)</f>
        <v>0</v>
      </c>
      <c r="M10" s="77">
        <f>('Jun 19'!E19)</f>
        <v>0</v>
      </c>
      <c r="N10" s="4">
        <f t="shared" si="0"/>
        <v>15</v>
      </c>
    </row>
    <row r="11" spans="1:15" ht="16.149999999999999" customHeight="1" x14ac:dyDescent="0.2">
      <c r="A11" s="14" t="s">
        <v>55</v>
      </c>
      <c r="B11" s="4">
        <f t="shared" ref="B11:N11" si="1">SUM(B4:B10)</f>
        <v>28</v>
      </c>
      <c r="C11" s="4">
        <f t="shared" si="1"/>
        <v>32</v>
      </c>
      <c r="D11" s="4">
        <f t="shared" si="1"/>
        <v>24</v>
      </c>
      <c r="E11" s="4">
        <f t="shared" si="1"/>
        <v>31</v>
      </c>
      <c r="F11" s="4">
        <f t="shared" si="1"/>
        <v>18</v>
      </c>
      <c r="G11" s="4">
        <f t="shared" si="1"/>
        <v>29</v>
      </c>
      <c r="H11" s="4">
        <f t="shared" si="1"/>
        <v>19</v>
      </c>
      <c r="I11" s="4">
        <f t="shared" si="1"/>
        <v>0</v>
      </c>
      <c r="J11" s="4">
        <f t="shared" si="1"/>
        <v>0</v>
      </c>
      <c r="K11" s="4">
        <f t="shared" si="1"/>
        <v>0</v>
      </c>
      <c r="L11" s="71">
        <f t="shared" si="1"/>
        <v>0</v>
      </c>
      <c r="M11" s="71">
        <f t="shared" si="1"/>
        <v>0</v>
      </c>
      <c r="N11" s="4">
        <f t="shared" si="1"/>
        <v>181</v>
      </c>
    </row>
    <row r="12" spans="1:15" ht="16.149999999999999" customHeight="1" x14ac:dyDescent="0.2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5" ht="16.149999999999999" customHeight="1" x14ac:dyDescent="0.2">
      <c r="A13" s="11" t="s">
        <v>9</v>
      </c>
      <c r="B13" s="8">
        <f>(B3)</f>
        <v>43288</v>
      </c>
      <c r="C13" s="8">
        <f t="shared" ref="C13:N13" si="2">(C3)</f>
        <v>43319</v>
      </c>
      <c r="D13" s="8">
        <f t="shared" si="2"/>
        <v>43350</v>
      </c>
      <c r="E13" s="8">
        <f t="shared" si="2"/>
        <v>43380</v>
      </c>
      <c r="F13" s="8">
        <f t="shared" si="2"/>
        <v>43411</v>
      </c>
      <c r="G13" s="8">
        <f t="shared" si="2"/>
        <v>43441</v>
      </c>
      <c r="H13" s="8">
        <f t="shared" si="2"/>
        <v>43472</v>
      </c>
      <c r="I13" s="8">
        <f t="shared" si="2"/>
        <v>43503</v>
      </c>
      <c r="J13" s="8">
        <f t="shared" si="2"/>
        <v>43531</v>
      </c>
      <c r="K13" s="8">
        <f t="shared" si="2"/>
        <v>43562</v>
      </c>
      <c r="L13" s="8">
        <f t="shared" si="2"/>
        <v>43592</v>
      </c>
      <c r="M13" s="8">
        <f t="shared" si="2"/>
        <v>43622</v>
      </c>
      <c r="N13" s="8" t="str">
        <f t="shared" si="2"/>
        <v>Total</v>
      </c>
      <c r="O13" s="27"/>
    </row>
    <row r="14" spans="1:15" ht="16.149999999999999" customHeight="1" x14ac:dyDescent="0.2">
      <c r="A14" s="1" t="s">
        <v>48</v>
      </c>
      <c r="B14" s="5">
        <f>('Jul 18'!I13)</f>
        <v>11</v>
      </c>
      <c r="C14" s="5">
        <f>('Aug 18'!I13)</f>
        <v>8</v>
      </c>
      <c r="D14" s="5">
        <f>('Sept 18'!I13)</f>
        <v>7</v>
      </c>
      <c r="E14" s="5">
        <f>('Oct 18'!I13)</f>
        <v>3</v>
      </c>
      <c r="F14" s="5">
        <f>('Nov 18'!I13)</f>
        <v>12</v>
      </c>
      <c r="G14" s="5">
        <f>('Dec 18'!I13)</f>
        <v>12</v>
      </c>
      <c r="H14" s="5">
        <f>('Jan 19'!I13)</f>
        <v>14</v>
      </c>
      <c r="I14" s="5">
        <f>('Feb 19'!I13)</f>
        <v>0</v>
      </c>
      <c r="J14" s="5">
        <f>('Mar 19'!I13)</f>
        <v>0</v>
      </c>
      <c r="K14" s="5">
        <f>('Apr 19'!I13)</f>
        <v>0</v>
      </c>
      <c r="L14" s="77">
        <f>('May 19'!I13)</f>
        <v>0</v>
      </c>
      <c r="M14" s="77">
        <f>('Jun 19'!I13)</f>
        <v>0</v>
      </c>
      <c r="N14" s="4">
        <f>SUM(B14:M14)</f>
        <v>67</v>
      </c>
      <c r="O14" s="27"/>
    </row>
    <row r="15" spans="1:15" ht="16.149999999999999" customHeight="1" x14ac:dyDescent="0.2">
      <c r="A15" s="1" t="s">
        <v>49</v>
      </c>
      <c r="B15" s="5">
        <f>('Jul 18'!I14)</f>
        <v>2</v>
      </c>
      <c r="C15" s="5">
        <f>('Aug 18'!I14)</f>
        <v>4</v>
      </c>
      <c r="D15" s="5">
        <f>('Sept 18'!I14)</f>
        <v>1</v>
      </c>
      <c r="E15" s="5">
        <f>('Oct 18'!I14)</f>
        <v>1</v>
      </c>
      <c r="F15" s="5">
        <f>('Nov 18'!I14)</f>
        <v>1</v>
      </c>
      <c r="G15" s="5">
        <f>('Dec 18'!I14)</f>
        <v>1</v>
      </c>
      <c r="H15" s="5">
        <f>('Jan 19'!I14)</f>
        <v>7</v>
      </c>
      <c r="I15" s="5">
        <f>('Feb 19'!I14)</f>
        <v>0</v>
      </c>
      <c r="J15" s="5">
        <f>('Mar 19'!I14)</f>
        <v>0</v>
      </c>
      <c r="K15" s="5">
        <f>('Apr 19'!I14)</f>
        <v>0</v>
      </c>
      <c r="L15" s="77">
        <f>('May 19'!I14)</f>
        <v>0</v>
      </c>
      <c r="M15" s="77">
        <f>('Jun 19'!I14)</f>
        <v>0</v>
      </c>
      <c r="N15" s="4">
        <f t="shared" ref="N15:N20" si="3">SUM(B15:M15)</f>
        <v>17</v>
      </c>
      <c r="O15" s="27"/>
    </row>
    <row r="16" spans="1:15" ht="16.149999999999999" customHeight="1" x14ac:dyDescent="0.2">
      <c r="A16" s="1" t="s">
        <v>50</v>
      </c>
      <c r="B16" s="5">
        <f>('Jul 18'!I15)</f>
        <v>3</v>
      </c>
      <c r="C16" s="5">
        <f>('Aug 18'!I15)</f>
        <v>5</v>
      </c>
      <c r="D16" s="5">
        <f>('Sept 18'!I15)</f>
        <v>0</v>
      </c>
      <c r="E16" s="5">
        <f>('Oct 18'!I15)</f>
        <v>3</v>
      </c>
      <c r="F16" s="5">
        <f>('Nov 18'!I15)</f>
        <v>3</v>
      </c>
      <c r="G16" s="5">
        <f>('Dec 18'!I15)</f>
        <v>4</v>
      </c>
      <c r="H16" s="5">
        <f>('Jan 19'!I15)</f>
        <v>1</v>
      </c>
      <c r="I16" s="5">
        <f>('Feb 19'!I15)</f>
        <v>0</v>
      </c>
      <c r="J16" s="5">
        <f>('Mar 19'!I15)</f>
        <v>0</v>
      </c>
      <c r="K16" s="5">
        <f>('Apr 19'!I15)</f>
        <v>0</v>
      </c>
      <c r="L16" s="77">
        <f>('May 19'!I15)</f>
        <v>0</v>
      </c>
      <c r="M16" s="77">
        <f>('Jun 19'!I15)</f>
        <v>0</v>
      </c>
      <c r="N16" s="4">
        <f t="shared" si="3"/>
        <v>19</v>
      </c>
      <c r="O16" s="27"/>
    </row>
    <row r="17" spans="1:15" ht="16.149999999999999" customHeight="1" x14ac:dyDescent="0.2">
      <c r="A17" s="1" t="s">
        <v>51</v>
      </c>
      <c r="B17" s="5">
        <f>('Jul 18'!I16)</f>
        <v>4</v>
      </c>
      <c r="C17" s="5">
        <f>('Aug 18'!I16)</f>
        <v>8</v>
      </c>
      <c r="D17" s="5">
        <f>('Sept 18'!I16)</f>
        <v>8</v>
      </c>
      <c r="E17" s="5">
        <f>('Oct 18'!I16)</f>
        <v>1</v>
      </c>
      <c r="F17" s="5">
        <f>('Nov 18'!I16)</f>
        <v>2</v>
      </c>
      <c r="G17" s="5">
        <f>('Dec 18'!I16)</f>
        <v>0</v>
      </c>
      <c r="H17" s="5">
        <f>('Jan 19'!I16)</f>
        <v>0</v>
      </c>
      <c r="I17" s="5">
        <f>('Feb 19'!I16)</f>
        <v>0</v>
      </c>
      <c r="J17" s="5">
        <f>('Mar 19'!I16)</f>
        <v>0</v>
      </c>
      <c r="K17" s="5">
        <f>('Apr 19'!I16)</f>
        <v>0</v>
      </c>
      <c r="L17" s="77">
        <f>('May 19'!I16)</f>
        <v>0</v>
      </c>
      <c r="M17" s="77">
        <f>('Jun 19'!I16)</f>
        <v>0</v>
      </c>
      <c r="N17" s="4">
        <f t="shared" si="3"/>
        <v>23</v>
      </c>
      <c r="O17" s="27"/>
    </row>
    <row r="18" spans="1:15" ht="16.149999999999999" customHeight="1" x14ac:dyDescent="0.2">
      <c r="A18" s="1" t="s">
        <v>52</v>
      </c>
      <c r="B18" s="5">
        <f>('Jul 18'!I17)</f>
        <v>0</v>
      </c>
      <c r="C18" s="5">
        <f>('Aug 18'!I17)</f>
        <v>5</v>
      </c>
      <c r="D18" s="5">
        <f>('Sept 18'!I17)</f>
        <v>4</v>
      </c>
      <c r="E18" s="5">
        <f>('Oct 18'!I17)</f>
        <v>3</v>
      </c>
      <c r="F18" s="5">
        <f>('Nov 18'!I17)</f>
        <v>1</v>
      </c>
      <c r="G18" s="5">
        <f>('Dec 18'!I17)</f>
        <v>3</v>
      </c>
      <c r="H18" s="5">
        <f>('Jan 19'!I17)</f>
        <v>2</v>
      </c>
      <c r="I18" s="5">
        <f>('Feb 19'!I17)</f>
        <v>0</v>
      </c>
      <c r="J18" s="5">
        <f>('Mar 19'!I17)</f>
        <v>0</v>
      </c>
      <c r="K18" s="5">
        <f>('Apr 19'!I17)</f>
        <v>0</v>
      </c>
      <c r="L18" s="77">
        <f>('May 19'!I17)</f>
        <v>0</v>
      </c>
      <c r="M18" s="77">
        <f>('Jun 19'!I17)</f>
        <v>0</v>
      </c>
      <c r="N18" s="4">
        <f t="shared" si="3"/>
        <v>18</v>
      </c>
      <c r="O18" s="27"/>
    </row>
    <row r="19" spans="1:15" ht="16.149999999999999" customHeight="1" x14ac:dyDescent="0.2">
      <c r="A19" s="1" t="s">
        <v>53</v>
      </c>
      <c r="B19" s="5">
        <f>('Jul 18'!I18)</f>
        <v>8</v>
      </c>
      <c r="C19" s="5">
        <f>('Aug 18'!I18)</f>
        <v>5</v>
      </c>
      <c r="D19" s="5">
        <f>('Sept 18'!I18)</f>
        <v>5</v>
      </c>
      <c r="E19" s="5">
        <f>('Oct 18'!I18)</f>
        <v>4</v>
      </c>
      <c r="F19" s="5">
        <f>('Nov 18'!I18)</f>
        <v>5</v>
      </c>
      <c r="G19" s="5">
        <f>('Dec 18'!I18)</f>
        <v>6</v>
      </c>
      <c r="H19" s="5">
        <f>('Jan 19'!I18)</f>
        <v>12</v>
      </c>
      <c r="I19" s="5">
        <f>('Feb 19'!I18)</f>
        <v>0</v>
      </c>
      <c r="J19" s="5">
        <f>('Mar 19'!I18)</f>
        <v>0</v>
      </c>
      <c r="K19" s="5">
        <f>('Apr 19'!I18)</f>
        <v>0</v>
      </c>
      <c r="L19" s="77">
        <f>('May 19'!I18)</f>
        <v>0</v>
      </c>
      <c r="M19" s="77">
        <f>('Jun 19'!I18)</f>
        <v>0</v>
      </c>
      <c r="N19" s="4">
        <f t="shared" si="3"/>
        <v>45</v>
      </c>
      <c r="O19" s="27"/>
    </row>
    <row r="20" spans="1:15" ht="16.149999999999999" customHeight="1" x14ac:dyDescent="0.2">
      <c r="A20" s="1" t="s">
        <v>54</v>
      </c>
      <c r="B20" s="5">
        <f>('Jul 18'!I19)</f>
        <v>2</v>
      </c>
      <c r="C20" s="5">
        <f>('Aug 18'!I19)</f>
        <v>0</v>
      </c>
      <c r="D20" s="5">
        <f>('Sept 18'!I19)</f>
        <v>4</v>
      </c>
      <c r="E20" s="5">
        <f>('Oct 18'!I19)</f>
        <v>2</v>
      </c>
      <c r="F20" s="5">
        <f>('Nov 18'!I19)</f>
        <v>1</v>
      </c>
      <c r="G20" s="5">
        <f>('Dec 18'!I19)</f>
        <v>0</v>
      </c>
      <c r="H20" s="5">
        <f>('Jan 19'!I19)</f>
        <v>3</v>
      </c>
      <c r="I20" s="5">
        <f>('Feb 19'!I19)</f>
        <v>0</v>
      </c>
      <c r="J20" s="5">
        <f>('Mar 19'!I19)</f>
        <v>0</v>
      </c>
      <c r="K20" s="5">
        <f>('Apr 19'!I19)</f>
        <v>0</v>
      </c>
      <c r="L20" s="77">
        <f>('May 19'!I19)</f>
        <v>0</v>
      </c>
      <c r="M20" s="77">
        <f>('Jun 19'!I19)</f>
        <v>0</v>
      </c>
      <c r="N20" s="4">
        <f t="shared" si="3"/>
        <v>12</v>
      </c>
      <c r="O20" s="27"/>
    </row>
    <row r="21" spans="1:15" ht="16.149999999999999" customHeight="1" x14ac:dyDescent="0.2">
      <c r="A21" s="14" t="s">
        <v>57</v>
      </c>
      <c r="B21" s="4">
        <f t="shared" ref="B21:N21" si="4">SUM(B14:B20)</f>
        <v>30</v>
      </c>
      <c r="C21" s="4">
        <f t="shared" si="4"/>
        <v>35</v>
      </c>
      <c r="D21" s="4">
        <f t="shared" si="4"/>
        <v>29</v>
      </c>
      <c r="E21" s="4">
        <f t="shared" si="4"/>
        <v>17</v>
      </c>
      <c r="F21" s="4">
        <f t="shared" si="4"/>
        <v>25</v>
      </c>
      <c r="G21" s="4">
        <f t="shared" si="4"/>
        <v>26</v>
      </c>
      <c r="H21" s="4">
        <f t="shared" si="4"/>
        <v>39</v>
      </c>
      <c r="I21" s="4">
        <f t="shared" si="4"/>
        <v>0</v>
      </c>
      <c r="J21" s="4">
        <f t="shared" si="4"/>
        <v>0</v>
      </c>
      <c r="K21" s="4">
        <f t="shared" si="4"/>
        <v>0</v>
      </c>
      <c r="L21" s="71">
        <f t="shared" si="4"/>
        <v>0</v>
      </c>
      <c r="M21" s="71">
        <f t="shared" si="4"/>
        <v>0</v>
      </c>
      <c r="N21" s="4">
        <f t="shared" si="4"/>
        <v>201</v>
      </c>
      <c r="O21" s="27"/>
    </row>
    <row r="22" spans="1:15" ht="16.149999999999999" customHeight="1" x14ac:dyDescent="0.2">
      <c r="A22" s="14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7"/>
    </row>
    <row r="23" spans="1:15" ht="16.149999999999999" customHeight="1" x14ac:dyDescent="0.2">
      <c r="A23" s="17" t="s">
        <v>78</v>
      </c>
      <c r="B23" s="8">
        <f>(B13)</f>
        <v>43288</v>
      </c>
      <c r="C23" s="8">
        <f t="shared" ref="C23:N23" si="5">(C13)</f>
        <v>43319</v>
      </c>
      <c r="D23" s="8">
        <f t="shared" si="5"/>
        <v>43350</v>
      </c>
      <c r="E23" s="8">
        <f t="shared" si="5"/>
        <v>43380</v>
      </c>
      <c r="F23" s="8">
        <f t="shared" si="5"/>
        <v>43411</v>
      </c>
      <c r="G23" s="8">
        <f t="shared" si="5"/>
        <v>43441</v>
      </c>
      <c r="H23" s="8">
        <f t="shared" si="5"/>
        <v>43472</v>
      </c>
      <c r="I23" s="8">
        <f t="shared" si="5"/>
        <v>43503</v>
      </c>
      <c r="J23" s="8">
        <f t="shared" si="5"/>
        <v>43531</v>
      </c>
      <c r="K23" s="8">
        <f t="shared" si="5"/>
        <v>43562</v>
      </c>
      <c r="L23" s="8">
        <f t="shared" si="5"/>
        <v>43592</v>
      </c>
      <c r="M23" s="8">
        <f t="shared" si="5"/>
        <v>43622</v>
      </c>
      <c r="N23" s="8" t="str">
        <f t="shared" si="5"/>
        <v>Total</v>
      </c>
      <c r="O23" s="27"/>
    </row>
    <row r="24" spans="1:15" ht="16.149999999999999" customHeight="1" x14ac:dyDescent="0.2">
      <c r="A24" s="1" t="s">
        <v>48</v>
      </c>
      <c r="B24" s="5">
        <f>('Jul 18'!M13)</f>
        <v>0</v>
      </c>
      <c r="C24" s="5">
        <f>('Aug 18'!M13)</f>
        <v>0</v>
      </c>
      <c r="D24" s="5">
        <f>('Sept 18'!M13)</f>
        <v>3</v>
      </c>
      <c r="E24" s="5">
        <f>('Oct 18'!M13)</f>
        <v>0</v>
      </c>
      <c r="F24" s="5">
        <f>('Nov 18'!M13)</f>
        <v>2</v>
      </c>
      <c r="G24" s="5">
        <f>('Dec 18'!M13)</f>
        <v>0</v>
      </c>
      <c r="H24" s="5">
        <f>('Jan 19'!M13)</f>
        <v>1</v>
      </c>
      <c r="I24" s="5">
        <f>('Feb 19'!M13)</f>
        <v>0</v>
      </c>
      <c r="J24" s="5">
        <f>('Mar 19'!M13)</f>
        <v>0</v>
      </c>
      <c r="K24" s="5">
        <f>('Apr 19'!M13)</f>
        <v>0</v>
      </c>
      <c r="L24" s="77">
        <f>('May 19'!M13)</f>
        <v>0</v>
      </c>
      <c r="M24" s="77">
        <f>('Jun 19'!M13)</f>
        <v>0</v>
      </c>
      <c r="N24" s="4">
        <f>SUM(B24:M24)</f>
        <v>6</v>
      </c>
      <c r="O24" s="27"/>
    </row>
    <row r="25" spans="1:15" ht="16.149999999999999" customHeight="1" x14ac:dyDescent="0.2">
      <c r="A25" s="1" t="s">
        <v>49</v>
      </c>
      <c r="B25" s="5">
        <f>('Jul 18'!M14)</f>
        <v>0</v>
      </c>
      <c r="C25" s="5">
        <f>('Aug 18'!M14)</f>
        <v>1</v>
      </c>
      <c r="D25" s="5">
        <f>('Sept 18'!M14)</f>
        <v>0</v>
      </c>
      <c r="E25" s="5">
        <f>('Oct 18'!M14)</f>
        <v>0</v>
      </c>
      <c r="F25" s="5">
        <f>('Nov 18'!M14)</f>
        <v>0</v>
      </c>
      <c r="G25" s="5">
        <f>('Dec 18'!M14)</f>
        <v>0</v>
      </c>
      <c r="H25" s="5">
        <f>('Jan 19'!M14)</f>
        <v>1</v>
      </c>
      <c r="I25" s="5">
        <f>('Feb 19'!M14)</f>
        <v>0</v>
      </c>
      <c r="J25" s="5">
        <f>('Mar 19'!M14)</f>
        <v>0</v>
      </c>
      <c r="K25" s="5">
        <f>('Apr 19'!M14)</f>
        <v>0</v>
      </c>
      <c r="L25" s="77">
        <f>('May 19'!M14)</f>
        <v>0</v>
      </c>
      <c r="M25" s="77">
        <f>('Jun 19'!M14)</f>
        <v>0</v>
      </c>
      <c r="N25" s="4">
        <f t="shared" ref="N25:N30" si="6">SUM(B25:M25)</f>
        <v>2</v>
      </c>
      <c r="O25" s="27"/>
    </row>
    <row r="26" spans="1:15" ht="16.149999999999999" customHeight="1" x14ac:dyDescent="0.2">
      <c r="A26" s="1" t="s">
        <v>50</v>
      </c>
      <c r="B26" s="5">
        <f>('Jul 18'!M15)</f>
        <v>0</v>
      </c>
      <c r="C26" s="5">
        <f>('Aug 18'!M15)</f>
        <v>0</v>
      </c>
      <c r="D26" s="5">
        <f>('Sept 18'!M15)</f>
        <v>0</v>
      </c>
      <c r="E26" s="5">
        <f>('Oct 18'!M15)</f>
        <v>1</v>
      </c>
      <c r="F26" s="5">
        <f>('Nov 18'!M15)</f>
        <v>0</v>
      </c>
      <c r="G26" s="5">
        <f>('Dec 18'!M15)</f>
        <v>2</v>
      </c>
      <c r="H26" s="5">
        <f>('Jan 19'!M15)</f>
        <v>1</v>
      </c>
      <c r="I26" s="5">
        <f>('Feb 19'!M15)</f>
        <v>0</v>
      </c>
      <c r="J26" s="5">
        <f>('Mar 19'!M15)</f>
        <v>0</v>
      </c>
      <c r="K26" s="5">
        <f>('Apr 19'!M15)</f>
        <v>0</v>
      </c>
      <c r="L26" s="77">
        <f>('May 19'!M15)</f>
        <v>0</v>
      </c>
      <c r="M26" s="77">
        <f>('Jun 19'!M15)</f>
        <v>0</v>
      </c>
      <c r="N26" s="4">
        <f t="shared" si="6"/>
        <v>4</v>
      </c>
      <c r="O26" s="27"/>
    </row>
    <row r="27" spans="1:15" ht="16.149999999999999" customHeight="1" x14ac:dyDescent="0.2">
      <c r="A27" s="1" t="s">
        <v>51</v>
      </c>
      <c r="B27" s="5">
        <f>('Jul 18'!M16)</f>
        <v>0</v>
      </c>
      <c r="C27" s="5">
        <f>('Aug 18'!M16)</f>
        <v>2</v>
      </c>
      <c r="D27" s="5">
        <f>('Sept 18'!M16)</f>
        <v>0</v>
      </c>
      <c r="E27" s="5">
        <f>('Oct 18'!M16)</f>
        <v>0</v>
      </c>
      <c r="F27" s="5">
        <f>('Nov 18'!M16)</f>
        <v>0</v>
      </c>
      <c r="G27" s="5">
        <f>('Dec 18'!M16)</f>
        <v>0</v>
      </c>
      <c r="H27" s="5">
        <f>('Jan 19'!M16)</f>
        <v>1</v>
      </c>
      <c r="I27" s="5">
        <f>('Feb 19'!M16)</f>
        <v>0</v>
      </c>
      <c r="J27" s="5">
        <f>('Mar 19'!M16)</f>
        <v>0</v>
      </c>
      <c r="K27" s="5">
        <f>('Apr 19'!M16)</f>
        <v>0</v>
      </c>
      <c r="L27" s="77">
        <f>('May 19'!M16)</f>
        <v>0</v>
      </c>
      <c r="M27" s="77">
        <f>('Jun 19'!M16)</f>
        <v>0</v>
      </c>
      <c r="N27" s="4">
        <f t="shared" si="6"/>
        <v>3</v>
      </c>
      <c r="O27" s="27"/>
    </row>
    <row r="28" spans="1:15" ht="16.149999999999999" customHeight="1" x14ac:dyDescent="0.2">
      <c r="A28" s="1" t="s">
        <v>52</v>
      </c>
      <c r="B28" s="5">
        <f>('Jul 18'!M17)</f>
        <v>2</v>
      </c>
      <c r="C28" s="5">
        <f>('Aug 18'!M17)</f>
        <v>0</v>
      </c>
      <c r="D28" s="5">
        <f>('Sept 18'!M17)</f>
        <v>2</v>
      </c>
      <c r="E28" s="5">
        <f>('Oct 18'!M17)</f>
        <v>0</v>
      </c>
      <c r="F28" s="5">
        <f>('Nov 18'!M17)</f>
        <v>0</v>
      </c>
      <c r="G28" s="5">
        <f>('Dec 18'!M17)</f>
        <v>0</v>
      </c>
      <c r="H28" s="5">
        <f>('Jan 19'!M17)</f>
        <v>0</v>
      </c>
      <c r="I28" s="5">
        <f>('Feb 19'!M17)</f>
        <v>0</v>
      </c>
      <c r="J28" s="5">
        <f>('Mar 19'!M17)</f>
        <v>0</v>
      </c>
      <c r="K28" s="5">
        <f>('Apr 19'!M17)</f>
        <v>0</v>
      </c>
      <c r="L28" s="77">
        <f>('May 19'!M17)</f>
        <v>0</v>
      </c>
      <c r="M28" s="77">
        <f>('Jun 19'!M17)</f>
        <v>0</v>
      </c>
      <c r="N28" s="4">
        <f t="shared" si="6"/>
        <v>4</v>
      </c>
      <c r="O28" s="27"/>
    </row>
    <row r="29" spans="1:15" ht="16.149999999999999" customHeight="1" x14ac:dyDescent="0.2">
      <c r="A29" s="1" t="s">
        <v>53</v>
      </c>
      <c r="B29" s="5">
        <f>('Jul 18'!M18)</f>
        <v>0</v>
      </c>
      <c r="C29" s="5">
        <f>('Aug 18'!M18)</f>
        <v>0</v>
      </c>
      <c r="D29" s="5">
        <f>('Sept 18'!M18)</f>
        <v>1</v>
      </c>
      <c r="E29" s="5">
        <f>('Oct 18'!M18)</f>
        <v>0</v>
      </c>
      <c r="F29" s="5">
        <f>('Nov 18'!M18)</f>
        <v>0</v>
      </c>
      <c r="G29" s="5">
        <f>('Dec 18'!M18)</f>
        <v>0</v>
      </c>
      <c r="H29" s="5">
        <f>('Jan 19'!M18)</f>
        <v>1</v>
      </c>
      <c r="I29" s="5">
        <f>('Feb 19'!M18)</f>
        <v>0</v>
      </c>
      <c r="J29" s="5">
        <f>('Mar 19'!M18)</f>
        <v>0</v>
      </c>
      <c r="K29" s="5">
        <f>('Apr 19'!M18)</f>
        <v>0</v>
      </c>
      <c r="L29" s="77">
        <f>('May 19'!M18)</f>
        <v>0</v>
      </c>
      <c r="M29" s="77">
        <f>('Jun 19'!M18)</f>
        <v>0</v>
      </c>
      <c r="N29" s="4">
        <f t="shared" si="6"/>
        <v>2</v>
      </c>
      <c r="O29" s="27"/>
    </row>
    <row r="30" spans="1:15" ht="16.149999999999999" customHeight="1" x14ac:dyDescent="0.2">
      <c r="A30" s="1" t="s">
        <v>54</v>
      </c>
      <c r="B30" s="5">
        <f>('Jul 18'!M19)</f>
        <v>0</v>
      </c>
      <c r="C30" s="5">
        <f>('Aug 18'!M19)</f>
        <v>0</v>
      </c>
      <c r="D30" s="5">
        <f>('Sept 18'!M19)</f>
        <v>1</v>
      </c>
      <c r="E30" s="5">
        <f>('Oct 18'!M19)</f>
        <v>2</v>
      </c>
      <c r="F30" s="5">
        <f>('Nov 18'!M19)</f>
        <v>0</v>
      </c>
      <c r="G30" s="5">
        <f>('Dec 18'!M19)</f>
        <v>1</v>
      </c>
      <c r="H30" s="5">
        <f>('Jan 19'!M19)</f>
        <v>1</v>
      </c>
      <c r="I30" s="5">
        <f>('Feb 19'!M19)</f>
        <v>0</v>
      </c>
      <c r="J30" s="5">
        <f>('Mar 19'!M19)</f>
        <v>0</v>
      </c>
      <c r="K30" s="5">
        <f>('Apr 19'!M19)</f>
        <v>0</v>
      </c>
      <c r="L30" s="77">
        <f>('May 19'!M19)</f>
        <v>0</v>
      </c>
      <c r="M30" s="77">
        <f>('Jun 19'!M19)</f>
        <v>0</v>
      </c>
      <c r="N30" s="4">
        <f t="shared" si="6"/>
        <v>5</v>
      </c>
      <c r="O30" s="27"/>
    </row>
    <row r="31" spans="1:15" ht="16.149999999999999" customHeight="1" x14ac:dyDescent="0.2">
      <c r="A31" s="14" t="s">
        <v>77</v>
      </c>
      <c r="B31" s="4">
        <f t="shared" ref="B31:M31" si="7">SUM(B24:B30)</f>
        <v>2</v>
      </c>
      <c r="C31" s="4">
        <f t="shared" si="7"/>
        <v>3</v>
      </c>
      <c r="D31" s="5">
        <f>('Sept 18'!M20)</f>
        <v>7</v>
      </c>
      <c r="E31" s="4">
        <f t="shared" si="7"/>
        <v>3</v>
      </c>
      <c r="F31" s="4">
        <f t="shared" si="7"/>
        <v>2</v>
      </c>
      <c r="G31" s="4">
        <f t="shared" si="7"/>
        <v>3</v>
      </c>
      <c r="H31" s="4">
        <f t="shared" si="7"/>
        <v>6</v>
      </c>
      <c r="I31" s="4">
        <f t="shared" si="7"/>
        <v>0</v>
      </c>
      <c r="J31" s="4">
        <f t="shared" si="7"/>
        <v>0</v>
      </c>
      <c r="K31" s="4">
        <f t="shared" si="7"/>
        <v>0</v>
      </c>
      <c r="L31" s="71">
        <f t="shared" si="7"/>
        <v>0</v>
      </c>
      <c r="M31" s="71">
        <f t="shared" si="7"/>
        <v>0</v>
      </c>
      <c r="N31" s="4">
        <f>SUM(B31:M31)</f>
        <v>26</v>
      </c>
      <c r="O31" s="27"/>
    </row>
    <row r="32" spans="1:15" ht="16.149999999999999" customHeight="1" x14ac:dyDescent="0.2">
      <c r="A32" s="14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7"/>
    </row>
    <row r="33" spans="1:15" ht="16.149999999999999" customHeight="1" x14ac:dyDescent="0.2">
      <c r="A33" s="13" t="s">
        <v>11</v>
      </c>
      <c r="B33" s="8">
        <f>(B23)</f>
        <v>43288</v>
      </c>
      <c r="C33" s="8">
        <f t="shared" ref="C33:N33" si="8">(C23)</f>
        <v>43319</v>
      </c>
      <c r="D33" s="8">
        <f t="shared" si="8"/>
        <v>43350</v>
      </c>
      <c r="E33" s="8">
        <f t="shared" si="8"/>
        <v>43380</v>
      </c>
      <c r="F33" s="8">
        <f t="shared" si="8"/>
        <v>43411</v>
      </c>
      <c r="G33" s="8">
        <f t="shared" si="8"/>
        <v>43441</v>
      </c>
      <c r="H33" s="8">
        <f t="shared" si="8"/>
        <v>43472</v>
      </c>
      <c r="I33" s="8">
        <f t="shared" si="8"/>
        <v>43503</v>
      </c>
      <c r="J33" s="8">
        <f t="shared" si="8"/>
        <v>43531</v>
      </c>
      <c r="K33" s="8">
        <f t="shared" si="8"/>
        <v>43562</v>
      </c>
      <c r="L33" s="8">
        <f t="shared" si="8"/>
        <v>43592</v>
      </c>
      <c r="M33" s="8">
        <f t="shared" si="8"/>
        <v>43622</v>
      </c>
      <c r="N33" s="8" t="str">
        <f t="shared" si="8"/>
        <v>Total</v>
      </c>
      <c r="O33" s="27"/>
    </row>
    <row r="34" spans="1:15" ht="16.149999999999999" customHeight="1" x14ac:dyDescent="0.2">
      <c r="A34" s="1" t="s">
        <v>48</v>
      </c>
      <c r="B34" s="5">
        <f>('Jul 18'!Q13)</f>
        <v>6</v>
      </c>
      <c r="C34" s="5">
        <f>('Aug 18'!Q13)</f>
        <v>19</v>
      </c>
      <c r="D34" s="5">
        <f>('Sept 18'!Q13)</f>
        <v>6</v>
      </c>
      <c r="E34" s="5">
        <f>('Oct 18'!Q13)</f>
        <v>6</v>
      </c>
      <c r="F34" s="5">
        <f>('Nov 18'!Q13)</f>
        <v>9</v>
      </c>
      <c r="G34" s="5">
        <f>('Dec 18'!Q13)</f>
        <v>3</v>
      </c>
      <c r="H34" s="45">
        <f>('Jan 19'!Q13)</f>
        <v>4</v>
      </c>
      <c r="I34" s="5">
        <f>('Feb 19'!Q13)</f>
        <v>0</v>
      </c>
      <c r="J34" s="5">
        <f>('Mar 19'!Q13)</f>
        <v>0</v>
      </c>
      <c r="K34" s="45">
        <f>('Apr 19'!Q13)</f>
        <v>0</v>
      </c>
      <c r="L34" s="78">
        <f>('May 19'!Q13)</f>
        <v>0</v>
      </c>
      <c r="M34" s="78">
        <f>('Jun 19'!Q13)</f>
        <v>0</v>
      </c>
      <c r="N34" s="4">
        <f>SUM(B34:M34)</f>
        <v>53</v>
      </c>
      <c r="O34" s="27"/>
    </row>
    <row r="35" spans="1:15" ht="16.149999999999999" customHeight="1" x14ac:dyDescent="0.2">
      <c r="A35" s="1" t="s">
        <v>49</v>
      </c>
      <c r="B35" s="5">
        <f>('Jul 18'!Q14)</f>
        <v>1</v>
      </c>
      <c r="C35" s="5">
        <f>('Aug 18'!Q14)</f>
        <v>3</v>
      </c>
      <c r="D35" s="5">
        <f>('Sept 18'!Q14)</f>
        <v>0</v>
      </c>
      <c r="E35" s="5">
        <f>('Oct 18'!Q14)</f>
        <v>2</v>
      </c>
      <c r="F35" s="5">
        <f>('Nov 18'!Q14)</f>
        <v>1</v>
      </c>
      <c r="G35" s="5">
        <f>('Dec 18'!Q14)</f>
        <v>1</v>
      </c>
      <c r="H35" s="45">
        <f>('Jan 19'!Q14)</f>
        <v>3</v>
      </c>
      <c r="I35" s="5">
        <f>('Feb 19'!Q14)</f>
        <v>0</v>
      </c>
      <c r="J35" s="5">
        <f>('Mar 19'!Q14)</f>
        <v>0</v>
      </c>
      <c r="K35" s="45">
        <f>('Apr 19'!Q14)</f>
        <v>0</v>
      </c>
      <c r="L35" s="78">
        <f>('May 19'!Q14)</f>
        <v>0</v>
      </c>
      <c r="M35" s="78">
        <f>('Jun 19'!Q14)</f>
        <v>0</v>
      </c>
      <c r="N35" s="4">
        <f t="shared" ref="N35:N40" si="9">SUM(B35:M35)</f>
        <v>11</v>
      </c>
      <c r="O35" s="27"/>
    </row>
    <row r="36" spans="1:15" ht="16.149999999999999" customHeight="1" x14ac:dyDescent="0.2">
      <c r="A36" s="1" t="s">
        <v>50</v>
      </c>
      <c r="B36" s="5">
        <f>('Jul 18'!Q15)</f>
        <v>0</v>
      </c>
      <c r="C36" s="5">
        <f>('Aug 18'!Q15)</f>
        <v>0</v>
      </c>
      <c r="D36" s="5">
        <f>('Sept 18'!Q15)</f>
        <v>1</v>
      </c>
      <c r="E36" s="5">
        <f>('Oct 18'!Q15)</f>
        <v>1</v>
      </c>
      <c r="F36" s="5">
        <f>('Nov 18'!Q15)</f>
        <v>0</v>
      </c>
      <c r="G36" s="5">
        <f>('Dec 18'!Q15)</f>
        <v>0</v>
      </c>
      <c r="H36" s="45">
        <f>('Jan 19'!Q15)</f>
        <v>0</v>
      </c>
      <c r="I36" s="5">
        <f>('Feb 19'!Q15)</f>
        <v>0</v>
      </c>
      <c r="J36" s="5">
        <f>('Mar 19'!Q15)</f>
        <v>0</v>
      </c>
      <c r="K36" s="45">
        <f>('Apr 19'!Q15)</f>
        <v>0</v>
      </c>
      <c r="L36" s="78">
        <f>('May 19'!Q15)</f>
        <v>0</v>
      </c>
      <c r="M36" s="78">
        <f>('Jun 19'!Q15)</f>
        <v>0</v>
      </c>
      <c r="N36" s="4">
        <f t="shared" si="9"/>
        <v>2</v>
      </c>
      <c r="O36" s="27"/>
    </row>
    <row r="37" spans="1:15" ht="16.149999999999999" customHeight="1" x14ac:dyDescent="0.2">
      <c r="A37" s="1" t="s">
        <v>51</v>
      </c>
      <c r="B37" s="5">
        <f>('Jul 18'!Q16)</f>
        <v>0</v>
      </c>
      <c r="C37" s="5">
        <f>('Aug 18'!Q16)</f>
        <v>1</v>
      </c>
      <c r="D37" s="5">
        <f>('Sept 18'!Q16)</f>
        <v>0</v>
      </c>
      <c r="E37" s="5">
        <f>('Oct 18'!Q16)</f>
        <v>1</v>
      </c>
      <c r="F37" s="5">
        <f>('Nov 18'!Q16)</f>
        <v>0</v>
      </c>
      <c r="G37" s="5">
        <f>('Dec 18'!Q16)</f>
        <v>3</v>
      </c>
      <c r="H37" s="45">
        <f>('Jan 19'!Q16)</f>
        <v>1</v>
      </c>
      <c r="I37" s="5">
        <f>('Feb 19'!Q16)</f>
        <v>0</v>
      </c>
      <c r="J37" s="5">
        <f>('Mar 19'!Q16)</f>
        <v>0</v>
      </c>
      <c r="K37" s="45">
        <f>('Apr 19'!Q16)</f>
        <v>0</v>
      </c>
      <c r="L37" s="78">
        <f>('May 19'!Q16)</f>
        <v>0</v>
      </c>
      <c r="M37" s="78">
        <f>('Jun 19'!Q16)</f>
        <v>0</v>
      </c>
      <c r="N37" s="4">
        <f t="shared" si="9"/>
        <v>6</v>
      </c>
      <c r="O37" s="27"/>
    </row>
    <row r="38" spans="1:15" ht="16.149999999999999" customHeight="1" x14ac:dyDescent="0.2">
      <c r="A38" s="1" t="s">
        <v>52</v>
      </c>
      <c r="B38" s="5">
        <f>('Jul 18'!Q17)</f>
        <v>0</v>
      </c>
      <c r="C38" s="5">
        <f>('Aug 18'!Q17)</f>
        <v>0</v>
      </c>
      <c r="D38" s="5">
        <f>('Sept 18'!Q17)</f>
        <v>4</v>
      </c>
      <c r="E38" s="5">
        <f>('Oct 18'!Q17)</f>
        <v>0</v>
      </c>
      <c r="F38" s="5">
        <f>('Nov 18'!Q17)</f>
        <v>1</v>
      </c>
      <c r="G38" s="5">
        <f>('Dec 18'!Q17)</f>
        <v>6</v>
      </c>
      <c r="H38" s="45">
        <f>('Jan 19'!Q17)</f>
        <v>2</v>
      </c>
      <c r="I38" s="5">
        <f>('Feb 19'!Q17)</f>
        <v>0</v>
      </c>
      <c r="J38" s="5">
        <f>('Mar 19'!Q17)</f>
        <v>0</v>
      </c>
      <c r="K38" s="45">
        <f>('Apr 19'!Q17)</f>
        <v>0</v>
      </c>
      <c r="L38" s="78">
        <f>('May 19'!Q17)</f>
        <v>0</v>
      </c>
      <c r="M38" s="78">
        <f>('Jun 19'!Q17)</f>
        <v>0</v>
      </c>
      <c r="N38" s="4">
        <f t="shared" si="9"/>
        <v>13</v>
      </c>
      <c r="O38" s="27"/>
    </row>
    <row r="39" spans="1:15" ht="16.149999999999999" customHeight="1" x14ac:dyDescent="0.2">
      <c r="A39" s="1" t="s">
        <v>53</v>
      </c>
      <c r="B39" s="5">
        <f>('Jul 18'!Q18)</f>
        <v>1</v>
      </c>
      <c r="C39" s="5">
        <f>('Aug 18'!Q18)</f>
        <v>5</v>
      </c>
      <c r="D39" s="5">
        <f>('Sept 18'!Q18)</f>
        <v>6</v>
      </c>
      <c r="E39" s="5">
        <f>('Oct 18'!Q18)</f>
        <v>3</v>
      </c>
      <c r="F39" s="5">
        <f>('Nov 18'!Q18)</f>
        <v>8</v>
      </c>
      <c r="G39" s="5">
        <f>('Dec 18'!Q18)</f>
        <v>3</v>
      </c>
      <c r="H39" s="45">
        <f>('Jan 19'!Q18)</f>
        <v>5</v>
      </c>
      <c r="I39" s="5">
        <f>('Feb 19'!Q18)</f>
        <v>0</v>
      </c>
      <c r="J39" s="5">
        <f>('Mar 19'!Q18)</f>
        <v>0</v>
      </c>
      <c r="K39" s="45">
        <f>('Apr 19'!Q18)</f>
        <v>0</v>
      </c>
      <c r="L39" s="78">
        <f>('May 19'!Q18)</f>
        <v>0</v>
      </c>
      <c r="M39" s="78">
        <f>('Jun 19'!Q18)</f>
        <v>0</v>
      </c>
      <c r="N39" s="4">
        <f t="shared" si="9"/>
        <v>31</v>
      </c>
      <c r="O39" s="27"/>
    </row>
    <row r="40" spans="1:15" ht="16.149999999999999" customHeight="1" x14ac:dyDescent="0.2">
      <c r="A40" s="1" t="s">
        <v>54</v>
      </c>
      <c r="B40" s="5">
        <f>('Jul 18'!Q19)</f>
        <v>0</v>
      </c>
      <c r="C40" s="5">
        <f>('Aug 18'!Q19)</f>
        <v>3</v>
      </c>
      <c r="D40" s="5">
        <f>('Sept 18'!Q19)</f>
        <v>0</v>
      </c>
      <c r="E40" s="5">
        <f>('Oct 18'!Q19)</f>
        <v>1</v>
      </c>
      <c r="F40" s="5">
        <f>('Nov 18'!Q19)</f>
        <v>3</v>
      </c>
      <c r="G40" s="5">
        <f>('Dec 18'!Q19)</f>
        <v>1</v>
      </c>
      <c r="H40" s="45">
        <f>('Jan 19'!Q19)</f>
        <v>2</v>
      </c>
      <c r="I40" s="5">
        <f>('Feb 19'!Q19)</f>
        <v>0</v>
      </c>
      <c r="J40" s="5">
        <f>('Mar 19'!Q19)</f>
        <v>0</v>
      </c>
      <c r="K40" s="45">
        <f>('Apr 19'!Q19)</f>
        <v>0</v>
      </c>
      <c r="L40" s="78">
        <f>('May 19'!Q19)</f>
        <v>0</v>
      </c>
      <c r="M40" s="78">
        <f>('Jun 19'!Q19)</f>
        <v>0</v>
      </c>
      <c r="N40" s="4">
        <f t="shared" si="9"/>
        <v>10</v>
      </c>
      <c r="O40" s="27"/>
    </row>
    <row r="41" spans="1:15" ht="16.149999999999999" customHeight="1" x14ac:dyDescent="0.2">
      <c r="A41" s="14" t="s">
        <v>58</v>
      </c>
      <c r="B41" s="4">
        <f t="shared" ref="B41:N41" si="10">SUM(B34:B40)</f>
        <v>8</v>
      </c>
      <c r="C41" s="4">
        <f t="shared" si="10"/>
        <v>31</v>
      </c>
      <c r="D41" s="4">
        <f t="shared" si="10"/>
        <v>17</v>
      </c>
      <c r="E41" s="4">
        <f t="shared" si="10"/>
        <v>14</v>
      </c>
      <c r="F41" s="4">
        <f t="shared" si="10"/>
        <v>22</v>
      </c>
      <c r="G41" s="4">
        <f t="shared" si="10"/>
        <v>17</v>
      </c>
      <c r="H41" s="4">
        <f t="shared" si="10"/>
        <v>17</v>
      </c>
      <c r="I41" s="4">
        <f t="shared" si="10"/>
        <v>0</v>
      </c>
      <c r="J41" s="4">
        <f t="shared" si="10"/>
        <v>0</v>
      </c>
      <c r="K41" s="4">
        <f t="shared" si="10"/>
        <v>0</v>
      </c>
      <c r="L41" s="71">
        <f t="shared" si="10"/>
        <v>0</v>
      </c>
      <c r="M41" s="71">
        <f t="shared" si="10"/>
        <v>0</v>
      </c>
      <c r="N41" s="4">
        <f t="shared" si="10"/>
        <v>126</v>
      </c>
      <c r="O41" s="27"/>
    </row>
    <row r="42" spans="1:15" ht="16.149999999999999" customHeight="1" x14ac:dyDescent="0.2">
      <c r="A42" s="14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7"/>
    </row>
    <row r="43" spans="1:15" ht="16.149999999999999" customHeight="1" x14ac:dyDescent="0.2">
      <c r="A43" s="4" t="s">
        <v>60</v>
      </c>
      <c r="B43" s="8">
        <f>(B33)</f>
        <v>43288</v>
      </c>
      <c r="C43" s="8">
        <f t="shared" ref="C43:N43" si="11">(C33)</f>
        <v>43319</v>
      </c>
      <c r="D43" s="8">
        <f t="shared" si="11"/>
        <v>43350</v>
      </c>
      <c r="E43" s="8">
        <f t="shared" si="11"/>
        <v>43380</v>
      </c>
      <c r="F43" s="8">
        <f t="shared" si="11"/>
        <v>43411</v>
      </c>
      <c r="G43" s="8">
        <f t="shared" si="11"/>
        <v>43441</v>
      </c>
      <c r="H43" s="8">
        <f t="shared" si="11"/>
        <v>43472</v>
      </c>
      <c r="I43" s="8">
        <f t="shared" si="11"/>
        <v>43503</v>
      </c>
      <c r="J43" s="8">
        <f t="shared" si="11"/>
        <v>43531</v>
      </c>
      <c r="K43" s="8">
        <f t="shared" si="11"/>
        <v>43562</v>
      </c>
      <c r="L43" s="8">
        <f t="shared" si="11"/>
        <v>43592</v>
      </c>
      <c r="M43" s="8">
        <f t="shared" si="11"/>
        <v>43622</v>
      </c>
      <c r="N43" s="8" t="str">
        <f t="shared" si="11"/>
        <v>Total</v>
      </c>
      <c r="O43" s="27"/>
    </row>
    <row r="44" spans="1:15" ht="16.149999999999999" customHeight="1" x14ac:dyDescent="0.2">
      <c r="A44" s="1" t="s">
        <v>48</v>
      </c>
      <c r="B44" s="5">
        <f>SUM(B4+B14+B24+B34)</f>
        <v>24</v>
      </c>
      <c r="C44" s="5">
        <f t="shared" ref="C44:M44" si="12">SUM(C4+C14+C24+C34)</f>
        <v>40</v>
      </c>
      <c r="D44" s="5">
        <f t="shared" si="12"/>
        <v>23</v>
      </c>
      <c r="E44" s="5">
        <f t="shared" si="12"/>
        <v>21</v>
      </c>
      <c r="F44" s="5">
        <f t="shared" si="12"/>
        <v>28</v>
      </c>
      <c r="G44" s="5">
        <f t="shared" si="12"/>
        <v>25</v>
      </c>
      <c r="H44" s="5">
        <f t="shared" si="12"/>
        <v>23</v>
      </c>
      <c r="I44" s="5">
        <f t="shared" si="12"/>
        <v>0</v>
      </c>
      <c r="J44" s="5">
        <f t="shared" si="12"/>
        <v>0</v>
      </c>
      <c r="K44" s="5">
        <f t="shared" si="12"/>
        <v>0</v>
      </c>
      <c r="L44" s="77">
        <f t="shared" si="12"/>
        <v>0</v>
      </c>
      <c r="M44" s="77">
        <f t="shared" si="12"/>
        <v>0</v>
      </c>
      <c r="N44" s="4">
        <f>SUM(B44:M44)</f>
        <v>184</v>
      </c>
      <c r="O44" s="27"/>
    </row>
    <row r="45" spans="1:15" ht="16.149999999999999" customHeight="1" x14ac:dyDescent="0.2">
      <c r="A45" s="1" t="s">
        <v>49</v>
      </c>
      <c r="B45" s="5">
        <f t="shared" ref="B45:M50" si="13">SUM(B5+B15+B25+B35)</f>
        <v>10</v>
      </c>
      <c r="C45" s="5">
        <f t="shared" si="13"/>
        <v>10</v>
      </c>
      <c r="D45" s="5">
        <f t="shared" si="13"/>
        <v>2</v>
      </c>
      <c r="E45" s="5">
        <f t="shared" si="13"/>
        <v>4</v>
      </c>
      <c r="F45" s="5">
        <f t="shared" si="13"/>
        <v>4</v>
      </c>
      <c r="G45" s="5">
        <f t="shared" si="13"/>
        <v>5</v>
      </c>
      <c r="H45" s="5">
        <f t="shared" si="13"/>
        <v>14</v>
      </c>
      <c r="I45" s="5">
        <f t="shared" si="13"/>
        <v>0</v>
      </c>
      <c r="J45" s="5">
        <f t="shared" si="13"/>
        <v>0</v>
      </c>
      <c r="K45" s="5">
        <f t="shared" si="13"/>
        <v>0</v>
      </c>
      <c r="L45" s="77">
        <f t="shared" si="13"/>
        <v>0</v>
      </c>
      <c r="M45" s="77">
        <f t="shared" si="13"/>
        <v>0</v>
      </c>
      <c r="N45" s="4">
        <f t="shared" ref="N45:N50" si="14">SUM(B45:M45)</f>
        <v>49</v>
      </c>
      <c r="O45" s="27"/>
    </row>
    <row r="46" spans="1:15" ht="16.149999999999999" customHeight="1" x14ac:dyDescent="0.2">
      <c r="A46" s="1" t="s">
        <v>50</v>
      </c>
      <c r="B46" s="5">
        <f t="shared" si="13"/>
        <v>8</v>
      </c>
      <c r="C46" s="5">
        <f t="shared" si="13"/>
        <v>10</v>
      </c>
      <c r="D46" s="5">
        <f t="shared" si="13"/>
        <v>2</v>
      </c>
      <c r="E46" s="5">
        <f t="shared" si="13"/>
        <v>6</v>
      </c>
      <c r="F46" s="5">
        <f t="shared" si="13"/>
        <v>5</v>
      </c>
      <c r="G46" s="5">
        <f t="shared" si="13"/>
        <v>7</v>
      </c>
      <c r="H46" s="5">
        <f t="shared" si="13"/>
        <v>5</v>
      </c>
      <c r="I46" s="5">
        <f t="shared" si="13"/>
        <v>0</v>
      </c>
      <c r="J46" s="5">
        <f t="shared" si="13"/>
        <v>0</v>
      </c>
      <c r="K46" s="5">
        <f t="shared" si="13"/>
        <v>0</v>
      </c>
      <c r="L46" s="77">
        <f t="shared" si="13"/>
        <v>0</v>
      </c>
      <c r="M46" s="77">
        <f t="shared" si="13"/>
        <v>0</v>
      </c>
      <c r="N46" s="4">
        <f t="shared" si="14"/>
        <v>43</v>
      </c>
      <c r="O46" s="27"/>
    </row>
    <row r="47" spans="1:15" ht="16.149999999999999" customHeight="1" x14ac:dyDescent="0.2">
      <c r="A47" s="1" t="s">
        <v>51</v>
      </c>
      <c r="B47" s="5">
        <f t="shared" si="13"/>
        <v>5</v>
      </c>
      <c r="C47" s="5">
        <f t="shared" si="13"/>
        <v>13</v>
      </c>
      <c r="D47" s="5">
        <f t="shared" si="13"/>
        <v>13</v>
      </c>
      <c r="E47" s="5">
        <f t="shared" si="13"/>
        <v>2</v>
      </c>
      <c r="F47" s="5">
        <f t="shared" si="13"/>
        <v>5</v>
      </c>
      <c r="G47" s="5">
        <f t="shared" si="13"/>
        <v>6</v>
      </c>
      <c r="H47" s="5">
        <f t="shared" si="13"/>
        <v>4</v>
      </c>
      <c r="I47" s="5">
        <f t="shared" si="13"/>
        <v>0</v>
      </c>
      <c r="J47" s="5">
        <f t="shared" si="13"/>
        <v>0</v>
      </c>
      <c r="K47" s="5">
        <f t="shared" si="13"/>
        <v>0</v>
      </c>
      <c r="L47" s="77">
        <f t="shared" si="13"/>
        <v>0</v>
      </c>
      <c r="M47" s="77">
        <f t="shared" si="13"/>
        <v>0</v>
      </c>
      <c r="N47" s="4">
        <f t="shared" si="14"/>
        <v>48</v>
      </c>
      <c r="O47" s="27"/>
    </row>
    <row r="48" spans="1:15" ht="16.149999999999999" customHeight="1" x14ac:dyDescent="0.2">
      <c r="A48" s="1" t="s">
        <v>52</v>
      </c>
      <c r="B48" s="5">
        <f t="shared" si="13"/>
        <v>5</v>
      </c>
      <c r="C48" s="5">
        <f t="shared" si="13"/>
        <v>10</v>
      </c>
      <c r="D48" s="5">
        <f t="shared" si="13"/>
        <v>14</v>
      </c>
      <c r="E48" s="5">
        <f t="shared" si="13"/>
        <v>6</v>
      </c>
      <c r="F48" s="5">
        <f t="shared" si="13"/>
        <v>3</v>
      </c>
      <c r="G48" s="5">
        <f t="shared" si="13"/>
        <v>14</v>
      </c>
      <c r="H48" s="5">
        <f t="shared" si="13"/>
        <v>7</v>
      </c>
      <c r="I48" s="5">
        <f t="shared" si="13"/>
        <v>0</v>
      </c>
      <c r="J48" s="5">
        <f t="shared" si="13"/>
        <v>0</v>
      </c>
      <c r="K48" s="5">
        <f t="shared" si="13"/>
        <v>0</v>
      </c>
      <c r="L48" s="77">
        <f t="shared" si="13"/>
        <v>0</v>
      </c>
      <c r="M48" s="77">
        <f t="shared" si="13"/>
        <v>0</v>
      </c>
      <c r="N48" s="4">
        <f t="shared" si="14"/>
        <v>59</v>
      </c>
      <c r="O48" s="27"/>
    </row>
    <row r="49" spans="1:15" ht="16.149999999999999" customHeight="1" x14ac:dyDescent="0.2">
      <c r="A49" s="1" t="s">
        <v>53</v>
      </c>
      <c r="B49" s="5">
        <f t="shared" si="13"/>
        <v>11</v>
      </c>
      <c r="C49" s="5">
        <f t="shared" si="13"/>
        <v>13</v>
      </c>
      <c r="D49" s="5">
        <f t="shared" si="13"/>
        <v>17</v>
      </c>
      <c r="E49" s="5">
        <f t="shared" si="13"/>
        <v>17</v>
      </c>
      <c r="F49" s="5">
        <f t="shared" si="13"/>
        <v>17</v>
      </c>
      <c r="G49" s="5">
        <f t="shared" si="13"/>
        <v>13</v>
      </c>
      <c r="H49" s="5">
        <f t="shared" si="13"/>
        <v>21</v>
      </c>
      <c r="I49" s="5">
        <f t="shared" si="13"/>
        <v>0</v>
      </c>
      <c r="J49" s="5">
        <f t="shared" si="13"/>
        <v>0</v>
      </c>
      <c r="K49" s="5">
        <f t="shared" si="13"/>
        <v>0</v>
      </c>
      <c r="L49" s="77">
        <f t="shared" si="13"/>
        <v>0</v>
      </c>
      <c r="M49" s="77">
        <f t="shared" si="13"/>
        <v>0</v>
      </c>
      <c r="N49" s="4">
        <f t="shared" si="14"/>
        <v>109</v>
      </c>
      <c r="O49" s="27"/>
    </row>
    <row r="50" spans="1:15" ht="16.149999999999999" customHeight="1" x14ac:dyDescent="0.2">
      <c r="A50" s="1" t="s">
        <v>54</v>
      </c>
      <c r="B50" s="39">
        <f t="shared" si="13"/>
        <v>5</v>
      </c>
      <c r="C50" s="39">
        <f t="shared" si="13"/>
        <v>5</v>
      </c>
      <c r="D50" s="39">
        <f t="shared" si="13"/>
        <v>6</v>
      </c>
      <c r="E50" s="39">
        <f t="shared" si="13"/>
        <v>9</v>
      </c>
      <c r="F50" s="39">
        <f t="shared" si="13"/>
        <v>5</v>
      </c>
      <c r="G50" s="39">
        <f t="shared" si="13"/>
        <v>5</v>
      </c>
      <c r="H50" s="39">
        <f t="shared" si="13"/>
        <v>7</v>
      </c>
      <c r="I50" s="39">
        <f t="shared" si="13"/>
        <v>0</v>
      </c>
      <c r="J50" s="39">
        <f t="shared" si="13"/>
        <v>0</v>
      </c>
      <c r="K50" s="39">
        <f t="shared" si="13"/>
        <v>0</v>
      </c>
      <c r="L50" s="81">
        <f t="shared" si="13"/>
        <v>0</v>
      </c>
      <c r="M50" s="81">
        <f t="shared" si="13"/>
        <v>0</v>
      </c>
      <c r="N50" s="40">
        <f t="shared" si="14"/>
        <v>42</v>
      </c>
      <c r="O50" s="27"/>
    </row>
    <row r="51" spans="1:15" ht="16.149999999999999" customHeight="1" x14ac:dyDescent="0.2">
      <c r="A51" s="4" t="s">
        <v>59</v>
      </c>
      <c r="B51" s="4">
        <f t="shared" ref="B51:M51" si="15">SUM(B11+B21+B31+B41)</f>
        <v>68</v>
      </c>
      <c r="C51" s="4">
        <f t="shared" si="15"/>
        <v>101</v>
      </c>
      <c r="D51" s="4">
        <f t="shared" si="15"/>
        <v>77</v>
      </c>
      <c r="E51" s="4">
        <f t="shared" si="15"/>
        <v>65</v>
      </c>
      <c r="F51" s="4">
        <f t="shared" si="15"/>
        <v>67</v>
      </c>
      <c r="G51" s="4">
        <f t="shared" si="15"/>
        <v>75</v>
      </c>
      <c r="H51" s="4">
        <f t="shared" si="15"/>
        <v>81</v>
      </c>
      <c r="I51" s="4">
        <f t="shared" si="15"/>
        <v>0</v>
      </c>
      <c r="J51" s="4">
        <f t="shared" si="15"/>
        <v>0</v>
      </c>
      <c r="K51" s="4">
        <f t="shared" si="15"/>
        <v>0</v>
      </c>
      <c r="L51" s="71">
        <f t="shared" si="15"/>
        <v>0</v>
      </c>
      <c r="M51" s="71">
        <f t="shared" si="15"/>
        <v>0</v>
      </c>
      <c r="N51" s="10">
        <f>SUM(B51:M51)</f>
        <v>534</v>
      </c>
      <c r="O51" s="27"/>
    </row>
    <row r="52" spans="1:15" ht="16.149999999999999" customHeight="1" x14ac:dyDescent="0.2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9"/>
      <c r="O52" s="27"/>
    </row>
    <row r="53" spans="1:15" ht="16.149999999999999" customHeight="1" x14ac:dyDescent="0.2">
      <c r="A53" s="15" t="s">
        <v>56</v>
      </c>
      <c r="B53" s="8">
        <f>(B43)</f>
        <v>43288</v>
      </c>
      <c r="C53" s="8">
        <f t="shared" ref="C53:N53" si="16">(C43)</f>
        <v>43319</v>
      </c>
      <c r="D53" s="8">
        <f t="shared" si="16"/>
        <v>43350</v>
      </c>
      <c r="E53" s="8">
        <f t="shared" si="16"/>
        <v>43380</v>
      </c>
      <c r="F53" s="8">
        <f t="shared" si="16"/>
        <v>43411</v>
      </c>
      <c r="G53" s="8">
        <f t="shared" si="16"/>
        <v>43441</v>
      </c>
      <c r="H53" s="8">
        <f t="shared" si="16"/>
        <v>43472</v>
      </c>
      <c r="I53" s="8">
        <f t="shared" si="16"/>
        <v>43503</v>
      </c>
      <c r="J53" s="8">
        <f t="shared" si="16"/>
        <v>43531</v>
      </c>
      <c r="K53" s="8">
        <f t="shared" si="16"/>
        <v>43562</v>
      </c>
      <c r="L53" s="8">
        <f t="shared" si="16"/>
        <v>43592</v>
      </c>
      <c r="M53" s="8">
        <f t="shared" si="16"/>
        <v>43622</v>
      </c>
      <c r="N53" s="8" t="str">
        <f t="shared" si="16"/>
        <v>Total</v>
      </c>
      <c r="O53" s="27"/>
    </row>
    <row r="54" spans="1:15" ht="16.149999999999999" customHeight="1" x14ac:dyDescent="0.2">
      <c r="A54" s="2" t="str">
        <f t="shared" ref="A54:G54" si="17">(A11)</f>
        <v>Spectrum Cable Svc Totals</v>
      </c>
      <c r="B54" s="30">
        <f t="shared" si="17"/>
        <v>28</v>
      </c>
      <c r="C54" s="30">
        <f t="shared" si="17"/>
        <v>32</v>
      </c>
      <c r="D54" s="30">
        <f t="shared" si="17"/>
        <v>24</v>
      </c>
      <c r="E54" s="30">
        <f t="shared" si="17"/>
        <v>31</v>
      </c>
      <c r="F54" s="30">
        <f t="shared" si="17"/>
        <v>18</v>
      </c>
      <c r="G54" s="30">
        <f t="shared" si="17"/>
        <v>29</v>
      </c>
      <c r="H54" s="30">
        <f t="shared" ref="H54:M54" si="18">(H11)</f>
        <v>19</v>
      </c>
      <c r="I54" s="30">
        <f t="shared" si="18"/>
        <v>0</v>
      </c>
      <c r="J54" s="30">
        <f t="shared" si="18"/>
        <v>0</v>
      </c>
      <c r="K54" s="30">
        <f t="shared" si="18"/>
        <v>0</v>
      </c>
      <c r="L54" s="75">
        <f t="shared" si="18"/>
        <v>0</v>
      </c>
      <c r="M54" s="75">
        <f t="shared" si="18"/>
        <v>0</v>
      </c>
      <c r="N54" s="10">
        <f>SUM(B54:M54)</f>
        <v>181</v>
      </c>
    </row>
    <row r="55" spans="1:15" ht="16.149999999999999" customHeight="1" x14ac:dyDescent="0.2">
      <c r="A55" s="2" t="str">
        <f t="shared" ref="A55:G55" si="19">(A21)</f>
        <v>Spectrum Cable Bllng Totals</v>
      </c>
      <c r="B55" s="30">
        <f t="shared" si="19"/>
        <v>30</v>
      </c>
      <c r="C55" s="30">
        <f t="shared" si="19"/>
        <v>35</v>
      </c>
      <c r="D55" s="30">
        <f t="shared" si="19"/>
        <v>29</v>
      </c>
      <c r="E55" s="30">
        <f t="shared" si="19"/>
        <v>17</v>
      </c>
      <c r="F55" s="30">
        <f t="shared" si="19"/>
        <v>25</v>
      </c>
      <c r="G55" s="30">
        <f t="shared" si="19"/>
        <v>26</v>
      </c>
      <c r="H55" s="30">
        <f t="shared" ref="H55:M55" si="20">(H21)</f>
        <v>39</v>
      </c>
      <c r="I55" s="30">
        <f t="shared" si="20"/>
        <v>0</v>
      </c>
      <c r="J55" s="30">
        <f t="shared" si="20"/>
        <v>0</v>
      </c>
      <c r="K55" s="30">
        <f t="shared" si="20"/>
        <v>0</v>
      </c>
      <c r="L55" s="75">
        <f t="shared" si="20"/>
        <v>0</v>
      </c>
      <c r="M55" s="75">
        <f t="shared" si="20"/>
        <v>0</v>
      </c>
      <c r="N55" s="10">
        <f>SUM(B55:M55)</f>
        <v>201</v>
      </c>
    </row>
    <row r="56" spans="1:15" ht="16.149999999999999" customHeight="1" x14ac:dyDescent="0.2">
      <c r="A56" s="2" t="str">
        <f t="shared" ref="A56:G56" si="21">(A31)</f>
        <v>Spec. Request for Svc Totals</v>
      </c>
      <c r="B56" s="30">
        <f t="shared" si="21"/>
        <v>2</v>
      </c>
      <c r="C56" s="30">
        <f t="shared" si="21"/>
        <v>3</v>
      </c>
      <c r="D56" s="30">
        <f t="shared" si="21"/>
        <v>7</v>
      </c>
      <c r="E56" s="30">
        <f t="shared" si="21"/>
        <v>3</v>
      </c>
      <c r="F56" s="30">
        <f t="shared" si="21"/>
        <v>2</v>
      </c>
      <c r="G56" s="30">
        <f t="shared" si="21"/>
        <v>3</v>
      </c>
      <c r="H56" s="30">
        <f t="shared" ref="H56:M56" si="22">(H31)</f>
        <v>6</v>
      </c>
      <c r="I56" s="30">
        <f t="shared" si="22"/>
        <v>0</v>
      </c>
      <c r="J56" s="30">
        <f t="shared" si="22"/>
        <v>0</v>
      </c>
      <c r="K56" s="30">
        <f t="shared" si="22"/>
        <v>0</v>
      </c>
      <c r="L56" s="75">
        <f t="shared" si="22"/>
        <v>0</v>
      </c>
      <c r="M56" s="75">
        <f t="shared" si="22"/>
        <v>0</v>
      </c>
      <c r="N56" s="10">
        <f>SUM(B56:M56)</f>
        <v>26</v>
      </c>
    </row>
    <row r="57" spans="1:15" ht="16.149999999999999" customHeight="1" x14ac:dyDescent="0.2">
      <c r="A57" s="2" t="str">
        <f t="shared" ref="A57:G57" si="23">(A41)</f>
        <v>Spectrum Cable Misc. Totals</v>
      </c>
      <c r="B57" s="30">
        <f t="shared" si="23"/>
        <v>8</v>
      </c>
      <c r="C57" s="30">
        <f t="shared" si="23"/>
        <v>31</v>
      </c>
      <c r="D57" s="30">
        <f t="shared" si="23"/>
        <v>17</v>
      </c>
      <c r="E57" s="30">
        <f t="shared" si="23"/>
        <v>14</v>
      </c>
      <c r="F57" s="30">
        <f t="shared" si="23"/>
        <v>22</v>
      </c>
      <c r="G57" s="30">
        <f t="shared" si="23"/>
        <v>17</v>
      </c>
      <c r="H57" s="30">
        <f t="shared" ref="H57:M57" si="24">(H41)</f>
        <v>17</v>
      </c>
      <c r="I57" s="30">
        <f t="shared" si="24"/>
        <v>0</v>
      </c>
      <c r="J57" s="30">
        <f t="shared" si="24"/>
        <v>0</v>
      </c>
      <c r="K57" s="30">
        <f t="shared" si="24"/>
        <v>0</v>
      </c>
      <c r="L57" s="75">
        <f t="shared" si="24"/>
        <v>0</v>
      </c>
      <c r="M57" s="75">
        <f t="shared" si="24"/>
        <v>0</v>
      </c>
      <c r="N57" s="10">
        <f>SUM(B57:M57)</f>
        <v>126</v>
      </c>
    </row>
    <row r="58" spans="1:15" ht="16.149999999999999" customHeight="1" x14ac:dyDescent="0.2">
      <c r="A58" s="2"/>
      <c r="B58" s="8">
        <f t="shared" ref="B58:M58" si="25">(B53)</f>
        <v>43288</v>
      </c>
      <c r="C58" s="8">
        <f t="shared" si="25"/>
        <v>43319</v>
      </c>
      <c r="D58" s="8">
        <f t="shared" si="25"/>
        <v>43350</v>
      </c>
      <c r="E58" s="8">
        <f t="shared" si="25"/>
        <v>43380</v>
      </c>
      <c r="F58" s="8">
        <f t="shared" si="25"/>
        <v>43411</v>
      </c>
      <c r="G58" s="8">
        <f t="shared" si="25"/>
        <v>43441</v>
      </c>
      <c r="H58" s="8">
        <f t="shared" si="25"/>
        <v>43472</v>
      </c>
      <c r="I58" s="8">
        <f t="shared" si="25"/>
        <v>43503</v>
      </c>
      <c r="J58" s="8">
        <f t="shared" si="25"/>
        <v>43531</v>
      </c>
      <c r="K58" s="8">
        <f t="shared" si="25"/>
        <v>43562</v>
      </c>
      <c r="L58" s="8">
        <f t="shared" si="25"/>
        <v>43592</v>
      </c>
      <c r="M58" s="8">
        <f t="shared" si="25"/>
        <v>43622</v>
      </c>
      <c r="N58" s="54" t="s">
        <v>4</v>
      </c>
    </row>
    <row r="59" spans="1:15" ht="16.149999999999999" customHeight="1" x14ac:dyDescent="0.2">
      <c r="A59" s="13" t="s">
        <v>61</v>
      </c>
      <c r="B59" s="13">
        <f t="shared" ref="B59:M59" si="26">SUM(B54:B57)</f>
        <v>68</v>
      </c>
      <c r="C59" s="13">
        <f t="shared" si="26"/>
        <v>101</v>
      </c>
      <c r="D59" s="13">
        <f t="shared" si="26"/>
        <v>77</v>
      </c>
      <c r="E59" s="13">
        <f t="shared" si="26"/>
        <v>65</v>
      </c>
      <c r="F59" s="13">
        <f t="shared" si="26"/>
        <v>67</v>
      </c>
      <c r="G59" s="13">
        <f t="shared" si="26"/>
        <v>75</v>
      </c>
      <c r="H59" s="13">
        <f t="shared" si="26"/>
        <v>81</v>
      </c>
      <c r="I59" s="13">
        <f t="shared" si="26"/>
        <v>0</v>
      </c>
      <c r="J59" s="13">
        <f>SUM(J54:J57)</f>
        <v>0</v>
      </c>
      <c r="K59" s="13">
        <f t="shared" si="26"/>
        <v>0</v>
      </c>
      <c r="L59" s="82">
        <f t="shared" si="26"/>
        <v>0</v>
      </c>
      <c r="M59" s="82">
        <f t="shared" si="26"/>
        <v>0</v>
      </c>
      <c r="N59" s="13">
        <f>SUM(B59:M59)</f>
        <v>534</v>
      </c>
    </row>
    <row r="60" spans="1:15" x14ac:dyDescent="0.2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</row>
    <row r="62" spans="1:15" x14ac:dyDescent="0.2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15" x14ac:dyDescent="0.2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</row>
    <row r="64" spans="1:15" x14ac:dyDescent="0.2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2:15" x14ac:dyDescent="0.2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</row>
    <row r="66" spans="2:15" x14ac:dyDescent="0.2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</row>
    <row r="67" spans="2:15" x14ac:dyDescent="0.2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</row>
    <row r="68" spans="2:15" x14ac:dyDescent="0.2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</row>
    <row r="69" spans="2:15" x14ac:dyDescent="0.2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</row>
    <row r="70" spans="2:15" x14ac:dyDescent="0.2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</row>
  </sheetData>
  <sheetProtection selectLockedCells="1" selectUnlockedCells="1"/>
  <phoneticPr fontId="5" type="noConversion"/>
  <printOptions horizontalCentered="1" verticalCentered="1"/>
  <pageMargins left="0.25" right="0.25" top="0" bottom="0" header="0.3" footer="0.3"/>
  <pageSetup scale="9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1:N24"/>
  <sheetViews>
    <sheetView workbookViewId="0">
      <selection activeCell="R8" sqref="R8"/>
    </sheetView>
  </sheetViews>
  <sheetFormatPr defaultRowHeight="12.75" x14ac:dyDescent="0.2"/>
  <cols>
    <col min="1" max="1" width="18.7109375" customWidth="1"/>
    <col min="2" max="14" width="6.7109375" customWidth="1"/>
  </cols>
  <sheetData>
    <row r="1" spans="1:14" ht="23.25" x14ac:dyDescent="0.2">
      <c r="A1" s="35" t="s">
        <v>91</v>
      </c>
      <c r="B1" s="19"/>
      <c r="C1" s="19"/>
      <c r="D1" s="19"/>
      <c r="E1" s="19"/>
      <c r="F1" s="19"/>
      <c r="G1" s="19"/>
    </row>
    <row r="2" spans="1:14" ht="24" customHeight="1" x14ac:dyDescent="0.2"/>
    <row r="3" spans="1:14" ht="24" customHeight="1" x14ac:dyDescent="0.2">
      <c r="A3" s="11" t="s">
        <v>8</v>
      </c>
      <c r="B3" s="12">
        <v>43288</v>
      </c>
      <c r="C3" s="12">
        <v>43319</v>
      </c>
      <c r="D3" s="12">
        <v>43350</v>
      </c>
      <c r="E3" s="12">
        <v>43380</v>
      </c>
      <c r="F3" s="12">
        <v>43411</v>
      </c>
      <c r="G3" s="12">
        <v>43441</v>
      </c>
      <c r="H3" s="12">
        <v>43472</v>
      </c>
      <c r="I3" s="12">
        <v>43503</v>
      </c>
      <c r="J3" s="12">
        <v>43531</v>
      </c>
      <c r="K3" s="12">
        <v>43562</v>
      </c>
      <c r="L3" s="12">
        <v>43592</v>
      </c>
      <c r="M3" s="12">
        <v>43622</v>
      </c>
      <c r="N3" s="52" t="s">
        <v>4</v>
      </c>
    </row>
    <row r="4" spans="1:14" ht="24" customHeight="1" x14ac:dyDescent="0.2">
      <c r="A4" s="11" t="str">
        <f>('Oct 18'!A21)</f>
        <v>NYC Verizon FiOS</v>
      </c>
      <c r="B4" s="5">
        <f>('Jul 18'!E21)</f>
        <v>22</v>
      </c>
      <c r="C4" s="5">
        <f>('Aug 18'!E21)</f>
        <v>17</v>
      </c>
      <c r="D4" s="5">
        <f>('Sept 18'!E21)</f>
        <v>16</v>
      </c>
      <c r="E4" s="5">
        <f>('Oct 18'!E21)</f>
        <v>21</v>
      </c>
      <c r="F4" s="5">
        <f>('Nov 18'!E21)</f>
        <v>7</v>
      </c>
      <c r="G4" s="5">
        <f>('Dec 18'!E21)</f>
        <v>17</v>
      </c>
      <c r="H4" s="5">
        <f>('Jan 19'!E21)</f>
        <v>18</v>
      </c>
      <c r="I4" s="5">
        <f>('Feb 19'!E21)</f>
        <v>0</v>
      </c>
      <c r="J4" s="5">
        <f>('Mar 19'!E21)</f>
        <v>0</v>
      </c>
      <c r="K4" s="5">
        <f>('Apr 19'!E21)</f>
        <v>0</v>
      </c>
      <c r="L4" s="5">
        <f>('May 19'!E21)</f>
        <v>0</v>
      </c>
      <c r="M4" s="5">
        <f>('Jun 19'!E21)</f>
        <v>0</v>
      </c>
      <c r="N4" s="4">
        <f>SUM(B4:M4)</f>
        <v>118</v>
      </c>
    </row>
    <row r="5" spans="1:14" ht="24" customHeight="1" x14ac:dyDescent="0.2">
      <c r="E5" s="6"/>
      <c r="N5" s="7"/>
    </row>
    <row r="6" spans="1:14" ht="24" customHeight="1" x14ac:dyDescent="0.2">
      <c r="A6" s="11" t="s">
        <v>9</v>
      </c>
      <c r="B6" s="12">
        <f t="shared" ref="B6:N6" si="0">(B3)</f>
        <v>43288</v>
      </c>
      <c r="C6" s="12">
        <f t="shared" si="0"/>
        <v>43319</v>
      </c>
      <c r="D6" s="12">
        <f t="shared" si="0"/>
        <v>43350</v>
      </c>
      <c r="E6" s="12">
        <f t="shared" si="0"/>
        <v>43380</v>
      </c>
      <c r="F6" s="12">
        <f t="shared" si="0"/>
        <v>43411</v>
      </c>
      <c r="G6" s="12">
        <f t="shared" si="0"/>
        <v>43441</v>
      </c>
      <c r="H6" s="12">
        <f t="shared" si="0"/>
        <v>43472</v>
      </c>
      <c r="I6" s="12">
        <f t="shared" si="0"/>
        <v>43503</v>
      </c>
      <c r="J6" s="12">
        <f t="shared" si="0"/>
        <v>43531</v>
      </c>
      <c r="K6" s="12">
        <f t="shared" si="0"/>
        <v>43562</v>
      </c>
      <c r="L6" s="12">
        <f t="shared" si="0"/>
        <v>43592</v>
      </c>
      <c r="M6" s="12">
        <f t="shared" si="0"/>
        <v>43622</v>
      </c>
      <c r="N6" s="12" t="str">
        <f t="shared" si="0"/>
        <v>Total</v>
      </c>
    </row>
    <row r="7" spans="1:14" ht="24" customHeight="1" x14ac:dyDescent="0.2">
      <c r="A7" s="11" t="str">
        <f>('Oct 18'!A21)</f>
        <v>NYC Verizon FiOS</v>
      </c>
      <c r="B7" s="5">
        <f>('Jul 18'!I21)</f>
        <v>15</v>
      </c>
      <c r="C7" s="5">
        <f>('Aug 18'!I21)</f>
        <v>21</v>
      </c>
      <c r="D7" s="5">
        <f>('Sept 18'!I21)</f>
        <v>20</v>
      </c>
      <c r="E7" s="5">
        <f>('Oct 18'!I21)</f>
        <v>0</v>
      </c>
      <c r="F7" s="5">
        <f>('Nov 18'!I21)</f>
        <v>17</v>
      </c>
      <c r="G7" s="5">
        <f>('Dec 18'!I21)</f>
        <v>12</v>
      </c>
      <c r="H7" s="5">
        <f>('Jan 19'!I21)</f>
        <v>26</v>
      </c>
      <c r="I7" s="5">
        <f>('Feb 19'!I21)</f>
        <v>0</v>
      </c>
      <c r="J7" s="5">
        <f>('Mar 19'!I21)</f>
        <v>0</v>
      </c>
      <c r="K7" s="5">
        <f>('Apr 19'!I21)</f>
        <v>0</v>
      </c>
      <c r="L7" s="5">
        <f>('May 19'!I21)</f>
        <v>0</v>
      </c>
      <c r="M7" s="5">
        <f>('Jun 19'!I21)</f>
        <v>0</v>
      </c>
      <c r="N7" s="4">
        <f>SUM(B7:M7)</f>
        <v>111</v>
      </c>
    </row>
    <row r="8" spans="1:14" ht="24" customHeight="1" x14ac:dyDescent="0.2">
      <c r="A8" s="3"/>
      <c r="E8" s="6"/>
      <c r="N8" s="7"/>
    </row>
    <row r="9" spans="1:14" ht="24" customHeight="1" x14ac:dyDescent="0.2">
      <c r="A9" s="17" t="s">
        <v>10</v>
      </c>
      <c r="B9" s="12">
        <f t="shared" ref="B9:N9" si="1">(B6)</f>
        <v>43288</v>
      </c>
      <c r="C9" s="12">
        <f t="shared" si="1"/>
        <v>43319</v>
      </c>
      <c r="D9" s="12">
        <f t="shared" si="1"/>
        <v>43350</v>
      </c>
      <c r="E9" s="12">
        <f t="shared" si="1"/>
        <v>43380</v>
      </c>
      <c r="F9" s="12">
        <f t="shared" si="1"/>
        <v>43411</v>
      </c>
      <c r="G9" s="12">
        <f t="shared" si="1"/>
        <v>43441</v>
      </c>
      <c r="H9" s="12">
        <f t="shared" si="1"/>
        <v>43472</v>
      </c>
      <c r="I9" s="12">
        <f t="shared" si="1"/>
        <v>43503</v>
      </c>
      <c r="J9" s="12">
        <f t="shared" si="1"/>
        <v>43531</v>
      </c>
      <c r="K9" s="12">
        <f t="shared" si="1"/>
        <v>43562</v>
      </c>
      <c r="L9" s="12">
        <f t="shared" si="1"/>
        <v>43592</v>
      </c>
      <c r="M9" s="12">
        <f t="shared" si="1"/>
        <v>43622</v>
      </c>
      <c r="N9" s="12" t="str">
        <f t="shared" si="1"/>
        <v>Total</v>
      </c>
    </row>
    <row r="10" spans="1:14" ht="24" customHeight="1" x14ac:dyDescent="0.2">
      <c r="A10" s="11" t="str">
        <f>('Oct 18'!A21)</f>
        <v>NYC Verizon FiOS</v>
      </c>
      <c r="B10" s="5">
        <f>('Jul 18'!M21)</f>
        <v>54</v>
      </c>
      <c r="C10" s="5">
        <f>('Aug 18'!M21)</f>
        <v>59</v>
      </c>
      <c r="D10" s="5">
        <f>('Sept 18'!M21)</f>
        <v>38</v>
      </c>
      <c r="E10" s="5">
        <f>('Oct 18'!M21)</f>
        <v>43</v>
      </c>
      <c r="F10" s="5">
        <f>('Nov 18'!M21)</f>
        <v>35</v>
      </c>
      <c r="G10" s="5">
        <f>('Dec 18'!M21)</f>
        <v>30</v>
      </c>
      <c r="H10" s="5">
        <f>('Jan 19'!M21)</f>
        <v>46</v>
      </c>
      <c r="I10" s="5">
        <f>('Feb 19'!M21)</f>
        <v>0</v>
      </c>
      <c r="J10" s="5">
        <f>('Mar 19'!M21)</f>
        <v>0</v>
      </c>
      <c r="K10" s="5">
        <f>('Apr 19'!M21)</f>
        <v>0</v>
      </c>
      <c r="L10" s="5">
        <f>('May 19'!M21)</f>
        <v>0</v>
      </c>
      <c r="M10" s="5">
        <f>('Jun 19'!M21)</f>
        <v>0</v>
      </c>
      <c r="N10" s="4">
        <f>SUM(B10:M10)</f>
        <v>305</v>
      </c>
    </row>
    <row r="11" spans="1:14" ht="24" customHeight="1" x14ac:dyDescent="0.2">
      <c r="N11" s="7"/>
    </row>
    <row r="12" spans="1:14" ht="24" customHeight="1" x14ac:dyDescent="0.2">
      <c r="A12" s="13" t="s">
        <v>11</v>
      </c>
      <c r="B12" s="12">
        <f t="shared" ref="B12:N12" si="2">(B9)</f>
        <v>43288</v>
      </c>
      <c r="C12" s="12">
        <f t="shared" si="2"/>
        <v>43319</v>
      </c>
      <c r="D12" s="12">
        <f t="shared" si="2"/>
        <v>43350</v>
      </c>
      <c r="E12" s="12">
        <f t="shared" si="2"/>
        <v>43380</v>
      </c>
      <c r="F12" s="12">
        <f t="shared" si="2"/>
        <v>43411</v>
      </c>
      <c r="G12" s="12">
        <f t="shared" si="2"/>
        <v>43441</v>
      </c>
      <c r="H12" s="12">
        <f t="shared" si="2"/>
        <v>43472</v>
      </c>
      <c r="I12" s="12">
        <f t="shared" si="2"/>
        <v>43503</v>
      </c>
      <c r="J12" s="12">
        <f t="shared" si="2"/>
        <v>43531</v>
      </c>
      <c r="K12" s="12">
        <f t="shared" si="2"/>
        <v>43562</v>
      </c>
      <c r="L12" s="12">
        <f t="shared" si="2"/>
        <v>43592</v>
      </c>
      <c r="M12" s="12">
        <f t="shared" si="2"/>
        <v>43622</v>
      </c>
      <c r="N12" s="12" t="str">
        <f t="shared" si="2"/>
        <v>Total</v>
      </c>
    </row>
    <row r="13" spans="1:14" ht="24" customHeight="1" x14ac:dyDescent="0.2">
      <c r="A13" s="11" t="str">
        <f>('Oct 18'!A21)</f>
        <v>NYC Verizon FiOS</v>
      </c>
      <c r="B13" s="45">
        <f>('Jul 18'!Q21)</f>
        <v>25</v>
      </c>
      <c r="C13" s="5">
        <f>('Aug 18'!Q21)</f>
        <v>24</v>
      </c>
      <c r="D13" s="5">
        <f>('Sept 18'!Q21)</f>
        <v>28</v>
      </c>
      <c r="E13" s="5">
        <f>('Oct 18'!Q21)</f>
        <v>26</v>
      </c>
      <c r="F13" s="5">
        <f>('Nov 18'!Q21)</f>
        <v>19</v>
      </c>
      <c r="G13" s="5">
        <f>('Dec 18'!Q21)</f>
        <v>15</v>
      </c>
      <c r="H13" s="45">
        <f>('Jan 19'!Q21)</f>
        <v>20</v>
      </c>
      <c r="I13" s="5">
        <f>('Feb 19'!Q21)</f>
        <v>0</v>
      </c>
      <c r="J13" s="5">
        <f>('Mar 19'!Q21)</f>
        <v>0</v>
      </c>
      <c r="K13" s="45">
        <f>('Apr 19'!Q21)</f>
        <v>0</v>
      </c>
      <c r="L13" s="45">
        <f>('May 19'!Q21)</f>
        <v>0</v>
      </c>
      <c r="M13" s="45">
        <f>('Jun 19'!Q21)</f>
        <v>0</v>
      </c>
      <c r="N13" s="4">
        <f>SUM(B13:M13)</f>
        <v>157</v>
      </c>
    </row>
    <row r="14" spans="1:14" ht="24" customHeight="1" x14ac:dyDescent="0.2">
      <c r="E14" s="6"/>
      <c r="N14" s="7"/>
    </row>
    <row r="15" spans="1:14" ht="24" customHeight="1" x14ac:dyDescent="0.2">
      <c r="A15" s="4" t="s">
        <v>12</v>
      </c>
      <c r="B15" s="12">
        <f t="shared" ref="B15:N15" si="3">(B12)</f>
        <v>43288</v>
      </c>
      <c r="C15" s="12">
        <f t="shared" si="3"/>
        <v>43319</v>
      </c>
      <c r="D15" s="12">
        <f t="shared" si="3"/>
        <v>43350</v>
      </c>
      <c r="E15" s="12">
        <f t="shared" si="3"/>
        <v>43380</v>
      </c>
      <c r="F15" s="12">
        <f t="shared" si="3"/>
        <v>43411</v>
      </c>
      <c r="G15" s="12">
        <f t="shared" si="3"/>
        <v>43441</v>
      </c>
      <c r="H15" s="12">
        <f t="shared" si="3"/>
        <v>43472</v>
      </c>
      <c r="I15" s="12">
        <f t="shared" si="3"/>
        <v>43503</v>
      </c>
      <c r="J15" s="12">
        <f t="shared" si="3"/>
        <v>43531</v>
      </c>
      <c r="K15" s="12">
        <f t="shared" si="3"/>
        <v>43562</v>
      </c>
      <c r="L15" s="12">
        <f t="shared" si="3"/>
        <v>43592</v>
      </c>
      <c r="M15" s="12">
        <f t="shared" si="3"/>
        <v>43622</v>
      </c>
      <c r="N15" s="12" t="str">
        <f t="shared" si="3"/>
        <v>Total</v>
      </c>
    </row>
    <row r="16" spans="1:14" ht="24" customHeight="1" x14ac:dyDescent="0.2">
      <c r="A16" s="11" t="str">
        <f>('Oct 18'!A21)</f>
        <v>NYC Verizon FiOS</v>
      </c>
      <c r="B16" s="4">
        <f>SUM(B4+B7+B10+B13)</f>
        <v>116</v>
      </c>
      <c r="C16" s="4">
        <f>SUM(C4+C7+C10+C13)</f>
        <v>121</v>
      </c>
      <c r="D16" s="4">
        <f>SUM(D4+D7+D10+D13)</f>
        <v>102</v>
      </c>
      <c r="E16" s="4">
        <f t="shared" ref="E16:M16" si="4">SUM(E4+E7+E10+E13)</f>
        <v>90</v>
      </c>
      <c r="F16" s="4">
        <f t="shared" si="4"/>
        <v>78</v>
      </c>
      <c r="G16" s="4">
        <f t="shared" si="4"/>
        <v>74</v>
      </c>
      <c r="H16" s="4">
        <f t="shared" si="4"/>
        <v>110</v>
      </c>
      <c r="I16" s="4">
        <f t="shared" si="4"/>
        <v>0</v>
      </c>
      <c r="J16" s="4">
        <f t="shared" si="4"/>
        <v>0</v>
      </c>
      <c r="K16" s="4">
        <f t="shared" si="4"/>
        <v>0</v>
      </c>
      <c r="L16" s="71">
        <f t="shared" si="4"/>
        <v>0</v>
      </c>
      <c r="M16" s="71">
        <f t="shared" si="4"/>
        <v>0</v>
      </c>
      <c r="N16" s="71">
        <f>SUM(B16:M16)</f>
        <v>691</v>
      </c>
    </row>
    <row r="17" spans="1:14" ht="24" customHeight="1" x14ac:dyDescent="0.2">
      <c r="L17" s="72"/>
      <c r="M17" s="72"/>
      <c r="N17" s="73"/>
    </row>
    <row r="18" spans="1:14" ht="24" customHeight="1" x14ac:dyDescent="0.2">
      <c r="A18" s="15" t="s">
        <v>25</v>
      </c>
      <c r="B18" s="12">
        <f t="shared" ref="B18:N18" si="5">(B15)</f>
        <v>43288</v>
      </c>
      <c r="C18" s="12">
        <f t="shared" si="5"/>
        <v>43319</v>
      </c>
      <c r="D18" s="12">
        <f t="shared" si="5"/>
        <v>43350</v>
      </c>
      <c r="E18" s="12">
        <f t="shared" si="5"/>
        <v>43380</v>
      </c>
      <c r="F18" s="12">
        <f t="shared" si="5"/>
        <v>43411</v>
      </c>
      <c r="G18" s="12">
        <f t="shared" si="5"/>
        <v>43441</v>
      </c>
      <c r="H18" s="12">
        <f t="shared" si="5"/>
        <v>43472</v>
      </c>
      <c r="I18" s="12">
        <f t="shared" si="5"/>
        <v>43503</v>
      </c>
      <c r="J18" s="12">
        <f t="shared" si="5"/>
        <v>43531</v>
      </c>
      <c r="K18" s="12">
        <f t="shared" si="5"/>
        <v>43562</v>
      </c>
      <c r="L18" s="74">
        <f t="shared" si="5"/>
        <v>43592</v>
      </c>
      <c r="M18" s="74">
        <f t="shared" si="5"/>
        <v>43622</v>
      </c>
      <c r="N18" s="74" t="str">
        <f t="shared" si="5"/>
        <v>Total</v>
      </c>
    </row>
    <row r="19" spans="1:14" ht="24" customHeight="1" x14ac:dyDescent="0.2">
      <c r="A19" s="18" t="str">
        <f>(A3)</f>
        <v>Service Complaints</v>
      </c>
      <c r="B19" s="2">
        <f t="shared" ref="B19:M19" si="6">(B4)</f>
        <v>22</v>
      </c>
      <c r="C19" s="2">
        <f t="shared" si="6"/>
        <v>17</v>
      </c>
      <c r="D19" s="2">
        <f t="shared" si="6"/>
        <v>16</v>
      </c>
      <c r="E19" s="2">
        <f t="shared" si="6"/>
        <v>21</v>
      </c>
      <c r="F19" s="2">
        <f>(F4)</f>
        <v>7</v>
      </c>
      <c r="G19" s="2">
        <f t="shared" si="6"/>
        <v>17</v>
      </c>
      <c r="H19" s="2">
        <f t="shared" si="6"/>
        <v>18</v>
      </c>
      <c r="I19" s="2">
        <f t="shared" si="6"/>
        <v>0</v>
      </c>
      <c r="J19" s="2">
        <f t="shared" si="6"/>
        <v>0</v>
      </c>
      <c r="K19" s="2">
        <f t="shared" si="6"/>
        <v>0</v>
      </c>
      <c r="L19" s="75">
        <f t="shared" si="6"/>
        <v>0</v>
      </c>
      <c r="M19" s="75">
        <f t="shared" si="6"/>
        <v>0</v>
      </c>
      <c r="N19" s="71">
        <f t="shared" ref="N19:N24" si="7">SUM(B19:M19)</f>
        <v>118</v>
      </c>
    </row>
    <row r="20" spans="1:14" ht="24" customHeight="1" x14ac:dyDescent="0.2">
      <c r="A20" s="18" t="str">
        <f>(A6)</f>
        <v>Billing Complaints</v>
      </c>
      <c r="B20" s="2">
        <f t="shared" ref="B20:M20" si="8">(B7)</f>
        <v>15</v>
      </c>
      <c r="C20" s="2">
        <f t="shared" si="8"/>
        <v>21</v>
      </c>
      <c r="D20" s="2">
        <f t="shared" si="8"/>
        <v>20</v>
      </c>
      <c r="E20" s="2">
        <f t="shared" si="8"/>
        <v>0</v>
      </c>
      <c r="F20" s="2">
        <f>(F7)</f>
        <v>17</v>
      </c>
      <c r="G20" s="2">
        <f t="shared" si="8"/>
        <v>12</v>
      </c>
      <c r="H20" s="2">
        <f t="shared" si="8"/>
        <v>26</v>
      </c>
      <c r="I20" s="2">
        <f t="shared" si="8"/>
        <v>0</v>
      </c>
      <c r="J20" s="2">
        <f t="shared" si="8"/>
        <v>0</v>
      </c>
      <c r="K20" s="2">
        <f t="shared" si="8"/>
        <v>0</v>
      </c>
      <c r="L20" s="75">
        <f t="shared" si="8"/>
        <v>0</v>
      </c>
      <c r="M20" s="75">
        <f t="shared" si="8"/>
        <v>0</v>
      </c>
      <c r="N20" s="71">
        <f t="shared" si="7"/>
        <v>111</v>
      </c>
    </row>
    <row r="21" spans="1:14" ht="24" customHeight="1" x14ac:dyDescent="0.2">
      <c r="A21" s="18" t="str">
        <f>(A9)</f>
        <v>R.Estate Complaints</v>
      </c>
      <c r="B21" s="2">
        <f t="shared" ref="B21:M21" si="9">(B10)</f>
        <v>54</v>
      </c>
      <c r="C21" s="2">
        <f t="shared" si="9"/>
        <v>59</v>
      </c>
      <c r="D21" s="2">
        <f t="shared" si="9"/>
        <v>38</v>
      </c>
      <c r="E21" s="2">
        <f t="shared" si="9"/>
        <v>43</v>
      </c>
      <c r="F21" s="2">
        <f>(F10)</f>
        <v>35</v>
      </c>
      <c r="G21" s="2">
        <f t="shared" si="9"/>
        <v>30</v>
      </c>
      <c r="H21" s="2">
        <f t="shared" si="9"/>
        <v>46</v>
      </c>
      <c r="I21" s="2">
        <f t="shared" si="9"/>
        <v>0</v>
      </c>
      <c r="J21" s="2">
        <f t="shared" si="9"/>
        <v>0</v>
      </c>
      <c r="K21" s="2">
        <f t="shared" si="9"/>
        <v>0</v>
      </c>
      <c r="L21" s="75">
        <f t="shared" si="9"/>
        <v>0</v>
      </c>
      <c r="M21" s="75">
        <f t="shared" si="9"/>
        <v>0</v>
      </c>
      <c r="N21" s="71">
        <f t="shared" si="7"/>
        <v>305</v>
      </c>
    </row>
    <row r="22" spans="1:14" ht="24" customHeight="1" x14ac:dyDescent="0.2">
      <c r="A22" s="18" t="str">
        <f>(A12)</f>
        <v>Misc. Complaints</v>
      </c>
      <c r="B22" s="2">
        <f t="shared" ref="B22:M22" si="10">(B13)</f>
        <v>25</v>
      </c>
      <c r="C22" s="2">
        <f t="shared" si="10"/>
        <v>24</v>
      </c>
      <c r="D22" s="2">
        <f t="shared" si="10"/>
        <v>28</v>
      </c>
      <c r="E22" s="2">
        <f t="shared" si="10"/>
        <v>26</v>
      </c>
      <c r="F22" s="2">
        <f t="shared" si="10"/>
        <v>19</v>
      </c>
      <c r="G22" s="2">
        <f t="shared" si="10"/>
        <v>15</v>
      </c>
      <c r="H22" s="2">
        <f t="shared" si="10"/>
        <v>20</v>
      </c>
      <c r="I22" s="2">
        <f t="shared" si="10"/>
        <v>0</v>
      </c>
      <c r="J22" s="2">
        <f t="shared" si="10"/>
        <v>0</v>
      </c>
      <c r="K22" s="2">
        <f t="shared" si="10"/>
        <v>0</v>
      </c>
      <c r="L22" s="75">
        <f t="shared" si="10"/>
        <v>0</v>
      </c>
      <c r="M22" s="75">
        <f t="shared" si="10"/>
        <v>0</v>
      </c>
      <c r="N22" s="71">
        <f t="shared" si="7"/>
        <v>157</v>
      </c>
    </row>
    <row r="23" spans="1:14" ht="24" customHeight="1" x14ac:dyDescent="0.2">
      <c r="A23" s="18"/>
      <c r="B23" s="9">
        <f t="shared" ref="B23:M23" si="11">(B18)</f>
        <v>43288</v>
      </c>
      <c r="C23" s="9">
        <f t="shared" si="11"/>
        <v>43319</v>
      </c>
      <c r="D23" s="9">
        <f t="shared" si="11"/>
        <v>43350</v>
      </c>
      <c r="E23" s="9">
        <f t="shared" si="11"/>
        <v>43380</v>
      </c>
      <c r="F23" s="9">
        <f t="shared" si="11"/>
        <v>43411</v>
      </c>
      <c r="G23" s="9">
        <f t="shared" si="11"/>
        <v>43441</v>
      </c>
      <c r="H23" s="9">
        <f t="shared" si="11"/>
        <v>43472</v>
      </c>
      <c r="I23" s="9">
        <f t="shared" si="11"/>
        <v>43503</v>
      </c>
      <c r="J23" s="9">
        <f t="shared" si="11"/>
        <v>43531</v>
      </c>
      <c r="K23" s="9">
        <f t="shared" si="11"/>
        <v>43562</v>
      </c>
      <c r="L23" s="76">
        <f t="shared" si="11"/>
        <v>43592</v>
      </c>
      <c r="M23" s="76">
        <f t="shared" si="11"/>
        <v>43622</v>
      </c>
      <c r="N23" s="74" t="s">
        <v>4</v>
      </c>
    </row>
    <row r="24" spans="1:14" ht="24" customHeight="1" x14ac:dyDescent="0.2">
      <c r="A24" s="20" t="s">
        <v>24</v>
      </c>
      <c r="B24" s="2">
        <f>SUM(B19:B22)</f>
        <v>116</v>
      </c>
      <c r="C24" s="2">
        <f>SUM(C19:C22)</f>
        <v>121</v>
      </c>
      <c r="D24" s="2">
        <f>SUM(D19:D22)</f>
        <v>102</v>
      </c>
      <c r="E24" s="2">
        <f t="shared" ref="E24:M24" si="12">SUM(E19:E22)</f>
        <v>90</v>
      </c>
      <c r="F24" s="2">
        <f t="shared" si="12"/>
        <v>78</v>
      </c>
      <c r="G24" s="2">
        <f t="shared" si="12"/>
        <v>74</v>
      </c>
      <c r="H24" s="2">
        <f t="shared" si="12"/>
        <v>110</v>
      </c>
      <c r="I24" s="2">
        <f t="shared" si="12"/>
        <v>0</v>
      </c>
      <c r="J24" s="2">
        <f t="shared" si="12"/>
        <v>0</v>
      </c>
      <c r="K24" s="2">
        <f t="shared" si="12"/>
        <v>0</v>
      </c>
      <c r="L24" s="75">
        <f t="shared" si="12"/>
        <v>0</v>
      </c>
      <c r="M24" s="75">
        <f t="shared" si="12"/>
        <v>0</v>
      </c>
      <c r="N24" s="71">
        <f t="shared" si="7"/>
        <v>691</v>
      </c>
    </row>
  </sheetData>
  <sheetProtection selectLockedCells="1" selectUnlockedCells="1"/>
  <phoneticPr fontId="5" type="noConversion"/>
  <pageMargins left="0" right="0" top="0" bottom="0" header="0.3" footer="0.3"/>
  <pageSetup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7"/>
  <dimension ref="A1:N32"/>
  <sheetViews>
    <sheetView topLeftCell="A4" workbookViewId="0">
      <selection activeCell="Q14" sqref="Q14"/>
    </sheetView>
  </sheetViews>
  <sheetFormatPr defaultRowHeight="12.75" x14ac:dyDescent="0.2"/>
  <cols>
    <col min="1" max="1" width="23.7109375" customWidth="1"/>
    <col min="2" max="14" width="8.7109375" customWidth="1"/>
  </cols>
  <sheetData>
    <row r="1" spans="1:14" ht="34.5" x14ac:dyDescent="0.45">
      <c r="A1" s="41" t="s">
        <v>92</v>
      </c>
      <c r="B1" s="23"/>
      <c r="C1" s="23"/>
      <c r="D1" s="23"/>
      <c r="E1" s="23"/>
      <c r="F1" s="23"/>
      <c r="G1" s="23"/>
    </row>
    <row r="2" spans="1:14" ht="10.15" customHeight="1" x14ac:dyDescent="0.2"/>
    <row r="3" spans="1:14" ht="17.100000000000001" customHeight="1" x14ac:dyDescent="0.2">
      <c r="A3" s="10" t="s">
        <v>16</v>
      </c>
      <c r="B3" s="12">
        <v>43288</v>
      </c>
      <c r="C3" s="12">
        <v>43319</v>
      </c>
      <c r="D3" s="12">
        <v>43350</v>
      </c>
      <c r="E3" s="12">
        <v>43380</v>
      </c>
      <c r="F3" s="12">
        <v>43411</v>
      </c>
      <c r="G3" s="12">
        <v>43441</v>
      </c>
      <c r="H3" s="12">
        <v>43472</v>
      </c>
      <c r="I3" s="12">
        <v>43503</v>
      </c>
      <c r="J3" s="12">
        <v>43531</v>
      </c>
      <c r="K3" s="12">
        <v>43562</v>
      </c>
      <c r="L3" s="12">
        <v>43592</v>
      </c>
      <c r="M3" s="12">
        <v>43622</v>
      </c>
      <c r="N3" s="52" t="s">
        <v>4</v>
      </c>
    </row>
    <row r="4" spans="1:14" ht="17.100000000000001" customHeight="1" x14ac:dyDescent="0.2">
      <c r="A4" s="10" t="s">
        <v>39</v>
      </c>
      <c r="B4" s="25">
        <f>('CBV Data'!B38)</f>
        <v>84</v>
      </c>
      <c r="C4" s="25">
        <f>('CBV Data'!C38)</f>
        <v>104</v>
      </c>
      <c r="D4" s="25">
        <f>('CBV Data'!D38)</f>
        <v>92</v>
      </c>
      <c r="E4" s="25">
        <f>('CBV Data'!E38)</f>
        <v>97</v>
      </c>
      <c r="F4" s="25">
        <f>('CBV Data'!F38)</f>
        <v>89</v>
      </c>
      <c r="G4" s="25">
        <f>('CBV Data'!G38)</f>
        <v>84</v>
      </c>
      <c r="H4" s="25">
        <f>('CBV Data'!H38)</f>
        <v>105</v>
      </c>
      <c r="I4" s="25">
        <f>('CBV Data'!I38)</f>
        <v>0</v>
      </c>
      <c r="J4" s="25">
        <f>('CBV Data'!J38)</f>
        <v>0</v>
      </c>
      <c r="K4" s="25">
        <f>('CBV Data'!K38)</f>
        <v>0</v>
      </c>
      <c r="L4" s="25">
        <f>('CBV Data'!L38)</f>
        <v>0</v>
      </c>
      <c r="M4" s="25">
        <f>('CBV Data'!M38)</f>
        <v>0</v>
      </c>
      <c r="N4" s="25">
        <f>SUM(B4:M4)</f>
        <v>655</v>
      </c>
    </row>
    <row r="5" spans="1:14" ht="17.100000000000001" customHeight="1" x14ac:dyDescent="0.25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4" ht="17.100000000000001" customHeight="1" x14ac:dyDescent="0.2">
      <c r="A6" s="10" t="s">
        <v>16</v>
      </c>
      <c r="B6" s="24">
        <f t="shared" ref="B6:N6" si="0">(B3)</f>
        <v>43288</v>
      </c>
      <c r="C6" s="24">
        <f t="shared" si="0"/>
        <v>43319</v>
      </c>
      <c r="D6" s="24">
        <f t="shared" si="0"/>
        <v>43350</v>
      </c>
      <c r="E6" s="24">
        <f t="shared" si="0"/>
        <v>43380</v>
      </c>
      <c r="F6" s="24">
        <f t="shared" si="0"/>
        <v>43411</v>
      </c>
      <c r="G6" s="24">
        <f t="shared" si="0"/>
        <v>43441</v>
      </c>
      <c r="H6" s="24">
        <f t="shared" si="0"/>
        <v>43472</v>
      </c>
      <c r="I6" s="24">
        <f t="shared" si="0"/>
        <v>43503</v>
      </c>
      <c r="J6" s="24">
        <f t="shared" si="0"/>
        <v>43531</v>
      </c>
      <c r="K6" s="24">
        <f t="shared" si="0"/>
        <v>43562</v>
      </c>
      <c r="L6" s="24">
        <f t="shared" si="0"/>
        <v>43592</v>
      </c>
      <c r="M6" s="24">
        <f t="shared" si="0"/>
        <v>43622</v>
      </c>
      <c r="N6" s="24" t="str">
        <f t="shared" si="0"/>
        <v>Total</v>
      </c>
    </row>
    <row r="7" spans="1:14" ht="17.100000000000001" customHeight="1" x14ac:dyDescent="0.2">
      <c r="A7" s="10" t="s">
        <v>15</v>
      </c>
      <c r="B7" s="25">
        <f>('RCN Data'!B24)</f>
        <v>1</v>
      </c>
      <c r="C7" s="25">
        <f>('RCN Data'!C24)</f>
        <v>2</v>
      </c>
      <c r="D7" s="25">
        <f>('RCN Data'!D24)</f>
        <v>2</v>
      </c>
      <c r="E7" s="25">
        <f>('RCN Data'!E24)</f>
        <v>2</v>
      </c>
      <c r="F7" s="25">
        <f>('RCN Data'!F24)</f>
        <v>1</v>
      </c>
      <c r="G7" s="25">
        <f>('RCN Data'!G24)</f>
        <v>8</v>
      </c>
      <c r="H7" s="25">
        <f>('RCN Data'!H24)</f>
        <v>9</v>
      </c>
      <c r="I7" s="25">
        <f>('RCN Data'!I24)</f>
        <v>0</v>
      </c>
      <c r="J7" s="25">
        <f>('RCN Data'!J24)</f>
        <v>0</v>
      </c>
      <c r="K7" s="25">
        <f>('RCN Data'!K24)</f>
        <v>0</v>
      </c>
      <c r="L7" s="25">
        <f>('RCN Data'!L24)</f>
        <v>0</v>
      </c>
      <c r="M7" s="25">
        <f>('RCN Data'!M24)</f>
        <v>0</v>
      </c>
      <c r="N7" s="25">
        <f>SUM(B7:M7)</f>
        <v>25</v>
      </c>
    </row>
    <row r="8" spans="1:14" ht="17.100000000000001" customHeight="1" x14ac:dyDescent="0.25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1:14" ht="17.100000000000001" customHeight="1" x14ac:dyDescent="0.2">
      <c r="A9" s="10" t="s">
        <v>16</v>
      </c>
      <c r="B9" s="24">
        <f t="shared" ref="B9:M9" si="1">(B6)</f>
        <v>43288</v>
      </c>
      <c r="C9" s="24">
        <f t="shared" si="1"/>
        <v>43319</v>
      </c>
      <c r="D9" s="24">
        <f t="shared" si="1"/>
        <v>43350</v>
      </c>
      <c r="E9" s="24">
        <f t="shared" si="1"/>
        <v>43380</v>
      </c>
      <c r="F9" s="24">
        <f t="shared" si="1"/>
        <v>43411</v>
      </c>
      <c r="G9" s="24">
        <f t="shared" si="1"/>
        <v>43441</v>
      </c>
      <c r="H9" s="24">
        <f t="shared" si="1"/>
        <v>43472</v>
      </c>
      <c r="I9" s="24">
        <f t="shared" si="1"/>
        <v>43503</v>
      </c>
      <c r="J9" s="24">
        <f t="shared" si="1"/>
        <v>43531</v>
      </c>
      <c r="K9" s="24">
        <f t="shared" si="1"/>
        <v>43562</v>
      </c>
      <c r="L9" s="24">
        <f t="shared" si="1"/>
        <v>43592</v>
      </c>
      <c r="M9" s="24">
        <f t="shared" si="1"/>
        <v>43622</v>
      </c>
      <c r="N9" s="32" t="s">
        <v>4</v>
      </c>
    </row>
    <row r="10" spans="1:14" ht="17.100000000000001" customHeight="1" x14ac:dyDescent="0.2">
      <c r="A10" s="10" t="s">
        <v>40</v>
      </c>
      <c r="B10" s="25">
        <f>('TWC Data'!B59)</f>
        <v>68</v>
      </c>
      <c r="C10" s="25">
        <f>('TWC Data'!C59)</f>
        <v>101</v>
      </c>
      <c r="D10" s="25">
        <f>('TWC Data'!D59)</f>
        <v>77</v>
      </c>
      <c r="E10" s="25">
        <f>('TWC Data'!E59)</f>
        <v>65</v>
      </c>
      <c r="F10" s="25">
        <f>('TWC Data'!F59)</f>
        <v>67</v>
      </c>
      <c r="G10" s="25">
        <f>('TWC Data'!G59)</f>
        <v>75</v>
      </c>
      <c r="H10" s="25">
        <f>('TWC Data'!H59)</f>
        <v>81</v>
      </c>
      <c r="I10" s="25">
        <f>('TWC Data'!I59)</f>
        <v>0</v>
      </c>
      <c r="J10" s="25">
        <f>('TWC Data'!J59)</f>
        <v>0</v>
      </c>
      <c r="K10" s="25">
        <f>('TWC Data'!K59)</f>
        <v>0</v>
      </c>
      <c r="L10" s="25">
        <f>('TWC Data'!L59)</f>
        <v>0</v>
      </c>
      <c r="M10" s="25">
        <f>('TWC Data'!M59)</f>
        <v>0</v>
      </c>
      <c r="N10" s="25">
        <f>SUM(B10:M10)</f>
        <v>534</v>
      </c>
    </row>
    <row r="11" spans="1:14" ht="17.100000000000001" customHeight="1" x14ac:dyDescent="0.2">
      <c r="A11" s="10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</row>
    <row r="12" spans="1:14" ht="17.100000000000001" customHeight="1" x14ac:dyDescent="0.2">
      <c r="A12" s="10" t="s">
        <v>16</v>
      </c>
      <c r="B12" s="24">
        <f t="shared" ref="B12:M12" si="2">(B9)</f>
        <v>43288</v>
      </c>
      <c r="C12" s="24">
        <f t="shared" si="2"/>
        <v>43319</v>
      </c>
      <c r="D12" s="24">
        <f t="shared" si="2"/>
        <v>43350</v>
      </c>
      <c r="E12" s="24">
        <f t="shared" si="2"/>
        <v>43380</v>
      </c>
      <c r="F12" s="24">
        <f t="shared" si="2"/>
        <v>43411</v>
      </c>
      <c r="G12" s="24">
        <f t="shared" si="2"/>
        <v>43441</v>
      </c>
      <c r="H12" s="24">
        <f t="shared" si="2"/>
        <v>43472</v>
      </c>
      <c r="I12" s="24">
        <f t="shared" si="2"/>
        <v>43503</v>
      </c>
      <c r="J12" s="24">
        <f t="shared" si="2"/>
        <v>43531</v>
      </c>
      <c r="K12" s="24">
        <f t="shared" si="2"/>
        <v>43562</v>
      </c>
      <c r="L12" s="24">
        <f t="shared" si="2"/>
        <v>43592</v>
      </c>
      <c r="M12" s="24">
        <f t="shared" si="2"/>
        <v>43622</v>
      </c>
      <c r="N12" s="32" t="s">
        <v>4</v>
      </c>
    </row>
    <row r="13" spans="1:14" ht="17.100000000000001" customHeight="1" x14ac:dyDescent="0.2">
      <c r="A13" s="36" t="str">
        <f>('VzFiOS Data'!A24)</f>
        <v>All Vz FiOS Complaints</v>
      </c>
      <c r="B13" s="25">
        <f>('VzFiOS Data'!B24)</f>
        <v>116</v>
      </c>
      <c r="C13" s="25">
        <f>('VzFiOS Data'!C24)</f>
        <v>121</v>
      </c>
      <c r="D13" s="25">
        <f>('VzFiOS Data'!D24)</f>
        <v>102</v>
      </c>
      <c r="E13" s="25">
        <f>('VzFiOS Data'!E24)</f>
        <v>90</v>
      </c>
      <c r="F13" s="25">
        <f>('VzFiOS Data'!F24)</f>
        <v>78</v>
      </c>
      <c r="G13" s="25">
        <f>('VzFiOS Data'!G24)</f>
        <v>74</v>
      </c>
      <c r="H13" s="25">
        <f>('VzFiOS Data'!H24)</f>
        <v>110</v>
      </c>
      <c r="I13" s="25">
        <f>('VzFiOS Data'!I24)</f>
        <v>0</v>
      </c>
      <c r="J13" s="25">
        <f>('VzFiOS Data'!J24)</f>
        <v>0</v>
      </c>
      <c r="K13" s="25">
        <f>('VzFiOS Data'!K24)</f>
        <v>0</v>
      </c>
      <c r="L13" s="25">
        <f>('VzFiOS Data'!L24)</f>
        <v>0</v>
      </c>
      <c r="M13" s="25">
        <f>('VzFiOS Data'!M24)</f>
        <v>0</v>
      </c>
      <c r="N13" s="25">
        <f>SUM(B13:M13)</f>
        <v>691</v>
      </c>
    </row>
    <row r="14" spans="1:14" ht="17.100000000000001" customHeight="1" x14ac:dyDescent="0.2"/>
    <row r="15" spans="1:14" ht="17.100000000000001" customHeight="1" x14ac:dyDescent="0.2">
      <c r="A15" s="10" t="s">
        <v>16</v>
      </c>
      <c r="B15" s="24">
        <f t="shared" ref="B15:M15" si="3">(B9)</f>
        <v>43288</v>
      </c>
      <c r="C15" s="24">
        <f t="shared" si="3"/>
        <v>43319</v>
      </c>
      <c r="D15" s="24">
        <f t="shared" si="3"/>
        <v>43350</v>
      </c>
      <c r="E15" s="24">
        <f t="shared" si="3"/>
        <v>43380</v>
      </c>
      <c r="F15" s="24">
        <f t="shared" si="3"/>
        <v>43411</v>
      </c>
      <c r="G15" s="24">
        <f t="shared" si="3"/>
        <v>43441</v>
      </c>
      <c r="H15" s="24">
        <f t="shared" si="3"/>
        <v>43472</v>
      </c>
      <c r="I15" s="24">
        <f t="shared" si="3"/>
        <v>43503</v>
      </c>
      <c r="J15" s="24">
        <f t="shared" si="3"/>
        <v>43531</v>
      </c>
      <c r="K15" s="24">
        <f t="shared" si="3"/>
        <v>43562</v>
      </c>
      <c r="L15" s="24">
        <f t="shared" si="3"/>
        <v>43592</v>
      </c>
      <c r="M15" s="24">
        <f t="shared" si="3"/>
        <v>43622</v>
      </c>
      <c r="N15" s="32" t="s">
        <v>4</v>
      </c>
    </row>
    <row r="16" spans="1:14" ht="17.100000000000001" customHeight="1" x14ac:dyDescent="0.2">
      <c r="A16" s="10" t="s">
        <v>17</v>
      </c>
      <c r="B16" s="25">
        <f>(B4+B7+B10+B13)</f>
        <v>269</v>
      </c>
      <c r="C16" s="25">
        <f t="shared" ref="C16:M16" si="4">(C4+C7+C10+C13)</f>
        <v>328</v>
      </c>
      <c r="D16" s="25">
        <f t="shared" si="4"/>
        <v>273</v>
      </c>
      <c r="E16" s="25">
        <f t="shared" si="4"/>
        <v>254</v>
      </c>
      <c r="F16" s="25">
        <f t="shared" si="4"/>
        <v>235</v>
      </c>
      <c r="G16" s="25">
        <f t="shared" si="4"/>
        <v>241</v>
      </c>
      <c r="H16" s="25">
        <f t="shared" si="4"/>
        <v>305</v>
      </c>
      <c r="I16" s="25">
        <f t="shared" si="4"/>
        <v>0</v>
      </c>
      <c r="J16" s="25">
        <f t="shared" si="4"/>
        <v>0</v>
      </c>
      <c r="K16" s="25">
        <f t="shared" si="4"/>
        <v>0</v>
      </c>
      <c r="L16" s="25">
        <f t="shared" si="4"/>
        <v>0</v>
      </c>
      <c r="M16" s="25">
        <f t="shared" si="4"/>
        <v>0</v>
      </c>
      <c r="N16" s="42">
        <f>SUM(B16:M16)</f>
        <v>1905</v>
      </c>
    </row>
    <row r="17" spans="1:14" ht="17.100000000000001" customHeight="1" x14ac:dyDescent="0.2">
      <c r="N17" s="6"/>
    </row>
    <row r="18" spans="1:14" ht="18" customHeight="1" x14ac:dyDescent="0.2">
      <c r="B18" s="24">
        <f t="shared" ref="B18:M18" si="5">(B12)</f>
        <v>43288</v>
      </c>
      <c r="C18" s="24">
        <f t="shared" si="5"/>
        <v>43319</v>
      </c>
      <c r="D18" s="24">
        <f t="shared" si="5"/>
        <v>43350</v>
      </c>
      <c r="E18" s="24">
        <f t="shared" si="5"/>
        <v>43380</v>
      </c>
      <c r="F18" s="24">
        <f t="shared" si="5"/>
        <v>43411</v>
      </c>
      <c r="G18" s="24">
        <f t="shared" si="5"/>
        <v>43441</v>
      </c>
      <c r="H18" s="24">
        <f t="shared" si="5"/>
        <v>43472</v>
      </c>
      <c r="I18" s="24">
        <f t="shared" si="5"/>
        <v>43503</v>
      </c>
      <c r="J18" s="24">
        <f t="shared" si="5"/>
        <v>43531</v>
      </c>
      <c r="K18" s="24">
        <f t="shared" si="5"/>
        <v>43562</v>
      </c>
      <c r="L18" s="24">
        <f t="shared" si="5"/>
        <v>43592</v>
      </c>
      <c r="M18" s="24">
        <f t="shared" si="5"/>
        <v>43622</v>
      </c>
      <c r="N18" s="32" t="s">
        <v>4</v>
      </c>
    </row>
    <row r="19" spans="1:14" ht="18" customHeight="1" x14ac:dyDescent="0.2">
      <c r="A19" s="10" t="str">
        <f>(A4)</f>
        <v>All Altice Complaints</v>
      </c>
      <c r="B19" s="10">
        <f t="shared" ref="B19:G19" si="6">(B4)</f>
        <v>84</v>
      </c>
      <c r="C19" s="10">
        <f t="shared" si="6"/>
        <v>104</v>
      </c>
      <c r="D19" s="10">
        <f t="shared" si="6"/>
        <v>92</v>
      </c>
      <c r="E19" s="10">
        <f t="shared" si="6"/>
        <v>97</v>
      </c>
      <c r="F19" s="10">
        <f t="shared" si="6"/>
        <v>89</v>
      </c>
      <c r="G19" s="10">
        <f t="shared" si="6"/>
        <v>84</v>
      </c>
      <c r="H19" s="10">
        <f t="shared" ref="H19:M19" si="7">(H4)</f>
        <v>105</v>
      </c>
      <c r="I19" s="10">
        <f t="shared" si="7"/>
        <v>0</v>
      </c>
      <c r="J19" s="10">
        <f t="shared" si="7"/>
        <v>0</v>
      </c>
      <c r="K19" s="10">
        <f t="shared" si="7"/>
        <v>0</v>
      </c>
      <c r="L19" s="10">
        <f t="shared" si="7"/>
        <v>0</v>
      </c>
      <c r="M19" s="10">
        <f t="shared" si="7"/>
        <v>0</v>
      </c>
      <c r="N19" s="42">
        <f>SUM(B19:M19)</f>
        <v>655</v>
      </c>
    </row>
    <row r="20" spans="1:14" ht="18" customHeight="1" x14ac:dyDescent="0.2">
      <c r="A20" s="10" t="str">
        <f>(A7)</f>
        <v>All RCN Complaints</v>
      </c>
      <c r="B20" s="10">
        <f t="shared" ref="B20:G20" si="8">(B7)</f>
        <v>1</v>
      </c>
      <c r="C20" s="10">
        <f t="shared" si="8"/>
        <v>2</v>
      </c>
      <c r="D20" s="10">
        <f t="shared" si="8"/>
        <v>2</v>
      </c>
      <c r="E20" s="10">
        <f t="shared" si="8"/>
        <v>2</v>
      </c>
      <c r="F20" s="10">
        <f t="shared" si="8"/>
        <v>1</v>
      </c>
      <c r="G20" s="10">
        <f t="shared" si="8"/>
        <v>8</v>
      </c>
      <c r="H20" s="10">
        <f t="shared" ref="H20:M20" si="9">(H7)</f>
        <v>9</v>
      </c>
      <c r="I20" s="10">
        <f t="shared" si="9"/>
        <v>0</v>
      </c>
      <c r="J20" s="10">
        <f t="shared" si="9"/>
        <v>0</v>
      </c>
      <c r="K20" s="10">
        <f t="shared" si="9"/>
        <v>0</v>
      </c>
      <c r="L20" s="10">
        <f t="shared" si="9"/>
        <v>0</v>
      </c>
      <c r="M20" s="10">
        <f t="shared" si="9"/>
        <v>0</v>
      </c>
      <c r="N20" s="42">
        <f>SUM(B20:M20)</f>
        <v>25</v>
      </c>
    </row>
    <row r="21" spans="1:14" ht="18" customHeight="1" x14ac:dyDescent="0.2">
      <c r="A21" s="37" t="str">
        <f>(A10)</f>
        <v>All Spectrum Complaints</v>
      </c>
      <c r="B21" s="37">
        <f t="shared" ref="B21:G21" si="10">(B10)</f>
        <v>68</v>
      </c>
      <c r="C21" s="37">
        <f t="shared" si="10"/>
        <v>101</v>
      </c>
      <c r="D21" s="37">
        <f t="shared" si="10"/>
        <v>77</v>
      </c>
      <c r="E21" s="37">
        <f t="shared" si="10"/>
        <v>65</v>
      </c>
      <c r="F21" s="37">
        <f t="shared" si="10"/>
        <v>67</v>
      </c>
      <c r="G21" s="37">
        <f t="shared" si="10"/>
        <v>75</v>
      </c>
      <c r="H21" s="37">
        <f t="shared" ref="H21:M21" si="11">(H10)</f>
        <v>81</v>
      </c>
      <c r="I21" s="37">
        <f t="shared" si="11"/>
        <v>0</v>
      </c>
      <c r="J21" s="37">
        <f t="shared" si="11"/>
        <v>0</v>
      </c>
      <c r="K21" s="37">
        <f t="shared" si="11"/>
        <v>0</v>
      </c>
      <c r="L21" s="37">
        <f t="shared" si="11"/>
        <v>0</v>
      </c>
      <c r="M21" s="37">
        <f t="shared" si="11"/>
        <v>0</v>
      </c>
      <c r="N21" s="43">
        <f>SUM(B21:M21)</f>
        <v>534</v>
      </c>
    </row>
    <row r="22" spans="1:14" ht="18" customHeight="1" x14ac:dyDescent="0.2">
      <c r="A22" s="38" t="str">
        <f>(A13)</f>
        <v>All Vz FiOS Complaints</v>
      </c>
      <c r="B22" s="33">
        <f>(B13)</f>
        <v>116</v>
      </c>
      <c r="C22" s="33">
        <f t="shared" ref="C22:N22" si="12">(C13)</f>
        <v>121</v>
      </c>
      <c r="D22" s="33">
        <f t="shared" si="12"/>
        <v>102</v>
      </c>
      <c r="E22" s="33">
        <f t="shared" si="12"/>
        <v>90</v>
      </c>
      <c r="F22" s="33">
        <f>(F13)</f>
        <v>78</v>
      </c>
      <c r="G22" s="33">
        <f t="shared" si="12"/>
        <v>74</v>
      </c>
      <c r="H22" s="33">
        <f t="shared" si="12"/>
        <v>110</v>
      </c>
      <c r="I22" s="33">
        <f t="shared" si="12"/>
        <v>0</v>
      </c>
      <c r="J22" s="33">
        <f t="shared" si="12"/>
        <v>0</v>
      </c>
      <c r="K22" s="33">
        <f t="shared" si="12"/>
        <v>0</v>
      </c>
      <c r="L22" s="33">
        <f t="shared" si="12"/>
        <v>0</v>
      </c>
      <c r="M22" s="33">
        <f t="shared" si="12"/>
        <v>0</v>
      </c>
      <c r="N22" s="44">
        <f t="shared" si="12"/>
        <v>691</v>
      </c>
    </row>
    <row r="23" spans="1:14" ht="18" customHeight="1" x14ac:dyDescent="0.2">
      <c r="A23" s="10" t="str">
        <f>(A16)</f>
        <v>All Complaints to DoITT</v>
      </c>
      <c r="B23" s="50">
        <f>SUM(B19:B22)</f>
        <v>269</v>
      </c>
      <c r="C23" s="50">
        <f t="shared" ref="C23:M23" si="13">SUM(C19:C22)</f>
        <v>328</v>
      </c>
      <c r="D23" s="50">
        <f t="shared" si="13"/>
        <v>273</v>
      </c>
      <c r="E23" s="50">
        <f t="shared" si="13"/>
        <v>254</v>
      </c>
      <c r="F23" s="50">
        <f t="shared" si="13"/>
        <v>235</v>
      </c>
      <c r="G23" s="50">
        <f t="shared" si="13"/>
        <v>241</v>
      </c>
      <c r="H23" s="50">
        <f t="shared" si="13"/>
        <v>305</v>
      </c>
      <c r="I23" s="50">
        <f t="shared" si="13"/>
        <v>0</v>
      </c>
      <c r="J23" s="50">
        <f t="shared" si="13"/>
        <v>0</v>
      </c>
      <c r="K23" s="50">
        <f t="shared" si="13"/>
        <v>0</v>
      </c>
      <c r="L23" s="50">
        <f t="shared" si="13"/>
        <v>0</v>
      </c>
      <c r="M23" s="50">
        <f t="shared" si="13"/>
        <v>0</v>
      </c>
      <c r="N23" s="51">
        <f>SUM(B26:M26)</f>
        <v>1905</v>
      </c>
    </row>
    <row r="24" spans="1:14" ht="10.15" customHeight="1" x14ac:dyDescent="0.2">
      <c r="N24" s="6"/>
    </row>
    <row r="25" spans="1:14" ht="18" customHeight="1" x14ac:dyDescent="0.2">
      <c r="A25" s="56" t="s">
        <v>76</v>
      </c>
      <c r="B25" s="61">
        <f>(B12)</f>
        <v>43288</v>
      </c>
      <c r="C25" s="61">
        <f t="shared" ref="C25:N25" si="14">(C12)</f>
        <v>43319</v>
      </c>
      <c r="D25" s="61">
        <f t="shared" si="14"/>
        <v>43350</v>
      </c>
      <c r="E25" s="61">
        <f t="shared" si="14"/>
        <v>43380</v>
      </c>
      <c r="F25" s="61">
        <f t="shared" si="14"/>
        <v>43411</v>
      </c>
      <c r="G25" s="61">
        <f t="shared" si="14"/>
        <v>43441</v>
      </c>
      <c r="H25" s="61">
        <f t="shared" si="14"/>
        <v>43472</v>
      </c>
      <c r="I25" s="61">
        <f t="shared" si="14"/>
        <v>43503</v>
      </c>
      <c r="J25" s="61">
        <f t="shared" si="14"/>
        <v>43531</v>
      </c>
      <c r="K25" s="61">
        <f t="shared" si="14"/>
        <v>43562</v>
      </c>
      <c r="L25" s="61">
        <f t="shared" si="14"/>
        <v>43592</v>
      </c>
      <c r="M25" s="61">
        <f t="shared" si="14"/>
        <v>43622</v>
      </c>
      <c r="N25" s="61" t="str">
        <f t="shared" si="14"/>
        <v>Total</v>
      </c>
    </row>
    <row r="26" spans="1:14" ht="18" customHeight="1" x14ac:dyDescent="0.2">
      <c r="A26" s="56" t="s">
        <v>23</v>
      </c>
      <c r="B26" s="56">
        <f>(B23)</f>
        <v>269</v>
      </c>
      <c r="C26" s="56">
        <f t="shared" ref="C26:M26" si="15">(C23)</f>
        <v>328</v>
      </c>
      <c r="D26" s="56">
        <f t="shared" si="15"/>
        <v>273</v>
      </c>
      <c r="E26" s="56">
        <f t="shared" si="15"/>
        <v>254</v>
      </c>
      <c r="F26" s="56">
        <f t="shared" si="15"/>
        <v>235</v>
      </c>
      <c r="G26" s="56">
        <f t="shared" si="15"/>
        <v>241</v>
      </c>
      <c r="H26" s="56">
        <f t="shared" si="15"/>
        <v>305</v>
      </c>
      <c r="I26" s="56">
        <f t="shared" si="15"/>
        <v>0</v>
      </c>
      <c r="J26" s="56">
        <f t="shared" si="15"/>
        <v>0</v>
      </c>
      <c r="K26" s="56">
        <f t="shared" si="15"/>
        <v>0</v>
      </c>
      <c r="L26" s="56">
        <f t="shared" si="15"/>
        <v>0</v>
      </c>
      <c r="M26" s="56">
        <f t="shared" si="15"/>
        <v>0</v>
      </c>
      <c r="N26" s="62">
        <f>SUM(B26:M26)</f>
        <v>1905</v>
      </c>
    </row>
    <row r="27" spans="1:14" ht="18" customHeight="1" x14ac:dyDescent="0.2">
      <c r="N27" s="6"/>
    </row>
    <row r="28" spans="1:14" ht="18" customHeight="1" x14ac:dyDescent="0.2">
      <c r="A28" s="55" t="s">
        <v>38</v>
      </c>
      <c r="B28" s="57">
        <v>42558</v>
      </c>
      <c r="C28" s="57">
        <v>42589</v>
      </c>
      <c r="D28" s="57">
        <v>42620</v>
      </c>
      <c r="E28" s="57">
        <v>42650</v>
      </c>
      <c r="F28" s="57">
        <v>42681</v>
      </c>
      <c r="G28" s="57">
        <v>42711</v>
      </c>
      <c r="H28" s="57">
        <v>42742</v>
      </c>
      <c r="I28" s="57">
        <v>42773</v>
      </c>
      <c r="J28" s="57">
        <v>42801</v>
      </c>
      <c r="K28" s="57">
        <v>42832</v>
      </c>
      <c r="L28" s="57">
        <v>42862</v>
      </c>
      <c r="M28" s="57">
        <v>42892</v>
      </c>
      <c r="N28" s="58" t="s">
        <v>4</v>
      </c>
    </row>
    <row r="29" spans="1:14" ht="18" customHeight="1" x14ac:dyDescent="0.2">
      <c r="A29" s="55" t="s">
        <v>23</v>
      </c>
      <c r="B29" s="59">
        <v>204</v>
      </c>
      <c r="C29" s="59">
        <v>208</v>
      </c>
      <c r="D29" s="59">
        <v>143</v>
      </c>
      <c r="E29" s="59">
        <v>175</v>
      </c>
      <c r="F29" s="59">
        <v>165</v>
      </c>
      <c r="G29" s="59">
        <v>195</v>
      </c>
      <c r="H29" s="59">
        <v>208</v>
      </c>
      <c r="I29" s="59">
        <v>381</v>
      </c>
      <c r="J29" s="59">
        <v>225</v>
      </c>
      <c r="K29" s="59">
        <v>253</v>
      </c>
      <c r="L29" s="59">
        <v>213</v>
      </c>
      <c r="M29" s="59">
        <v>228</v>
      </c>
      <c r="N29" s="60">
        <v>2598</v>
      </c>
    </row>
    <row r="30" spans="1:14" x14ac:dyDescent="0.2">
      <c r="A30" s="46"/>
      <c r="D30" s="47"/>
      <c r="G30" s="47"/>
      <c r="J30" s="47"/>
      <c r="M30" s="47"/>
      <c r="N30" s="48"/>
    </row>
    <row r="31" spans="1:14" x14ac:dyDescent="0.2">
      <c r="A31" s="46"/>
      <c r="D31" s="53"/>
      <c r="G31" s="53"/>
      <c r="J31" s="53"/>
      <c r="M31" s="53"/>
      <c r="N31" s="48"/>
    </row>
    <row r="32" spans="1:14" x14ac:dyDescent="0.2">
      <c r="A32" s="46"/>
      <c r="D32" s="53"/>
      <c r="G32" s="53"/>
      <c r="J32" s="53"/>
      <c r="M32" s="53"/>
      <c r="N32" s="48"/>
    </row>
  </sheetData>
  <sheetProtection selectLockedCells="1" selectUnlockedCells="1"/>
  <phoneticPr fontId="5" type="noConversion"/>
  <printOptions horizontalCentered="1" verticalCentered="1"/>
  <pageMargins left="0" right="0" top="0" bottom="0" header="0" footer="0"/>
  <pageSetup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F10"/>
  <sheetViews>
    <sheetView showGridLines="0" workbookViewId="0">
      <selection activeCell="G26" sqref="G26"/>
    </sheetView>
  </sheetViews>
  <sheetFormatPr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ht="25.5" x14ac:dyDescent="0.2">
      <c r="B1" s="63" t="s">
        <v>79</v>
      </c>
      <c r="C1" s="63"/>
      <c r="D1" s="67"/>
      <c r="E1" s="67"/>
      <c r="F1" s="67"/>
    </row>
    <row r="2" spans="2:6" x14ac:dyDescent="0.2">
      <c r="B2" s="63" t="s">
        <v>80</v>
      </c>
      <c r="C2" s="63"/>
      <c r="D2" s="67"/>
      <c r="E2" s="67"/>
      <c r="F2" s="67"/>
    </row>
    <row r="3" spans="2:6" x14ac:dyDescent="0.2">
      <c r="B3" s="64"/>
      <c r="C3" s="64"/>
      <c r="D3" s="68"/>
      <c r="E3" s="68"/>
      <c r="F3" s="68"/>
    </row>
    <row r="4" spans="2:6" ht="25.5" x14ac:dyDescent="0.2">
      <c r="B4" s="64" t="s">
        <v>81</v>
      </c>
      <c r="C4" s="64"/>
      <c r="D4" s="68"/>
      <c r="E4" s="68"/>
      <c r="F4" s="68"/>
    </row>
    <row r="5" spans="2:6" x14ac:dyDescent="0.2">
      <c r="B5" s="64"/>
      <c r="C5" s="64"/>
      <c r="D5" s="68"/>
      <c r="E5" s="68"/>
      <c r="F5" s="68"/>
    </row>
    <row r="6" spans="2:6" x14ac:dyDescent="0.2">
      <c r="B6" s="63" t="s">
        <v>82</v>
      </c>
      <c r="C6" s="63"/>
      <c r="D6" s="67"/>
      <c r="E6" s="67" t="s">
        <v>83</v>
      </c>
      <c r="F6" s="67" t="s">
        <v>84</v>
      </c>
    </row>
    <row r="7" spans="2:6" ht="13.5" thickBot="1" x14ac:dyDescent="0.25">
      <c r="B7" s="64"/>
      <c r="C7" s="64"/>
      <c r="D7" s="68"/>
      <c r="E7" s="68"/>
      <c r="F7" s="68"/>
    </row>
    <row r="8" spans="2:6" ht="39" thickBot="1" x14ac:dyDescent="0.25">
      <c r="B8" s="65" t="s">
        <v>85</v>
      </c>
      <c r="C8" s="66"/>
      <c r="D8" s="69"/>
      <c r="E8" s="69">
        <v>3</v>
      </c>
      <c r="F8" s="70" t="s">
        <v>86</v>
      </c>
    </row>
    <row r="9" spans="2:6" x14ac:dyDescent="0.2">
      <c r="B9" s="64"/>
      <c r="C9" s="64"/>
      <c r="D9" s="68"/>
      <c r="E9" s="68"/>
      <c r="F9" s="68"/>
    </row>
    <row r="10" spans="2:6" x14ac:dyDescent="0.2">
      <c r="B10" s="64"/>
      <c r="C10" s="64"/>
      <c r="D10" s="68"/>
      <c r="E10" s="68"/>
      <c r="F10" s="6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F10"/>
  <sheetViews>
    <sheetView showGridLines="0" workbookViewId="0"/>
  </sheetViews>
  <sheetFormatPr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ht="25.5" x14ac:dyDescent="0.2">
      <c r="B1" s="63" t="s">
        <v>79</v>
      </c>
      <c r="C1" s="63"/>
      <c r="D1" s="67"/>
      <c r="E1" s="67"/>
      <c r="F1" s="67"/>
    </row>
    <row r="2" spans="2:6" x14ac:dyDescent="0.2">
      <c r="B2" s="63" t="s">
        <v>87</v>
      </c>
      <c r="C2" s="63"/>
      <c r="D2" s="67"/>
      <c r="E2" s="67"/>
      <c r="F2" s="67"/>
    </row>
    <row r="3" spans="2:6" x14ac:dyDescent="0.2">
      <c r="B3" s="64"/>
      <c r="C3" s="64"/>
      <c r="D3" s="68"/>
      <c r="E3" s="68"/>
      <c r="F3" s="68"/>
    </row>
    <row r="4" spans="2:6" ht="25.5" x14ac:dyDescent="0.2">
      <c r="B4" s="64" t="s">
        <v>81</v>
      </c>
      <c r="C4" s="64"/>
      <c r="D4" s="68"/>
      <c r="E4" s="68"/>
      <c r="F4" s="68"/>
    </row>
    <row r="5" spans="2:6" x14ac:dyDescent="0.2">
      <c r="B5" s="64"/>
      <c r="C5" s="64"/>
      <c r="D5" s="68"/>
      <c r="E5" s="68"/>
      <c r="F5" s="68"/>
    </row>
    <row r="6" spans="2:6" x14ac:dyDescent="0.2">
      <c r="B6" s="63" t="s">
        <v>82</v>
      </c>
      <c r="C6" s="63"/>
      <c r="D6" s="67"/>
      <c r="E6" s="67" t="s">
        <v>83</v>
      </c>
      <c r="F6" s="67" t="s">
        <v>84</v>
      </c>
    </row>
    <row r="7" spans="2:6" ht="13.5" thickBot="1" x14ac:dyDescent="0.25">
      <c r="B7" s="64"/>
      <c r="C7" s="64"/>
      <c r="D7" s="68"/>
      <c r="E7" s="68"/>
      <c r="F7" s="68"/>
    </row>
    <row r="8" spans="2:6" ht="39" thickBot="1" x14ac:dyDescent="0.25">
      <c r="B8" s="65" t="s">
        <v>85</v>
      </c>
      <c r="C8" s="66"/>
      <c r="D8" s="69"/>
      <c r="E8" s="69">
        <v>3</v>
      </c>
      <c r="F8" s="70" t="s">
        <v>86</v>
      </c>
    </row>
    <row r="9" spans="2:6" x14ac:dyDescent="0.2">
      <c r="B9" s="64"/>
      <c r="C9" s="64"/>
      <c r="D9" s="68"/>
      <c r="E9" s="68"/>
      <c r="F9" s="68"/>
    </row>
    <row r="10" spans="2:6" x14ac:dyDescent="0.2">
      <c r="B10" s="64"/>
      <c r="C10" s="64"/>
      <c r="D10" s="68"/>
      <c r="E10" s="68"/>
      <c r="F10" s="6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R25"/>
  <sheetViews>
    <sheetView topLeftCell="A7" workbookViewId="0">
      <selection activeCell="L15" sqref="L15"/>
    </sheetView>
  </sheetViews>
  <sheetFormatPr defaultRowHeight="12.75" x14ac:dyDescent="0.2"/>
  <cols>
    <col min="1" max="1" width="23.7109375" customWidth="1"/>
    <col min="2" max="18" width="6.5703125" customWidth="1"/>
  </cols>
  <sheetData>
    <row r="1" spans="1:18" ht="28.15" customHeight="1" x14ac:dyDescent="0.4">
      <c r="A1" s="107" t="s">
        <v>93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</row>
    <row r="2" spans="1:18" ht="30" customHeight="1" x14ac:dyDescent="0.4">
      <c r="A2" s="49"/>
    </row>
    <row r="3" spans="1:18" ht="28.15" customHeight="1" x14ac:dyDescent="0.2">
      <c r="A3" s="83" t="s">
        <v>0</v>
      </c>
      <c r="B3" s="84" t="s">
        <v>95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</row>
    <row r="4" spans="1:18" ht="28.15" customHeight="1" x14ac:dyDescent="0.2">
      <c r="A4" s="116" t="s">
        <v>1</v>
      </c>
      <c r="B4" s="114" t="s">
        <v>37</v>
      </c>
      <c r="C4" s="115"/>
      <c r="D4" s="115"/>
      <c r="E4" s="115"/>
      <c r="F4" s="114" t="s">
        <v>2</v>
      </c>
      <c r="G4" s="115"/>
      <c r="H4" s="115"/>
      <c r="I4" s="115"/>
      <c r="J4" s="114" t="s">
        <v>36</v>
      </c>
      <c r="K4" s="115"/>
      <c r="L4" s="115"/>
      <c r="M4" s="115"/>
      <c r="N4" s="114" t="s">
        <v>3</v>
      </c>
      <c r="O4" s="115"/>
      <c r="P4" s="115"/>
      <c r="Q4" s="115"/>
      <c r="R4" s="86" t="s">
        <v>35</v>
      </c>
    </row>
    <row r="5" spans="1:18" ht="38.1" customHeight="1" x14ac:dyDescent="0.2">
      <c r="A5" s="117"/>
      <c r="B5" s="87" t="s">
        <v>19</v>
      </c>
      <c r="C5" s="87" t="s">
        <v>18</v>
      </c>
      <c r="D5" s="88" t="s">
        <v>5</v>
      </c>
      <c r="E5" s="87" t="s">
        <v>4</v>
      </c>
      <c r="F5" s="87" t="s">
        <v>6</v>
      </c>
      <c r="G5" s="87" t="s">
        <v>7</v>
      </c>
      <c r="H5" s="88" t="s">
        <v>5</v>
      </c>
      <c r="I5" s="87" t="s">
        <v>4</v>
      </c>
      <c r="J5" s="87" t="s">
        <v>19</v>
      </c>
      <c r="K5" s="87" t="s">
        <v>18</v>
      </c>
      <c r="L5" s="88" t="s">
        <v>5</v>
      </c>
      <c r="M5" s="87" t="s">
        <v>4</v>
      </c>
      <c r="N5" s="87" t="s">
        <v>6</v>
      </c>
      <c r="O5" s="87" t="s">
        <v>7</v>
      </c>
      <c r="P5" s="88" t="s">
        <v>5</v>
      </c>
      <c r="Q5" s="87" t="s">
        <v>4</v>
      </c>
      <c r="R5" s="89">
        <v>2018</v>
      </c>
    </row>
    <row r="6" spans="1:18" ht="26.1" customHeight="1" x14ac:dyDescent="0.2">
      <c r="A6" s="90" t="s">
        <v>62</v>
      </c>
      <c r="B6" s="92">
        <v>16</v>
      </c>
      <c r="C6" s="92"/>
      <c r="D6" s="92"/>
      <c r="E6" s="93">
        <f>SUM(B6:D6)</f>
        <v>16</v>
      </c>
      <c r="F6" s="92">
        <v>17</v>
      </c>
      <c r="G6" s="92"/>
      <c r="H6" s="92"/>
      <c r="I6" s="93">
        <f>SUM(F6:H6)</f>
        <v>17</v>
      </c>
      <c r="J6" s="92">
        <v>2</v>
      </c>
      <c r="K6" s="92"/>
      <c r="L6" s="92"/>
      <c r="M6" s="93">
        <f>SUM(J6:L6)</f>
        <v>2</v>
      </c>
      <c r="N6" s="92">
        <v>10</v>
      </c>
      <c r="O6" s="92"/>
      <c r="P6" s="92"/>
      <c r="Q6" s="94">
        <f>SUM(N6:P6)</f>
        <v>10</v>
      </c>
      <c r="R6" s="95">
        <f>+SUM(E6+I6+M6+Q6)</f>
        <v>45</v>
      </c>
    </row>
    <row r="7" spans="1:18" ht="26.1" customHeight="1" x14ac:dyDescent="0.2">
      <c r="A7" s="90" t="s">
        <v>63</v>
      </c>
      <c r="B7" s="92">
        <v>15</v>
      </c>
      <c r="C7" s="92"/>
      <c r="D7" s="92"/>
      <c r="E7" s="93">
        <f>SUM(B7:D7)</f>
        <v>15</v>
      </c>
      <c r="F7" s="92">
        <v>33</v>
      </c>
      <c r="G7" s="92"/>
      <c r="H7" s="92"/>
      <c r="I7" s="93">
        <f>SUM(F7:H7)</f>
        <v>33</v>
      </c>
      <c r="J7" s="92">
        <v>2</v>
      </c>
      <c r="K7" s="92"/>
      <c r="L7" s="92"/>
      <c r="M7" s="93">
        <f>SUM(J7:L7)</f>
        <v>2</v>
      </c>
      <c r="N7" s="92">
        <v>9</v>
      </c>
      <c r="O7" s="92"/>
      <c r="P7" s="92"/>
      <c r="Q7" s="94">
        <f>SUM(N7:P7)</f>
        <v>9</v>
      </c>
      <c r="R7" s="95">
        <f>+SUM(E7+I7+M7+Q7)</f>
        <v>59</v>
      </c>
    </row>
    <row r="8" spans="1:18" ht="26.1" customHeight="1" x14ac:dyDescent="0.2">
      <c r="A8" s="96"/>
      <c r="B8" s="92"/>
      <c r="C8" s="92"/>
      <c r="D8" s="92"/>
      <c r="E8" s="97"/>
      <c r="F8" s="92"/>
      <c r="G8" s="92"/>
      <c r="H8" s="92"/>
      <c r="I8" s="97"/>
      <c r="J8" s="92"/>
      <c r="K8" s="92"/>
      <c r="L8" s="92"/>
      <c r="M8" s="97"/>
      <c r="N8" s="92"/>
      <c r="O8" s="92"/>
      <c r="P8" s="92"/>
      <c r="Q8" s="98"/>
      <c r="R8" s="98"/>
    </row>
    <row r="9" spans="1:18" ht="26.1" customHeight="1" x14ac:dyDescent="0.2">
      <c r="A9" s="99" t="s">
        <v>64</v>
      </c>
      <c r="B9" s="100">
        <f>SUM(B5:B7)</f>
        <v>31</v>
      </c>
      <c r="C9" s="100">
        <f>SUM(C5:C7)</f>
        <v>0</v>
      </c>
      <c r="D9" s="100">
        <f>SUM(D5:D7)</f>
        <v>0</v>
      </c>
      <c r="E9" s="101">
        <f>SUM(B9:D9)</f>
        <v>31</v>
      </c>
      <c r="F9" s="100">
        <f>SUM(F5:F7)</f>
        <v>50</v>
      </c>
      <c r="G9" s="100">
        <f>SUM(G5:G7)</f>
        <v>0</v>
      </c>
      <c r="H9" s="100">
        <f>SUM(H5:H7)</f>
        <v>0</v>
      </c>
      <c r="I9" s="101">
        <f>SUM(F9:H9)</f>
        <v>50</v>
      </c>
      <c r="J9" s="100">
        <f>SUM(J5:J7)</f>
        <v>4</v>
      </c>
      <c r="K9" s="100">
        <f>SUM(K5:K7)</f>
        <v>0</v>
      </c>
      <c r="L9" s="100">
        <f>SUM(L5:L7)</f>
        <v>0</v>
      </c>
      <c r="M9" s="101">
        <f>SUM(J9:L9)</f>
        <v>4</v>
      </c>
      <c r="N9" s="100">
        <f>SUM(N5:N7)</f>
        <v>19</v>
      </c>
      <c r="O9" s="100">
        <f>SUM(O5:O7)</f>
        <v>0</v>
      </c>
      <c r="P9" s="100">
        <f>SUM(P5:P7)</f>
        <v>0</v>
      </c>
      <c r="Q9" s="95">
        <f>SUM(N9:P9)</f>
        <v>19</v>
      </c>
      <c r="R9" s="95">
        <f>+SUM(E9+I9+M9+Q9)</f>
        <v>104</v>
      </c>
    </row>
    <row r="10" spans="1:18" ht="26.1" customHeight="1" x14ac:dyDescent="0.2">
      <c r="A10" s="85"/>
      <c r="B10" s="97"/>
      <c r="C10" s="97"/>
      <c r="D10" s="97"/>
      <c r="E10" s="102"/>
      <c r="F10" s="97"/>
      <c r="G10" s="97"/>
      <c r="H10" s="97"/>
      <c r="I10" s="102"/>
      <c r="J10" s="97"/>
      <c r="K10" s="97"/>
      <c r="L10" s="97"/>
      <c r="M10" s="102"/>
      <c r="N10" s="97"/>
      <c r="O10" s="97"/>
      <c r="P10" s="97"/>
      <c r="Q10" s="103"/>
      <c r="R10" s="103"/>
    </row>
    <row r="11" spans="1:18" ht="26.1" customHeight="1" x14ac:dyDescent="0.2">
      <c r="A11" s="99" t="s">
        <v>21</v>
      </c>
      <c r="B11" s="92">
        <v>1</v>
      </c>
      <c r="C11" s="92"/>
      <c r="D11" s="92"/>
      <c r="E11" s="93">
        <f>SUM(B11:D11)</f>
        <v>1</v>
      </c>
      <c r="F11" s="92"/>
      <c r="G11" s="92"/>
      <c r="H11" s="92"/>
      <c r="I11" s="93">
        <f>SUM(F11:H11)</f>
        <v>0</v>
      </c>
      <c r="J11" s="92"/>
      <c r="K11" s="92"/>
      <c r="L11" s="92"/>
      <c r="M11" s="93">
        <f>SUM(J11:L11)</f>
        <v>0</v>
      </c>
      <c r="N11" s="92">
        <v>1</v>
      </c>
      <c r="O11" s="92"/>
      <c r="P11" s="92"/>
      <c r="Q11" s="94">
        <f>SUM(N11:P11)</f>
        <v>1</v>
      </c>
      <c r="R11" s="95">
        <f>+SUM(E11+I11+M11+Q11)</f>
        <v>2</v>
      </c>
    </row>
    <row r="12" spans="1:18" ht="26.1" customHeight="1" x14ac:dyDescent="0.2">
      <c r="A12" s="96"/>
      <c r="B12" s="92"/>
      <c r="C12" s="92"/>
      <c r="D12" s="92"/>
      <c r="E12" s="97"/>
      <c r="F12" s="92"/>
      <c r="G12" s="92"/>
      <c r="H12" s="92"/>
      <c r="I12" s="97"/>
      <c r="J12" s="92"/>
      <c r="K12" s="92"/>
      <c r="L12" s="92"/>
      <c r="M12" s="97"/>
      <c r="N12" s="92"/>
      <c r="O12" s="92"/>
      <c r="P12" s="92"/>
      <c r="Q12" s="98"/>
      <c r="R12" s="98"/>
    </row>
    <row r="13" spans="1:18" ht="26.1" customHeight="1" x14ac:dyDescent="0.2">
      <c r="A13" s="90" t="s">
        <v>68</v>
      </c>
      <c r="B13" s="92">
        <v>13</v>
      </c>
      <c r="C13" s="92"/>
      <c r="D13" s="92"/>
      <c r="E13" s="93">
        <f t="shared" ref="E13:E21" si="0">SUM(B13:D13)</f>
        <v>13</v>
      </c>
      <c r="F13" s="92">
        <v>8</v>
      </c>
      <c r="G13" s="92"/>
      <c r="H13" s="92"/>
      <c r="I13" s="93">
        <f t="shared" ref="I13:I21" si="1">SUM(F13:H13)</f>
        <v>8</v>
      </c>
      <c r="J13" s="92"/>
      <c r="K13" s="92"/>
      <c r="L13" s="92"/>
      <c r="M13" s="93">
        <f t="shared" ref="M13:M19" si="2">SUM(J13:L13)</f>
        <v>0</v>
      </c>
      <c r="N13" s="92">
        <v>19</v>
      </c>
      <c r="O13" s="92"/>
      <c r="P13" s="92"/>
      <c r="Q13" s="94">
        <f t="shared" ref="Q13:Q19" si="3">SUM(N13:P13)</f>
        <v>19</v>
      </c>
      <c r="R13" s="95">
        <f t="shared" ref="R13:R19" si="4">+SUM(E13+I13+M13+Q13)</f>
        <v>40</v>
      </c>
    </row>
    <row r="14" spans="1:18" ht="26.1" customHeight="1" x14ac:dyDescent="0.2">
      <c r="A14" s="90" t="s">
        <v>69</v>
      </c>
      <c r="B14" s="92">
        <v>2</v>
      </c>
      <c r="C14" s="92"/>
      <c r="D14" s="92"/>
      <c r="E14" s="93">
        <f t="shared" si="0"/>
        <v>2</v>
      </c>
      <c r="F14" s="92">
        <v>4</v>
      </c>
      <c r="G14" s="92"/>
      <c r="H14" s="92"/>
      <c r="I14" s="93">
        <f t="shared" si="1"/>
        <v>4</v>
      </c>
      <c r="J14" s="92">
        <v>1</v>
      </c>
      <c r="K14" s="92"/>
      <c r="L14" s="92"/>
      <c r="M14" s="93">
        <f t="shared" si="2"/>
        <v>1</v>
      </c>
      <c r="N14" s="92">
        <v>3</v>
      </c>
      <c r="O14" s="92"/>
      <c r="P14" s="92"/>
      <c r="Q14" s="94">
        <f t="shared" si="3"/>
        <v>3</v>
      </c>
      <c r="R14" s="95">
        <f t="shared" si="4"/>
        <v>10</v>
      </c>
    </row>
    <row r="15" spans="1:18" ht="26.1" customHeight="1" x14ac:dyDescent="0.2">
      <c r="A15" s="90" t="s">
        <v>65</v>
      </c>
      <c r="B15" s="92">
        <v>5</v>
      </c>
      <c r="C15" s="92"/>
      <c r="D15" s="92"/>
      <c r="E15" s="93">
        <f t="shared" si="0"/>
        <v>5</v>
      </c>
      <c r="F15" s="92">
        <v>5</v>
      </c>
      <c r="G15" s="92"/>
      <c r="H15" s="92"/>
      <c r="I15" s="93">
        <f t="shared" si="1"/>
        <v>5</v>
      </c>
      <c r="J15" s="92"/>
      <c r="K15" s="92"/>
      <c r="L15" s="92"/>
      <c r="M15" s="93">
        <f t="shared" si="2"/>
        <v>0</v>
      </c>
      <c r="N15" s="92"/>
      <c r="O15" s="92"/>
      <c r="P15" s="92"/>
      <c r="Q15" s="94">
        <f t="shared" si="3"/>
        <v>0</v>
      </c>
      <c r="R15" s="95">
        <f t="shared" si="4"/>
        <v>10</v>
      </c>
    </row>
    <row r="16" spans="1:18" ht="26.1" customHeight="1" x14ac:dyDescent="0.2">
      <c r="A16" s="90" t="s">
        <v>66</v>
      </c>
      <c r="B16" s="92">
        <v>2</v>
      </c>
      <c r="C16" s="92"/>
      <c r="D16" s="92"/>
      <c r="E16" s="93">
        <f t="shared" si="0"/>
        <v>2</v>
      </c>
      <c r="F16" s="92">
        <v>8</v>
      </c>
      <c r="G16" s="92"/>
      <c r="H16" s="92"/>
      <c r="I16" s="93">
        <f t="shared" si="1"/>
        <v>8</v>
      </c>
      <c r="J16" s="92">
        <v>2</v>
      </c>
      <c r="K16" s="92"/>
      <c r="L16" s="92"/>
      <c r="M16" s="93">
        <f t="shared" si="2"/>
        <v>2</v>
      </c>
      <c r="N16" s="92">
        <v>1</v>
      </c>
      <c r="O16" s="92"/>
      <c r="P16" s="92"/>
      <c r="Q16" s="94">
        <f t="shared" si="3"/>
        <v>1</v>
      </c>
      <c r="R16" s="95">
        <f t="shared" si="4"/>
        <v>13</v>
      </c>
    </row>
    <row r="17" spans="1:18" ht="26.1" customHeight="1" x14ac:dyDescent="0.2">
      <c r="A17" s="90" t="s">
        <v>67</v>
      </c>
      <c r="B17" s="92">
        <v>5</v>
      </c>
      <c r="C17" s="92"/>
      <c r="D17" s="92"/>
      <c r="E17" s="93">
        <f t="shared" si="0"/>
        <v>5</v>
      </c>
      <c r="F17" s="92">
        <v>5</v>
      </c>
      <c r="G17" s="92"/>
      <c r="H17" s="92"/>
      <c r="I17" s="93">
        <f t="shared" si="1"/>
        <v>5</v>
      </c>
      <c r="J17" s="92"/>
      <c r="K17" s="92"/>
      <c r="L17" s="92"/>
      <c r="M17" s="93">
        <f t="shared" si="2"/>
        <v>0</v>
      </c>
      <c r="N17" s="92"/>
      <c r="O17" s="92"/>
      <c r="P17" s="92"/>
      <c r="Q17" s="94">
        <f t="shared" si="3"/>
        <v>0</v>
      </c>
      <c r="R17" s="95">
        <f t="shared" si="4"/>
        <v>10</v>
      </c>
    </row>
    <row r="18" spans="1:18" ht="26.1" customHeight="1" x14ac:dyDescent="0.2">
      <c r="A18" s="90" t="s">
        <v>70</v>
      </c>
      <c r="B18" s="92">
        <v>3</v>
      </c>
      <c r="C18" s="92"/>
      <c r="D18" s="92"/>
      <c r="E18" s="93">
        <f t="shared" si="0"/>
        <v>3</v>
      </c>
      <c r="F18" s="92">
        <v>5</v>
      </c>
      <c r="G18" s="92"/>
      <c r="H18" s="92"/>
      <c r="I18" s="93">
        <f t="shared" si="1"/>
        <v>5</v>
      </c>
      <c r="J18" s="92"/>
      <c r="K18" s="92"/>
      <c r="L18" s="92"/>
      <c r="M18" s="93">
        <f t="shared" si="2"/>
        <v>0</v>
      </c>
      <c r="N18" s="92">
        <v>5</v>
      </c>
      <c r="O18" s="92"/>
      <c r="P18" s="92"/>
      <c r="Q18" s="94">
        <f t="shared" si="3"/>
        <v>5</v>
      </c>
      <c r="R18" s="95">
        <f t="shared" si="4"/>
        <v>13</v>
      </c>
    </row>
    <row r="19" spans="1:18" ht="26.1" customHeight="1" x14ac:dyDescent="0.2">
      <c r="A19" s="90" t="s">
        <v>71</v>
      </c>
      <c r="B19" s="92">
        <v>2</v>
      </c>
      <c r="C19" s="92"/>
      <c r="D19" s="92"/>
      <c r="E19" s="93">
        <f t="shared" si="0"/>
        <v>2</v>
      </c>
      <c r="F19" s="92"/>
      <c r="G19" s="92"/>
      <c r="H19" s="92"/>
      <c r="I19" s="93">
        <f t="shared" si="1"/>
        <v>0</v>
      </c>
      <c r="J19" s="92"/>
      <c r="K19" s="92"/>
      <c r="L19" s="92"/>
      <c r="M19" s="93">
        <f t="shared" si="2"/>
        <v>0</v>
      </c>
      <c r="N19" s="92">
        <v>3</v>
      </c>
      <c r="O19" s="92"/>
      <c r="P19" s="92"/>
      <c r="Q19" s="94">
        <f t="shared" si="3"/>
        <v>3</v>
      </c>
      <c r="R19" s="95">
        <f t="shared" si="4"/>
        <v>5</v>
      </c>
    </row>
    <row r="20" spans="1:18" ht="26.1" customHeight="1" x14ac:dyDescent="0.2">
      <c r="A20" s="104" t="s">
        <v>73</v>
      </c>
      <c r="B20" s="100">
        <f t="shared" ref="B20:Q20" si="5">SUM(B13:B19)</f>
        <v>32</v>
      </c>
      <c r="C20" s="100">
        <f t="shared" si="5"/>
        <v>0</v>
      </c>
      <c r="D20" s="100">
        <f t="shared" si="5"/>
        <v>0</v>
      </c>
      <c r="E20" s="101">
        <f t="shared" si="5"/>
        <v>32</v>
      </c>
      <c r="F20" s="100">
        <f t="shared" si="5"/>
        <v>35</v>
      </c>
      <c r="G20" s="100">
        <f t="shared" si="5"/>
        <v>0</v>
      </c>
      <c r="H20" s="100">
        <f t="shared" si="5"/>
        <v>0</v>
      </c>
      <c r="I20" s="101">
        <f t="shared" si="5"/>
        <v>35</v>
      </c>
      <c r="J20" s="100">
        <f t="shared" si="5"/>
        <v>3</v>
      </c>
      <c r="K20" s="100">
        <f t="shared" si="5"/>
        <v>0</v>
      </c>
      <c r="L20" s="100">
        <f t="shared" si="5"/>
        <v>0</v>
      </c>
      <c r="M20" s="101">
        <f t="shared" si="5"/>
        <v>3</v>
      </c>
      <c r="N20" s="100">
        <f t="shared" si="5"/>
        <v>31</v>
      </c>
      <c r="O20" s="100">
        <f t="shared" si="5"/>
        <v>0</v>
      </c>
      <c r="P20" s="100">
        <f t="shared" si="5"/>
        <v>0</v>
      </c>
      <c r="Q20" s="95">
        <f t="shared" si="5"/>
        <v>31</v>
      </c>
      <c r="R20" s="95">
        <f>+SUM(E20+I20+M20+Q20)</f>
        <v>101</v>
      </c>
    </row>
    <row r="21" spans="1:18" ht="26.1" customHeight="1" x14ac:dyDescent="0.2">
      <c r="A21" s="105" t="s">
        <v>72</v>
      </c>
      <c r="B21" s="92">
        <v>17</v>
      </c>
      <c r="C21" s="92"/>
      <c r="D21" s="92"/>
      <c r="E21" s="93">
        <f t="shared" si="0"/>
        <v>17</v>
      </c>
      <c r="F21" s="92">
        <v>21</v>
      </c>
      <c r="G21" s="92"/>
      <c r="H21" s="92"/>
      <c r="I21" s="93">
        <f t="shared" si="1"/>
        <v>21</v>
      </c>
      <c r="J21" s="92">
        <v>59</v>
      </c>
      <c r="K21" s="92"/>
      <c r="L21" s="92"/>
      <c r="M21" s="93">
        <f>SUM(J21:L21)</f>
        <v>59</v>
      </c>
      <c r="N21" s="92">
        <v>24</v>
      </c>
      <c r="O21" s="92"/>
      <c r="P21" s="92"/>
      <c r="Q21" s="95">
        <f>SUM(N21:P21)</f>
        <v>24</v>
      </c>
      <c r="R21" s="95">
        <f>+SUM(E21+I21+M21+Q21)</f>
        <v>121</v>
      </c>
    </row>
    <row r="22" spans="1:18" ht="26.1" customHeight="1" x14ac:dyDescent="0.2">
      <c r="A22" s="106" t="s">
        <v>22</v>
      </c>
      <c r="B22" s="101">
        <f t="shared" ref="B22:R22" si="6">+SUM(B9+B11+B20+B21)</f>
        <v>81</v>
      </c>
      <c r="C22" s="101">
        <f t="shared" si="6"/>
        <v>0</v>
      </c>
      <c r="D22" s="101">
        <f t="shared" si="6"/>
        <v>0</v>
      </c>
      <c r="E22" s="101">
        <f t="shared" si="6"/>
        <v>81</v>
      </c>
      <c r="F22" s="101">
        <f t="shared" si="6"/>
        <v>106</v>
      </c>
      <c r="G22" s="101">
        <f t="shared" si="6"/>
        <v>0</v>
      </c>
      <c r="H22" s="101">
        <f t="shared" si="6"/>
        <v>0</v>
      </c>
      <c r="I22" s="101">
        <f t="shared" si="6"/>
        <v>106</v>
      </c>
      <c r="J22" s="101">
        <f t="shared" si="6"/>
        <v>66</v>
      </c>
      <c r="K22" s="101">
        <f t="shared" si="6"/>
        <v>0</v>
      </c>
      <c r="L22" s="101">
        <f t="shared" si="6"/>
        <v>0</v>
      </c>
      <c r="M22" s="101">
        <f t="shared" si="6"/>
        <v>66</v>
      </c>
      <c r="N22" s="101">
        <f t="shared" si="6"/>
        <v>75</v>
      </c>
      <c r="O22" s="101">
        <f t="shared" si="6"/>
        <v>0</v>
      </c>
      <c r="P22" s="101">
        <f t="shared" si="6"/>
        <v>0</v>
      </c>
      <c r="Q22" s="101">
        <f t="shared" si="6"/>
        <v>75</v>
      </c>
      <c r="R22" s="101">
        <f t="shared" si="6"/>
        <v>328</v>
      </c>
    </row>
    <row r="23" spans="1:18" ht="28.15" customHeight="1" x14ac:dyDescent="0.2"/>
    <row r="24" spans="1:18" ht="28.15" customHeight="1" x14ac:dyDescent="0.2"/>
    <row r="25" spans="1:18" ht="28.15" customHeight="1" x14ac:dyDescent="0.2"/>
  </sheetData>
  <sheetProtection formatCells="0" formatColumns="0" formatRows="0" insertColumns="0" insertRows="0" insertHyperlinks="0" deleteColumns="0" deleteRows="0" sort="0" autoFilter="0" pivotTables="0"/>
  <mergeCells count="5">
    <mergeCell ref="N4:Q4"/>
    <mergeCell ref="A4:A5"/>
    <mergeCell ref="B4:E4"/>
    <mergeCell ref="F4:I4"/>
    <mergeCell ref="J4:M4"/>
  </mergeCells>
  <phoneticPr fontId="5" type="noConversion"/>
  <printOptions horizontalCentered="1" verticalCentered="1"/>
  <pageMargins left="0" right="0" top="0.25" bottom="0.25" header="0.25" footer="0.25"/>
  <pageSetup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F10"/>
  <sheetViews>
    <sheetView showGridLines="0" workbookViewId="0">
      <selection activeCell="F9" sqref="F9"/>
    </sheetView>
  </sheetViews>
  <sheetFormatPr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ht="25.5" x14ac:dyDescent="0.2">
      <c r="B1" s="63" t="s">
        <v>79</v>
      </c>
      <c r="C1" s="63"/>
      <c r="D1" s="67"/>
      <c r="E1" s="67"/>
      <c r="F1" s="67"/>
    </row>
    <row r="2" spans="2:6" x14ac:dyDescent="0.2">
      <c r="B2" s="63" t="s">
        <v>87</v>
      </c>
      <c r="C2" s="63"/>
      <c r="D2" s="67"/>
      <c r="E2" s="67"/>
      <c r="F2" s="67"/>
    </row>
    <row r="3" spans="2:6" x14ac:dyDescent="0.2">
      <c r="B3" s="64"/>
      <c r="C3" s="64"/>
      <c r="D3" s="68"/>
      <c r="E3" s="68"/>
      <c r="F3" s="68"/>
    </row>
    <row r="4" spans="2:6" ht="25.5" x14ac:dyDescent="0.2">
      <c r="B4" s="64" t="s">
        <v>81</v>
      </c>
      <c r="C4" s="64"/>
      <c r="D4" s="68"/>
      <c r="E4" s="68"/>
      <c r="F4" s="68"/>
    </row>
    <row r="5" spans="2:6" x14ac:dyDescent="0.2">
      <c r="B5" s="64"/>
      <c r="C5" s="64"/>
      <c r="D5" s="68"/>
      <c r="E5" s="68"/>
      <c r="F5" s="68"/>
    </row>
    <row r="6" spans="2:6" x14ac:dyDescent="0.2">
      <c r="B6" s="63" t="s">
        <v>82</v>
      </c>
      <c r="C6" s="63"/>
      <c r="D6" s="67"/>
      <c r="E6" s="67" t="s">
        <v>83</v>
      </c>
      <c r="F6" s="67" t="s">
        <v>84</v>
      </c>
    </row>
    <row r="7" spans="2:6" ht="13.5" thickBot="1" x14ac:dyDescent="0.25">
      <c r="B7" s="64"/>
      <c r="C7" s="64"/>
      <c r="D7" s="68"/>
      <c r="E7" s="68"/>
      <c r="F7" s="68"/>
    </row>
    <row r="8" spans="2:6" ht="39" thickBot="1" x14ac:dyDescent="0.25">
      <c r="B8" s="65" t="s">
        <v>85</v>
      </c>
      <c r="C8" s="66"/>
      <c r="D8" s="69"/>
      <c r="E8" s="69">
        <v>3</v>
      </c>
      <c r="F8" s="70" t="s">
        <v>86</v>
      </c>
    </row>
    <row r="9" spans="2:6" x14ac:dyDescent="0.2">
      <c r="B9" s="64"/>
      <c r="C9" s="64"/>
      <c r="D9" s="68"/>
      <c r="E9" s="68"/>
      <c r="F9" s="68"/>
    </row>
    <row r="10" spans="2:6" x14ac:dyDescent="0.2">
      <c r="B10" s="64"/>
      <c r="C10" s="64"/>
      <c r="D10" s="68"/>
      <c r="E10" s="68"/>
      <c r="F10" s="6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R25"/>
  <sheetViews>
    <sheetView workbookViewId="0">
      <selection activeCell="X7" sqref="X7"/>
    </sheetView>
  </sheetViews>
  <sheetFormatPr defaultRowHeight="12.75" x14ac:dyDescent="0.2"/>
  <cols>
    <col min="1" max="1" width="23.7109375" customWidth="1"/>
    <col min="2" max="18" width="6.5703125" customWidth="1"/>
  </cols>
  <sheetData>
    <row r="1" spans="1:18" ht="28.15" customHeight="1" x14ac:dyDescent="0.4">
      <c r="A1" s="107" t="s">
        <v>93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</row>
    <row r="2" spans="1:18" ht="10.15" customHeight="1" x14ac:dyDescent="0.4">
      <c r="A2" s="49"/>
    </row>
    <row r="3" spans="1:18" ht="26.1" customHeight="1" x14ac:dyDescent="0.2">
      <c r="A3" s="83" t="s">
        <v>0</v>
      </c>
      <c r="B3" s="84" t="s">
        <v>97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</row>
    <row r="4" spans="1:18" ht="26.1" customHeight="1" x14ac:dyDescent="0.2">
      <c r="A4" s="116" t="s">
        <v>1</v>
      </c>
      <c r="B4" s="114" t="s">
        <v>37</v>
      </c>
      <c r="C4" s="115"/>
      <c r="D4" s="115"/>
      <c r="E4" s="115"/>
      <c r="F4" s="114" t="s">
        <v>2</v>
      </c>
      <c r="G4" s="115"/>
      <c r="H4" s="115"/>
      <c r="I4" s="115"/>
      <c r="J4" s="114" t="s">
        <v>36</v>
      </c>
      <c r="K4" s="115"/>
      <c r="L4" s="115"/>
      <c r="M4" s="115"/>
      <c r="N4" s="114" t="s">
        <v>3</v>
      </c>
      <c r="O4" s="115"/>
      <c r="P4" s="115"/>
      <c r="Q4" s="115"/>
      <c r="R4" s="86" t="s">
        <v>96</v>
      </c>
    </row>
    <row r="5" spans="1:18" ht="38.1" customHeight="1" x14ac:dyDescent="0.2">
      <c r="A5" s="117"/>
      <c r="B5" s="87" t="s">
        <v>19</v>
      </c>
      <c r="C5" s="87" t="s">
        <v>18</v>
      </c>
      <c r="D5" s="88" t="s">
        <v>5</v>
      </c>
      <c r="E5" s="87" t="s">
        <v>4</v>
      </c>
      <c r="F5" s="87" t="s">
        <v>6</v>
      </c>
      <c r="G5" s="87" t="s">
        <v>7</v>
      </c>
      <c r="H5" s="88" t="s">
        <v>5</v>
      </c>
      <c r="I5" s="87" t="s">
        <v>4</v>
      </c>
      <c r="J5" s="87" t="s">
        <v>19</v>
      </c>
      <c r="K5" s="87" t="s">
        <v>18</v>
      </c>
      <c r="L5" s="88" t="s">
        <v>5</v>
      </c>
      <c r="M5" s="87" t="s">
        <v>4</v>
      </c>
      <c r="N5" s="87" t="s">
        <v>6</v>
      </c>
      <c r="O5" s="87" t="s">
        <v>7</v>
      </c>
      <c r="P5" s="88" t="s">
        <v>5</v>
      </c>
      <c r="Q5" s="87" t="s">
        <v>4</v>
      </c>
      <c r="R5" s="89">
        <v>2018</v>
      </c>
    </row>
    <row r="6" spans="1:18" ht="26.1" customHeight="1" x14ac:dyDescent="0.2">
      <c r="A6" s="90" t="s">
        <v>62</v>
      </c>
      <c r="B6" s="92">
        <v>9</v>
      </c>
      <c r="C6" s="92"/>
      <c r="D6" s="92"/>
      <c r="E6" s="93">
        <f>SUM(B6:D6)</f>
        <v>9</v>
      </c>
      <c r="F6" s="92">
        <v>16</v>
      </c>
      <c r="G6" s="92"/>
      <c r="H6" s="92"/>
      <c r="I6" s="93">
        <f>SUM(F6:H6)</f>
        <v>16</v>
      </c>
      <c r="J6" s="92">
        <v>3</v>
      </c>
      <c r="K6" s="92"/>
      <c r="L6" s="92"/>
      <c r="M6" s="93">
        <f>SUM(J6:L6)</f>
        <v>3</v>
      </c>
      <c r="N6" s="92">
        <v>6</v>
      </c>
      <c r="O6" s="92"/>
      <c r="P6" s="92"/>
      <c r="Q6" s="94">
        <f>SUM(N6:P6)</f>
        <v>6</v>
      </c>
      <c r="R6" s="95">
        <f>+SUM(E6+I6+M6+Q6)</f>
        <v>34</v>
      </c>
    </row>
    <row r="7" spans="1:18" ht="26.1" customHeight="1" x14ac:dyDescent="0.2">
      <c r="A7" s="90" t="s">
        <v>63</v>
      </c>
      <c r="B7" s="92">
        <v>18</v>
      </c>
      <c r="C7" s="92"/>
      <c r="D7" s="92"/>
      <c r="E7" s="93">
        <f>SUM(B7:D7)</f>
        <v>18</v>
      </c>
      <c r="F7" s="92">
        <v>23</v>
      </c>
      <c r="G7" s="92"/>
      <c r="H7" s="92"/>
      <c r="I7" s="93">
        <f>SUM(F7:H7)</f>
        <v>23</v>
      </c>
      <c r="J7" s="92">
        <v>3</v>
      </c>
      <c r="K7" s="92"/>
      <c r="L7" s="92"/>
      <c r="M7" s="93">
        <f>SUM(J7:L7)</f>
        <v>3</v>
      </c>
      <c r="N7" s="92">
        <v>14</v>
      </c>
      <c r="O7" s="92"/>
      <c r="P7" s="92"/>
      <c r="Q7" s="94">
        <f>SUM(N7:P7)</f>
        <v>14</v>
      </c>
      <c r="R7" s="95">
        <f>+SUM(E7+I7+M7+Q7)</f>
        <v>58</v>
      </c>
    </row>
    <row r="8" spans="1:18" ht="26.1" customHeight="1" x14ac:dyDescent="0.2">
      <c r="A8" s="96"/>
      <c r="B8" s="92"/>
      <c r="C8" s="92"/>
      <c r="D8" s="92"/>
      <c r="E8" s="97"/>
      <c r="F8" s="92"/>
      <c r="G8" s="92"/>
      <c r="H8" s="92"/>
      <c r="I8" s="97"/>
      <c r="J8" s="92"/>
      <c r="K8" s="92"/>
      <c r="L8" s="92"/>
      <c r="M8" s="97"/>
      <c r="N8" s="92"/>
      <c r="O8" s="92"/>
      <c r="P8" s="92"/>
      <c r="Q8" s="98"/>
      <c r="R8" s="98"/>
    </row>
    <row r="9" spans="1:18" ht="26.1" customHeight="1" x14ac:dyDescent="0.2">
      <c r="A9" s="99" t="s">
        <v>64</v>
      </c>
      <c r="B9" s="100">
        <f>SUM(B5:B7)</f>
        <v>27</v>
      </c>
      <c r="C9" s="100">
        <f>SUM(C5:C7)</f>
        <v>0</v>
      </c>
      <c r="D9" s="100">
        <f>SUM(D5:D7)</f>
        <v>0</v>
      </c>
      <c r="E9" s="101">
        <f>SUM(B9:D9)</f>
        <v>27</v>
      </c>
      <c r="F9" s="100">
        <f>SUM(F5:F7)</f>
        <v>39</v>
      </c>
      <c r="G9" s="100">
        <f>SUM(G5:G7)</f>
        <v>0</v>
      </c>
      <c r="H9" s="100">
        <f>SUM(H5:H7)</f>
        <v>0</v>
      </c>
      <c r="I9" s="101">
        <f>SUM(F9:H9)</f>
        <v>39</v>
      </c>
      <c r="J9" s="100">
        <f>SUM(J5:J7)</f>
        <v>6</v>
      </c>
      <c r="K9" s="100">
        <f>SUM(K5:K7)</f>
        <v>0</v>
      </c>
      <c r="L9" s="100">
        <f>SUM(L5:L7)</f>
        <v>0</v>
      </c>
      <c r="M9" s="101">
        <f>SUM(J9:L9)</f>
        <v>6</v>
      </c>
      <c r="N9" s="100">
        <f>SUM(N5:N7)</f>
        <v>20</v>
      </c>
      <c r="O9" s="100">
        <f>SUM(O5:O7)</f>
        <v>0</v>
      </c>
      <c r="P9" s="100">
        <f>SUM(P5:P7)</f>
        <v>0</v>
      </c>
      <c r="Q9" s="95">
        <f>SUM(N9:P9)</f>
        <v>20</v>
      </c>
      <c r="R9" s="95">
        <f>+SUM(E9+I9+M9+Q9)</f>
        <v>92</v>
      </c>
    </row>
    <row r="10" spans="1:18" ht="26.1" customHeight="1" x14ac:dyDescent="0.2">
      <c r="A10" s="85"/>
      <c r="B10" s="113"/>
      <c r="C10" s="113"/>
      <c r="D10" s="97"/>
      <c r="E10" s="102"/>
      <c r="F10" s="113"/>
      <c r="G10" s="113"/>
      <c r="H10" s="97"/>
      <c r="I10" s="102"/>
      <c r="J10" s="113"/>
      <c r="K10" s="113"/>
      <c r="L10" s="97"/>
      <c r="M10" s="102"/>
      <c r="N10" s="113"/>
      <c r="O10" s="113"/>
      <c r="P10" s="97"/>
      <c r="Q10" s="103"/>
      <c r="R10" s="103"/>
    </row>
    <row r="11" spans="1:18" ht="26.1" customHeight="1" x14ac:dyDescent="0.2">
      <c r="A11" s="99" t="s">
        <v>21</v>
      </c>
      <c r="B11" s="92"/>
      <c r="C11" s="92"/>
      <c r="D11" s="92"/>
      <c r="E11" s="93">
        <f>SUM(B11:D11)</f>
        <v>0</v>
      </c>
      <c r="F11" s="92">
        <v>2</v>
      </c>
      <c r="G11" s="92"/>
      <c r="H11" s="92"/>
      <c r="I11" s="93">
        <f>SUM(F11:H11)</f>
        <v>2</v>
      </c>
      <c r="J11" s="92"/>
      <c r="K11" s="92"/>
      <c r="L11" s="92"/>
      <c r="M11" s="93">
        <f>SUM(J11:L11)</f>
        <v>0</v>
      </c>
      <c r="N11" s="92"/>
      <c r="O11" s="92"/>
      <c r="P11" s="92"/>
      <c r="Q11" s="94">
        <f>SUM(N11:P11)</f>
        <v>0</v>
      </c>
      <c r="R11" s="95">
        <f>+SUM(E11+I11+M11+Q11)</f>
        <v>2</v>
      </c>
    </row>
    <row r="12" spans="1:18" ht="26.1" customHeight="1" x14ac:dyDescent="0.2">
      <c r="A12" s="96"/>
      <c r="B12" s="92"/>
      <c r="C12" s="92"/>
      <c r="D12" s="92"/>
      <c r="E12" s="97"/>
      <c r="F12" s="92"/>
      <c r="G12" s="92"/>
      <c r="H12" s="92"/>
      <c r="I12" s="97"/>
      <c r="J12" s="92"/>
      <c r="K12" s="92"/>
      <c r="L12" s="92"/>
      <c r="M12" s="97"/>
      <c r="N12" s="92"/>
      <c r="O12" s="92"/>
      <c r="P12" s="92"/>
      <c r="Q12" s="98"/>
      <c r="R12" s="98"/>
    </row>
    <row r="13" spans="1:18" ht="26.1" customHeight="1" x14ac:dyDescent="0.2">
      <c r="A13" s="90" t="s">
        <v>68</v>
      </c>
      <c r="B13" s="92">
        <v>7</v>
      </c>
      <c r="C13" s="92"/>
      <c r="D13" s="92"/>
      <c r="E13" s="93">
        <f t="shared" ref="E13:E21" si="0">SUM(B13:D13)</f>
        <v>7</v>
      </c>
      <c r="F13" s="92">
        <v>7</v>
      </c>
      <c r="G13" s="92"/>
      <c r="H13" s="92"/>
      <c r="I13" s="93">
        <f t="shared" ref="I13:I21" si="1">SUM(F13:H13)</f>
        <v>7</v>
      </c>
      <c r="J13" s="92">
        <v>3</v>
      </c>
      <c r="K13" s="92"/>
      <c r="L13" s="92"/>
      <c r="M13" s="93">
        <f t="shared" ref="M13:M19" si="2">SUM(J13:L13)</f>
        <v>3</v>
      </c>
      <c r="N13" s="92">
        <v>6</v>
      </c>
      <c r="O13" s="92"/>
      <c r="P13" s="92"/>
      <c r="Q13" s="94">
        <f t="shared" ref="Q13:Q19" si="3">SUM(N13:P13)</f>
        <v>6</v>
      </c>
      <c r="R13" s="95">
        <f t="shared" ref="R13:R19" si="4">+SUM(E13+I13+M13+Q13)</f>
        <v>23</v>
      </c>
    </row>
    <row r="14" spans="1:18" ht="26.1" customHeight="1" x14ac:dyDescent="0.2">
      <c r="A14" s="90" t="s">
        <v>69</v>
      </c>
      <c r="B14" s="92">
        <v>1</v>
      </c>
      <c r="C14" s="92"/>
      <c r="D14" s="92"/>
      <c r="E14" s="93">
        <f t="shared" si="0"/>
        <v>1</v>
      </c>
      <c r="F14" s="92">
        <v>1</v>
      </c>
      <c r="G14" s="92"/>
      <c r="H14" s="92"/>
      <c r="I14" s="93">
        <f t="shared" si="1"/>
        <v>1</v>
      </c>
      <c r="J14" s="92"/>
      <c r="K14" s="92"/>
      <c r="L14" s="92"/>
      <c r="M14" s="93">
        <f t="shared" si="2"/>
        <v>0</v>
      </c>
      <c r="N14" s="92"/>
      <c r="O14" s="92"/>
      <c r="P14" s="92"/>
      <c r="Q14" s="94">
        <f t="shared" si="3"/>
        <v>0</v>
      </c>
      <c r="R14" s="95">
        <f t="shared" si="4"/>
        <v>2</v>
      </c>
    </row>
    <row r="15" spans="1:18" ht="26.1" customHeight="1" x14ac:dyDescent="0.2">
      <c r="A15" s="90" t="s">
        <v>65</v>
      </c>
      <c r="B15" s="92">
        <v>1</v>
      </c>
      <c r="C15" s="92"/>
      <c r="D15" s="92"/>
      <c r="E15" s="93">
        <f t="shared" si="0"/>
        <v>1</v>
      </c>
      <c r="F15" s="92"/>
      <c r="G15" s="92"/>
      <c r="H15" s="92"/>
      <c r="I15" s="93">
        <f t="shared" si="1"/>
        <v>0</v>
      </c>
      <c r="J15" s="92"/>
      <c r="K15" s="92"/>
      <c r="L15" s="92"/>
      <c r="M15" s="93">
        <f t="shared" si="2"/>
        <v>0</v>
      </c>
      <c r="N15" s="92">
        <v>1</v>
      </c>
      <c r="O15" s="92"/>
      <c r="P15" s="92"/>
      <c r="Q15" s="94">
        <f t="shared" si="3"/>
        <v>1</v>
      </c>
      <c r="R15" s="95">
        <f t="shared" si="4"/>
        <v>2</v>
      </c>
    </row>
    <row r="16" spans="1:18" ht="26.1" customHeight="1" x14ac:dyDescent="0.2">
      <c r="A16" s="90" t="s">
        <v>66</v>
      </c>
      <c r="B16" s="92">
        <v>5</v>
      </c>
      <c r="C16" s="92"/>
      <c r="D16" s="92"/>
      <c r="E16" s="93">
        <f t="shared" si="0"/>
        <v>5</v>
      </c>
      <c r="F16" s="92">
        <v>8</v>
      </c>
      <c r="G16" s="92"/>
      <c r="H16" s="92"/>
      <c r="I16" s="93">
        <f t="shared" si="1"/>
        <v>8</v>
      </c>
      <c r="J16" s="92"/>
      <c r="K16" s="92"/>
      <c r="L16" s="92"/>
      <c r="M16" s="93">
        <f t="shared" si="2"/>
        <v>0</v>
      </c>
      <c r="N16" s="92"/>
      <c r="O16" s="92"/>
      <c r="P16" s="92"/>
      <c r="Q16" s="94">
        <f t="shared" si="3"/>
        <v>0</v>
      </c>
      <c r="R16" s="95">
        <f t="shared" si="4"/>
        <v>13</v>
      </c>
    </row>
    <row r="17" spans="1:18" ht="26.1" customHeight="1" x14ac:dyDescent="0.2">
      <c r="A17" s="90" t="s">
        <v>67</v>
      </c>
      <c r="B17" s="92">
        <v>4</v>
      </c>
      <c r="C17" s="92"/>
      <c r="D17" s="92"/>
      <c r="E17" s="93">
        <f t="shared" si="0"/>
        <v>4</v>
      </c>
      <c r="F17" s="92">
        <v>4</v>
      </c>
      <c r="G17" s="92"/>
      <c r="H17" s="92"/>
      <c r="I17" s="93">
        <f t="shared" si="1"/>
        <v>4</v>
      </c>
      <c r="J17" s="92">
        <v>2</v>
      </c>
      <c r="K17" s="92"/>
      <c r="L17" s="92"/>
      <c r="M17" s="93">
        <f t="shared" si="2"/>
        <v>2</v>
      </c>
      <c r="N17" s="92">
        <v>4</v>
      </c>
      <c r="O17" s="92"/>
      <c r="P17" s="92"/>
      <c r="Q17" s="94">
        <f t="shared" si="3"/>
        <v>4</v>
      </c>
      <c r="R17" s="95">
        <f t="shared" si="4"/>
        <v>14</v>
      </c>
    </row>
    <row r="18" spans="1:18" ht="26.1" customHeight="1" x14ac:dyDescent="0.2">
      <c r="A18" s="90" t="s">
        <v>70</v>
      </c>
      <c r="B18" s="92">
        <v>5</v>
      </c>
      <c r="C18" s="92"/>
      <c r="D18" s="92"/>
      <c r="E18" s="93">
        <f t="shared" si="0"/>
        <v>5</v>
      </c>
      <c r="F18" s="92">
        <v>5</v>
      </c>
      <c r="G18" s="92"/>
      <c r="H18" s="92"/>
      <c r="I18" s="93">
        <f t="shared" si="1"/>
        <v>5</v>
      </c>
      <c r="J18" s="92">
        <v>1</v>
      </c>
      <c r="K18" s="92"/>
      <c r="L18" s="92"/>
      <c r="M18" s="93">
        <f t="shared" si="2"/>
        <v>1</v>
      </c>
      <c r="N18" s="92">
        <v>6</v>
      </c>
      <c r="O18" s="92"/>
      <c r="P18" s="92"/>
      <c r="Q18" s="94">
        <f t="shared" si="3"/>
        <v>6</v>
      </c>
      <c r="R18" s="95">
        <f t="shared" si="4"/>
        <v>17</v>
      </c>
    </row>
    <row r="19" spans="1:18" ht="26.1" customHeight="1" x14ac:dyDescent="0.2">
      <c r="A19" s="90" t="s">
        <v>71</v>
      </c>
      <c r="B19" s="92">
        <v>1</v>
      </c>
      <c r="C19" s="92"/>
      <c r="D19" s="92"/>
      <c r="E19" s="93">
        <f t="shared" si="0"/>
        <v>1</v>
      </c>
      <c r="F19" s="92">
        <v>4</v>
      </c>
      <c r="G19" s="92"/>
      <c r="H19" s="92"/>
      <c r="I19" s="93">
        <f t="shared" si="1"/>
        <v>4</v>
      </c>
      <c r="J19" s="92">
        <v>1</v>
      </c>
      <c r="K19" s="92"/>
      <c r="L19" s="92"/>
      <c r="M19" s="93">
        <f t="shared" si="2"/>
        <v>1</v>
      </c>
      <c r="N19" s="92"/>
      <c r="O19" s="92"/>
      <c r="P19" s="92"/>
      <c r="Q19" s="94">
        <f t="shared" si="3"/>
        <v>0</v>
      </c>
      <c r="R19" s="95">
        <f t="shared" si="4"/>
        <v>6</v>
      </c>
    </row>
    <row r="20" spans="1:18" ht="26.1" customHeight="1" x14ac:dyDescent="0.2">
      <c r="A20" s="104" t="s">
        <v>73</v>
      </c>
      <c r="B20" s="100">
        <f t="shared" ref="B20:Q20" si="5">SUM(B13:B19)</f>
        <v>24</v>
      </c>
      <c r="C20" s="100">
        <f t="shared" si="5"/>
        <v>0</v>
      </c>
      <c r="D20" s="100">
        <f t="shared" si="5"/>
        <v>0</v>
      </c>
      <c r="E20" s="101">
        <f t="shared" si="5"/>
        <v>24</v>
      </c>
      <c r="F20" s="100">
        <f t="shared" si="5"/>
        <v>29</v>
      </c>
      <c r="G20" s="100">
        <f t="shared" si="5"/>
        <v>0</v>
      </c>
      <c r="H20" s="100">
        <f t="shared" si="5"/>
        <v>0</v>
      </c>
      <c r="I20" s="101">
        <f t="shared" si="5"/>
        <v>29</v>
      </c>
      <c r="J20" s="100">
        <f t="shared" si="5"/>
        <v>7</v>
      </c>
      <c r="K20" s="100">
        <f t="shared" si="5"/>
        <v>0</v>
      </c>
      <c r="L20" s="100">
        <f t="shared" si="5"/>
        <v>0</v>
      </c>
      <c r="M20" s="101">
        <f t="shared" si="5"/>
        <v>7</v>
      </c>
      <c r="N20" s="100">
        <f t="shared" si="5"/>
        <v>17</v>
      </c>
      <c r="O20" s="100">
        <f t="shared" si="5"/>
        <v>0</v>
      </c>
      <c r="P20" s="100">
        <f t="shared" si="5"/>
        <v>0</v>
      </c>
      <c r="Q20" s="95">
        <f t="shared" si="5"/>
        <v>17</v>
      </c>
      <c r="R20" s="95">
        <f>+SUM(E20+I20+M20+Q20)</f>
        <v>77</v>
      </c>
    </row>
    <row r="21" spans="1:18" ht="26.1" customHeight="1" x14ac:dyDescent="0.2">
      <c r="A21" s="105" t="s">
        <v>72</v>
      </c>
      <c r="B21" s="92">
        <v>16</v>
      </c>
      <c r="C21" s="92"/>
      <c r="D21" s="92"/>
      <c r="E21" s="93">
        <f t="shared" si="0"/>
        <v>16</v>
      </c>
      <c r="F21" s="92">
        <v>20</v>
      </c>
      <c r="G21" s="92"/>
      <c r="H21" s="92"/>
      <c r="I21" s="93">
        <f t="shared" si="1"/>
        <v>20</v>
      </c>
      <c r="J21" s="92">
        <v>38</v>
      </c>
      <c r="K21" s="92"/>
      <c r="L21" s="92"/>
      <c r="M21" s="93">
        <f>SUM(J21:L21)</f>
        <v>38</v>
      </c>
      <c r="N21" s="92">
        <v>28</v>
      </c>
      <c r="O21" s="92"/>
      <c r="P21" s="92"/>
      <c r="Q21" s="95">
        <f>SUM(N21:P21)</f>
        <v>28</v>
      </c>
      <c r="R21" s="95">
        <f>+SUM(E21+I21+M21+Q21)</f>
        <v>102</v>
      </c>
    </row>
    <row r="22" spans="1:18" ht="26.1" customHeight="1" x14ac:dyDescent="0.2">
      <c r="A22" s="106" t="s">
        <v>22</v>
      </c>
      <c r="B22" s="101">
        <f t="shared" ref="B22:R22" si="6">+SUM(B9+B11+B20+B21)</f>
        <v>67</v>
      </c>
      <c r="C22" s="101">
        <f t="shared" si="6"/>
        <v>0</v>
      </c>
      <c r="D22" s="101">
        <f t="shared" si="6"/>
        <v>0</v>
      </c>
      <c r="E22" s="101">
        <f t="shared" si="6"/>
        <v>67</v>
      </c>
      <c r="F22" s="101">
        <f t="shared" si="6"/>
        <v>90</v>
      </c>
      <c r="G22" s="101">
        <f t="shared" si="6"/>
        <v>0</v>
      </c>
      <c r="H22" s="101">
        <f t="shared" si="6"/>
        <v>0</v>
      </c>
      <c r="I22" s="101">
        <f t="shared" si="6"/>
        <v>90</v>
      </c>
      <c r="J22" s="101">
        <f t="shared" si="6"/>
        <v>51</v>
      </c>
      <c r="K22" s="101">
        <f t="shared" si="6"/>
        <v>0</v>
      </c>
      <c r="L22" s="101">
        <f t="shared" si="6"/>
        <v>0</v>
      </c>
      <c r="M22" s="101">
        <f t="shared" si="6"/>
        <v>51</v>
      </c>
      <c r="N22" s="101">
        <f t="shared" si="6"/>
        <v>65</v>
      </c>
      <c r="O22" s="101">
        <f t="shared" si="6"/>
        <v>0</v>
      </c>
      <c r="P22" s="101">
        <f t="shared" si="6"/>
        <v>0</v>
      </c>
      <c r="Q22" s="101">
        <f t="shared" si="6"/>
        <v>65</v>
      </c>
      <c r="R22" s="101">
        <f t="shared" si="6"/>
        <v>273</v>
      </c>
    </row>
    <row r="23" spans="1:18" ht="28.15" customHeight="1" x14ac:dyDescent="0.2"/>
    <row r="24" spans="1:18" ht="28.15" customHeight="1" x14ac:dyDescent="0.2"/>
    <row r="25" spans="1:18" ht="28.15" customHeight="1" x14ac:dyDescent="0.2"/>
  </sheetData>
  <mergeCells count="5">
    <mergeCell ref="N4:Q4"/>
    <mergeCell ref="A4:A5"/>
    <mergeCell ref="B4:E4"/>
    <mergeCell ref="F4:I4"/>
    <mergeCell ref="J4:M4"/>
  </mergeCells>
  <phoneticPr fontId="5" type="noConversion"/>
  <printOptions horizontalCentered="1" verticalCentered="1"/>
  <pageMargins left="0" right="0" top="0" bottom="0" header="0" footer="0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R22"/>
  <sheetViews>
    <sheetView topLeftCell="A4" workbookViewId="0">
      <selection activeCell="U10" sqref="U10"/>
    </sheetView>
  </sheetViews>
  <sheetFormatPr defaultRowHeight="12.75" x14ac:dyDescent="0.2"/>
  <cols>
    <col min="1" max="1" width="23.7109375" customWidth="1"/>
    <col min="2" max="18" width="6.5703125" customWidth="1"/>
  </cols>
  <sheetData>
    <row r="1" spans="1:18" ht="28.15" customHeight="1" x14ac:dyDescent="0.4">
      <c r="A1" s="107" t="s">
        <v>93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</row>
    <row r="2" spans="1:18" ht="10.15" customHeight="1" x14ac:dyDescent="0.4">
      <c r="A2" s="49"/>
    </row>
    <row r="3" spans="1:18" ht="28.15" customHeight="1" x14ac:dyDescent="0.2">
      <c r="A3" s="83" t="s">
        <v>0</v>
      </c>
      <c r="B3" s="84" t="s">
        <v>98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</row>
    <row r="4" spans="1:18" ht="38.1" customHeight="1" x14ac:dyDescent="0.2">
      <c r="A4" s="116" t="s">
        <v>1</v>
      </c>
      <c r="B4" s="114" t="s">
        <v>37</v>
      </c>
      <c r="C4" s="115"/>
      <c r="D4" s="115"/>
      <c r="E4" s="115"/>
      <c r="F4" s="114" t="s">
        <v>2</v>
      </c>
      <c r="G4" s="115"/>
      <c r="H4" s="115"/>
      <c r="I4" s="115"/>
      <c r="J4" s="114" t="s">
        <v>36</v>
      </c>
      <c r="K4" s="115"/>
      <c r="L4" s="115"/>
      <c r="M4" s="115"/>
      <c r="N4" s="114" t="s">
        <v>3</v>
      </c>
      <c r="O4" s="115"/>
      <c r="P4" s="115"/>
      <c r="Q4" s="115"/>
      <c r="R4" s="86" t="s">
        <v>27</v>
      </c>
    </row>
    <row r="5" spans="1:18" ht="38.1" customHeight="1" x14ac:dyDescent="0.2">
      <c r="A5" s="117"/>
      <c r="B5" s="87" t="s">
        <v>19</v>
      </c>
      <c r="C5" s="87" t="s">
        <v>18</v>
      </c>
      <c r="D5" s="88" t="s">
        <v>5</v>
      </c>
      <c r="E5" s="87" t="s">
        <v>4</v>
      </c>
      <c r="F5" s="87" t="s">
        <v>6</v>
      </c>
      <c r="G5" s="87" t="s">
        <v>7</v>
      </c>
      <c r="H5" s="88" t="s">
        <v>5</v>
      </c>
      <c r="I5" s="87" t="s">
        <v>4</v>
      </c>
      <c r="J5" s="87" t="s">
        <v>19</v>
      </c>
      <c r="K5" s="87" t="s">
        <v>18</v>
      </c>
      <c r="L5" s="88" t="s">
        <v>5</v>
      </c>
      <c r="M5" s="87" t="s">
        <v>4</v>
      </c>
      <c r="N5" s="87" t="s">
        <v>6</v>
      </c>
      <c r="O5" s="87" t="s">
        <v>7</v>
      </c>
      <c r="P5" s="88" t="s">
        <v>5</v>
      </c>
      <c r="Q5" s="87" t="s">
        <v>4</v>
      </c>
      <c r="R5" s="89">
        <v>2018</v>
      </c>
    </row>
    <row r="6" spans="1:18" ht="22.15" customHeight="1" x14ac:dyDescent="0.2">
      <c r="A6" s="90" t="s">
        <v>62</v>
      </c>
      <c r="B6" s="92">
        <v>8</v>
      </c>
      <c r="C6" s="92"/>
      <c r="D6" s="92"/>
      <c r="E6" s="93">
        <f>SUM(B6:D6)</f>
        <v>8</v>
      </c>
      <c r="F6" s="92">
        <v>32</v>
      </c>
      <c r="G6" s="92"/>
      <c r="H6" s="92"/>
      <c r="I6" s="93">
        <f>SUM(F6:H6)</f>
        <v>32</v>
      </c>
      <c r="J6" s="92">
        <v>2</v>
      </c>
      <c r="K6" s="92"/>
      <c r="L6" s="92"/>
      <c r="M6" s="93">
        <f>SUM(J6:L6)</f>
        <v>2</v>
      </c>
      <c r="N6" s="92">
        <v>3</v>
      </c>
      <c r="O6" s="92"/>
      <c r="P6" s="92"/>
      <c r="Q6" s="94">
        <f>SUM(N6:P6)</f>
        <v>3</v>
      </c>
      <c r="R6" s="95">
        <f>+SUM(E6+I6+M6+Q6)</f>
        <v>45</v>
      </c>
    </row>
    <row r="7" spans="1:18" ht="22.15" customHeight="1" x14ac:dyDescent="0.2">
      <c r="A7" s="90" t="s">
        <v>63</v>
      </c>
      <c r="B7" s="92">
        <v>10</v>
      </c>
      <c r="C7" s="92"/>
      <c r="D7" s="92"/>
      <c r="E7" s="93">
        <f>SUM(B7:D7)</f>
        <v>10</v>
      </c>
      <c r="F7" s="92">
        <v>28</v>
      </c>
      <c r="G7" s="92"/>
      <c r="H7" s="92"/>
      <c r="I7" s="93">
        <f>SUM(F7:H7)</f>
        <v>28</v>
      </c>
      <c r="J7" s="92">
        <v>1</v>
      </c>
      <c r="K7" s="92"/>
      <c r="L7" s="92"/>
      <c r="M7" s="93">
        <f>SUM(J7:L7)</f>
        <v>1</v>
      </c>
      <c r="N7" s="92">
        <v>13</v>
      </c>
      <c r="O7" s="92"/>
      <c r="P7" s="92"/>
      <c r="Q7" s="94">
        <f>SUM(N7:P7)</f>
        <v>13</v>
      </c>
      <c r="R7" s="95">
        <f>+SUM(E7+I7+M7+Q7)</f>
        <v>52</v>
      </c>
    </row>
    <row r="8" spans="1:18" ht="22.15" customHeight="1" x14ac:dyDescent="0.2">
      <c r="A8" s="96"/>
      <c r="B8" s="92"/>
      <c r="C8" s="92"/>
      <c r="D8" s="92"/>
      <c r="E8" s="97"/>
      <c r="F8" s="92"/>
      <c r="G8" s="92"/>
      <c r="H8" s="92"/>
      <c r="I8" s="97"/>
      <c r="J8" s="92"/>
      <c r="K8" s="92"/>
      <c r="L8" s="92"/>
      <c r="M8" s="97"/>
      <c r="N8" s="92"/>
      <c r="O8" s="92"/>
      <c r="P8" s="92"/>
      <c r="Q8" s="98"/>
      <c r="R8" s="98"/>
    </row>
    <row r="9" spans="1:18" ht="22.15" customHeight="1" x14ac:dyDescent="0.2">
      <c r="A9" s="99" t="s">
        <v>64</v>
      </c>
      <c r="B9" s="100">
        <f>SUM(B5:B7)</f>
        <v>18</v>
      </c>
      <c r="C9" s="100">
        <f>SUM(C5:C7)</f>
        <v>0</v>
      </c>
      <c r="D9" s="100">
        <f>SUM(D5:D7)</f>
        <v>0</v>
      </c>
      <c r="E9" s="101">
        <f>SUM(B9:D9)</f>
        <v>18</v>
      </c>
      <c r="F9" s="100">
        <f>SUM(F5:F7)</f>
        <v>60</v>
      </c>
      <c r="G9" s="100">
        <f>SUM(G5:G7)</f>
        <v>0</v>
      </c>
      <c r="H9" s="100">
        <f>SUM(H5:H7)</f>
        <v>0</v>
      </c>
      <c r="I9" s="101">
        <f>SUM(F9:H9)</f>
        <v>60</v>
      </c>
      <c r="J9" s="100">
        <f>SUM(J5:J7)</f>
        <v>3</v>
      </c>
      <c r="K9" s="100">
        <f>SUM(K5:K7)</f>
        <v>0</v>
      </c>
      <c r="L9" s="100">
        <f>SUM(L5:L7)</f>
        <v>0</v>
      </c>
      <c r="M9" s="101">
        <f>SUM(J9:L9)</f>
        <v>3</v>
      </c>
      <c r="N9" s="100">
        <f>SUM(N5:N7)</f>
        <v>16</v>
      </c>
      <c r="O9" s="100">
        <f>SUM(O5:O7)</f>
        <v>0</v>
      </c>
      <c r="P9" s="100">
        <f>SUM(P5:P7)</f>
        <v>0</v>
      </c>
      <c r="Q9" s="95">
        <f>SUM(N9:P9)</f>
        <v>16</v>
      </c>
      <c r="R9" s="95">
        <f>+SUM(E9+I9+M9+Q9)</f>
        <v>97</v>
      </c>
    </row>
    <row r="10" spans="1:18" ht="22.15" customHeight="1" x14ac:dyDescent="0.2">
      <c r="A10" s="85"/>
      <c r="B10" s="113"/>
      <c r="C10" s="113"/>
      <c r="D10" s="97"/>
      <c r="E10" s="102"/>
      <c r="F10" s="113"/>
      <c r="G10" s="113"/>
      <c r="H10" s="97"/>
      <c r="I10" s="102"/>
      <c r="J10" s="113"/>
      <c r="K10" s="113"/>
      <c r="L10" s="97"/>
      <c r="M10" s="102"/>
      <c r="N10" s="113"/>
      <c r="O10" s="113"/>
      <c r="P10" s="97"/>
      <c r="Q10" s="103"/>
      <c r="R10" s="103"/>
    </row>
    <row r="11" spans="1:18" ht="22.15" customHeight="1" x14ac:dyDescent="0.2">
      <c r="A11" s="99" t="s">
        <v>21</v>
      </c>
      <c r="B11" s="92"/>
      <c r="C11" s="92"/>
      <c r="D11" s="92"/>
      <c r="E11" s="93">
        <f>SUM(B11:D11)</f>
        <v>0</v>
      </c>
      <c r="F11" s="92">
        <v>2</v>
      </c>
      <c r="G11" s="92"/>
      <c r="H11" s="92"/>
      <c r="I11" s="93">
        <f>SUM(F11:H11)</f>
        <v>2</v>
      </c>
      <c r="J11" s="92"/>
      <c r="K11" s="92"/>
      <c r="L11" s="92"/>
      <c r="M11" s="93">
        <f>SUM(J11:L11)</f>
        <v>0</v>
      </c>
      <c r="N11" s="92"/>
      <c r="O11" s="92"/>
      <c r="P11" s="92"/>
      <c r="Q11" s="94">
        <f>SUM(N11:P11)</f>
        <v>0</v>
      </c>
      <c r="R11" s="95">
        <f>+SUM(E11+I11+M11+Q11)</f>
        <v>2</v>
      </c>
    </row>
    <row r="12" spans="1:18" ht="22.15" customHeight="1" x14ac:dyDescent="0.2">
      <c r="A12" s="96"/>
      <c r="B12" s="92"/>
      <c r="C12" s="92"/>
      <c r="D12" s="92"/>
      <c r="E12" s="97"/>
      <c r="F12" s="92"/>
      <c r="G12" s="92"/>
      <c r="H12" s="92"/>
      <c r="I12" s="97"/>
      <c r="J12" s="92"/>
      <c r="K12" s="92"/>
      <c r="L12" s="92"/>
      <c r="M12" s="97"/>
      <c r="N12" s="92"/>
      <c r="O12" s="92"/>
      <c r="P12" s="92"/>
      <c r="Q12" s="98"/>
      <c r="R12" s="98"/>
    </row>
    <row r="13" spans="1:18" ht="22.15" customHeight="1" x14ac:dyDescent="0.2">
      <c r="A13" s="90" t="s">
        <v>68</v>
      </c>
      <c r="B13" s="92">
        <v>12</v>
      </c>
      <c r="C13" s="92"/>
      <c r="D13" s="92"/>
      <c r="E13" s="93">
        <f t="shared" ref="E13:E21" si="0">SUM(B13:D13)</f>
        <v>12</v>
      </c>
      <c r="F13" s="92">
        <v>3</v>
      </c>
      <c r="G13" s="92"/>
      <c r="H13" s="92"/>
      <c r="I13" s="93">
        <f t="shared" ref="I13:I21" si="1">SUM(F13:H13)</f>
        <v>3</v>
      </c>
      <c r="J13" s="92"/>
      <c r="K13" s="92"/>
      <c r="L13" s="92"/>
      <c r="M13" s="93">
        <f t="shared" ref="M13:M19" si="2">SUM(J13:L13)</f>
        <v>0</v>
      </c>
      <c r="N13" s="92">
        <v>6</v>
      </c>
      <c r="O13" s="92"/>
      <c r="P13" s="92"/>
      <c r="Q13" s="94">
        <f t="shared" ref="Q13:Q19" si="3">SUM(N13:P13)</f>
        <v>6</v>
      </c>
      <c r="R13" s="95">
        <f t="shared" ref="R13:R19" si="4">+SUM(E13+I13+M13+Q13)</f>
        <v>21</v>
      </c>
    </row>
    <row r="14" spans="1:18" ht="22.15" customHeight="1" x14ac:dyDescent="0.2">
      <c r="A14" s="90" t="s">
        <v>69</v>
      </c>
      <c r="B14" s="92">
        <v>1</v>
      </c>
      <c r="C14" s="92"/>
      <c r="D14" s="92"/>
      <c r="E14" s="93">
        <f t="shared" si="0"/>
        <v>1</v>
      </c>
      <c r="F14" s="92">
        <v>1</v>
      </c>
      <c r="G14" s="92"/>
      <c r="H14" s="92"/>
      <c r="I14" s="93">
        <f t="shared" si="1"/>
        <v>1</v>
      </c>
      <c r="J14" s="92"/>
      <c r="K14" s="92"/>
      <c r="L14" s="92"/>
      <c r="M14" s="93">
        <f t="shared" si="2"/>
        <v>0</v>
      </c>
      <c r="N14" s="92">
        <v>2</v>
      </c>
      <c r="O14" s="92"/>
      <c r="P14" s="92"/>
      <c r="Q14" s="94">
        <f t="shared" si="3"/>
        <v>2</v>
      </c>
      <c r="R14" s="95">
        <f t="shared" si="4"/>
        <v>4</v>
      </c>
    </row>
    <row r="15" spans="1:18" ht="22.15" customHeight="1" x14ac:dyDescent="0.2">
      <c r="A15" s="90" t="s">
        <v>65</v>
      </c>
      <c r="B15" s="92">
        <v>1</v>
      </c>
      <c r="C15" s="92"/>
      <c r="D15" s="92"/>
      <c r="E15" s="93">
        <f t="shared" si="0"/>
        <v>1</v>
      </c>
      <c r="F15" s="92">
        <v>3</v>
      </c>
      <c r="G15" s="92"/>
      <c r="H15" s="92"/>
      <c r="I15" s="93">
        <f t="shared" si="1"/>
        <v>3</v>
      </c>
      <c r="J15" s="92">
        <v>1</v>
      </c>
      <c r="K15" s="92"/>
      <c r="L15" s="92"/>
      <c r="M15" s="93">
        <f t="shared" si="2"/>
        <v>1</v>
      </c>
      <c r="N15" s="92">
        <v>1</v>
      </c>
      <c r="O15" s="92"/>
      <c r="P15" s="92"/>
      <c r="Q15" s="94">
        <f t="shared" si="3"/>
        <v>1</v>
      </c>
      <c r="R15" s="95">
        <f t="shared" si="4"/>
        <v>6</v>
      </c>
    </row>
    <row r="16" spans="1:18" ht="22.15" customHeight="1" x14ac:dyDescent="0.2">
      <c r="A16" s="90" t="s">
        <v>66</v>
      </c>
      <c r="B16" s="92"/>
      <c r="C16" s="92"/>
      <c r="D16" s="92"/>
      <c r="E16" s="93">
        <f t="shared" si="0"/>
        <v>0</v>
      </c>
      <c r="F16" s="92">
        <v>1</v>
      </c>
      <c r="G16" s="92"/>
      <c r="H16" s="92"/>
      <c r="I16" s="93">
        <f t="shared" si="1"/>
        <v>1</v>
      </c>
      <c r="J16" s="92"/>
      <c r="K16" s="92"/>
      <c r="L16" s="92"/>
      <c r="M16" s="93">
        <f t="shared" si="2"/>
        <v>0</v>
      </c>
      <c r="N16" s="92">
        <v>1</v>
      </c>
      <c r="O16" s="92"/>
      <c r="P16" s="92"/>
      <c r="Q16" s="94">
        <f t="shared" si="3"/>
        <v>1</v>
      </c>
      <c r="R16" s="95">
        <f t="shared" si="4"/>
        <v>2</v>
      </c>
    </row>
    <row r="17" spans="1:18" ht="22.15" customHeight="1" x14ac:dyDescent="0.2">
      <c r="A17" s="90" t="s">
        <v>67</v>
      </c>
      <c r="B17" s="92">
        <v>3</v>
      </c>
      <c r="C17" s="92"/>
      <c r="D17" s="92"/>
      <c r="E17" s="93">
        <f t="shared" si="0"/>
        <v>3</v>
      </c>
      <c r="F17" s="92">
        <v>3</v>
      </c>
      <c r="G17" s="92"/>
      <c r="H17" s="92"/>
      <c r="I17" s="93">
        <f t="shared" si="1"/>
        <v>3</v>
      </c>
      <c r="J17" s="92"/>
      <c r="K17" s="92"/>
      <c r="L17" s="92"/>
      <c r="M17" s="93">
        <f t="shared" si="2"/>
        <v>0</v>
      </c>
      <c r="N17" s="92"/>
      <c r="O17" s="92"/>
      <c r="P17" s="92"/>
      <c r="Q17" s="94">
        <f t="shared" si="3"/>
        <v>0</v>
      </c>
      <c r="R17" s="95">
        <f t="shared" si="4"/>
        <v>6</v>
      </c>
    </row>
    <row r="18" spans="1:18" ht="22.15" customHeight="1" x14ac:dyDescent="0.2">
      <c r="A18" s="90" t="s">
        <v>70</v>
      </c>
      <c r="B18" s="92">
        <v>10</v>
      </c>
      <c r="C18" s="92"/>
      <c r="D18" s="92"/>
      <c r="E18" s="93">
        <f t="shared" si="0"/>
        <v>10</v>
      </c>
      <c r="F18" s="92">
        <v>4</v>
      </c>
      <c r="G18" s="92"/>
      <c r="H18" s="92"/>
      <c r="I18" s="93">
        <f t="shared" si="1"/>
        <v>4</v>
      </c>
      <c r="J18" s="92"/>
      <c r="K18" s="92"/>
      <c r="L18" s="92"/>
      <c r="M18" s="93">
        <f t="shared" si="2"/>
        <v>0</v>
      </c>
      <c r="N18" s="92">
        <v>3</v>
      </c>
      <c r="O18" s="92"/>
      <c r="P18" s="92"/>
      <c r="Q18" s="94">
        <f t="shared" si="3"/>
        <v>3</v>
      </c>
      <c r="R18" s="95">
        <f t="shared" si="4"/>
        <v>17</v>
      </c>
    </row>
    <row r="19" spans="1:18" ht="22.15" customHeight="1" x14ac:dyDescent="0.2">
      <c r="A19" s="90" t="s">
        <v>71</v>
      </c>
      <c r="B19" s="92">
        <v>4</v>
      </c>
      <c r="C19" s="92"/>
      <c r="D19" s="92"/>
      <c r="E19" s="93">
        <f t="shared" si="0"/>
        <v>4</v>
      </c>
      <c r="F19" s="92">
        <v>2</v>
      </c>
      <c r="G19" s="92"/>
      <c r="H19" s="92"/>
      <c r="I19" s="93">
        <f t="shared" si="1"/>
        <v>2</v>
      </c>
      <c r="J19" s="92">
        <v>2</v>
      </c>
      <c r="K19" s="92"/>
      <c r="L19" s="92"/>
      <c r="M19" s="93">
        <f t="shared" si="2"/>
        <v>2</v>
      </c>
      <c r="N19" s="92">
        <v>1</v>
      </c>
      <c r="O19" s="92"/>
      <c r="P19" s="92"/>
      <c r="Q19" s="94">
        <f t="shared" si="3"/>
        <v>1</v>
      </c>
      <c r="R19" s="95">
        <f t="shared" si="4"/>
        <v>9</v>
      </c>
    </row>
    <row r="20" spans="1:18" ht="22.15" customHeight="1" x14ac:dyDescent="0.2">
      <c r="A20" s="104" t="s">
        <v>73</v>
      </c>
      <c r="B20" s="100">
        <f t="shared" ref="B20:Q20" si="5">SUM(B13:B19)</f>
        <v>31</v>
      </c>
      <c r="C20" s="100">
        <f t="shared" si="5"/>
        <v>0</v>
      </c>
      <c r="D20" s="100">
        <f t="shared" si="5"/>
        <v>0</v>
      </c>
      <c r="E20" s="101">
        <f t="shared" si="5"/>
        <v>31</v>
      </c>
      <c r="F20" s="100">
        <f t="shared" si="5"/>
        <v>17</v>
      </c>
      <c r="G20" s="100">
        <f t="shared" si="5"/>
        <v>0</v>
      </c>
      <c r="H20" s="100">
        <f t="shared" si="5"/>
        <v>0</v>
      </c>
      <c r="I20" s="101">
        <f t="shared" si="5"/>
        <v>17</v>
      </c>
      <c r="J20" s="100">
        <f t="shared" si="5"/>
        <v>3</v>
      </c>
      <c r="K20" s="100">
        <f t="shared" si="5"/>
        <v>0</v>
      </c>
      <c r="L20" s="100">
        <f t="shared" si="5"/>
        <v>0</v>
      </c>
      <c r="M20" s="101">
        <f t="shared" si="5"/>
        <v>3</v>
      </c>
      <c r="N20" s="100">
        <f t="shared" si="5"/>
        <v>14</v>
      </c>
      <c r="O20" s="100">
        <f t="shared" si="5"/>
        <v>0</v>
      </c>
      <c r="P20" s="100">
        <f t="shared" si="5"/>
        <v>0</v>
      </c>
      <c r="Q20" s="95">
        <f t="shared" si="5"/>
        <v>14</v>
      </c>
      <c r="R20" s="95">
        <f>+SUM(E20+I20+M20+Q20)</f>
        <v>65</v>
      </c>
    </row>
    <row r="21" spans="1:18" ht="22.15" customHeight="1" x14ac:dyDescent="0.2">
      <c r="A21" s="105" t="s">
        <v>72</v>
      </c>
      <c r="B21" s="92">
        <v>21</v>
      </c>
      <c r="C21" s="92"/>
      <c r="D21" s="92"/>
      <c r="E21" s="93">
        <f t="shared" si="0"/>
        <v>21</v>
      </c>
      <c r="F21" s="92"/>
      <c r="G21" s="92"/>
      <c r="H21" s="92"/>
      <c r="I21" s="93">
        <f t="shared" si="1"/>
        <v>0</v>
      </c>
      <c r="J21" s="92">
        <v>43</v>
      </c>
      <c r="K21" s="92"/>
      <c r="L21" s="92"/>
      <c r="M21" s="93">
        <f>SUM(J21:L21)</f>
        <v>43</v>
      </c>
      <c r="N21" s="92">
        <v>26</v>
      </c>
      <c r="O21" s="92"/>
      <c r="P21" s="92"/>
      <c r="Q21" s="95">
        <f>SUM(N21:P21)</f>
        <v>26</v>
      </c>
      <c r="R21" s="95">
        <f>+SUM(E21+I21+M21+Q21)</f>
        <v>90</v>
      </c>
    </row>
    <row r="22" spans="1:18" ht="22.15" customHeight="1" x14ac:dyDescent="0.2">
      <c r="A22" s="106" t="s">
        <v>22</v>
      </c>
      <c r="B22" s="101">
        <f t="shared" ref="B22:R22" si="6">+SUM(B9+B11+B20+B21)</f>
        <v>70</v>
      </c>
      <c r="C22" s="101">
        <f t="shared" si="6"/>
        <v>0</v>
      </c>
      <c r="D22" s="101">
        <f t="shared" si="6"/>
        <v>0</v>
      </c>
      <c r="E22" s="101">
        <f t="shared" si="6"/>
        <v>70</v>
      </c>
      <c r="F22" s="101">
        <f t="shared" si="6"/>
        <v>79</v>
      </c>
      <c r="G22" s="101">
        <f t="shared" si="6"/>
        <v>0</v>
      </c>
      <c r="H22" s="101">
        <f t="shared" si="6"/>
        <v>0</v>
      </c>
      <c r="I22" s="101">
        <f t="shared" si="6"/>
        <v>79</v>
      </c>
      <c r="J22" s="101">
        <f t="shared" si="6"/>
        <v>49</v>
      </c>
      <c r="K22" s="101">
        <f t="shared" si="6"/>
        <v>0</v>
      </c>
      <c r="L22" s="101">
        <f t="shared" si="6"/>
        <v>0</v>
      </c>
      <c r="M22" s="101">
        <f t="shared" si="6"/>
        <v>49</v>
      </c>
      <c r="N22" s="101">
        <f t="shared" si="6"/>
        <v>56</v>
      </c>
      <c r="O22" s="101">
        <f t="shared" si="6"/>
        <v>0</v>
      </c>
      <c r="P22" s="101">
        <f t="shared" si="6"/>
        <v>0</v>
      </c>
      <c r="Q22" s="101">
        <f t="shared" si="6"/>
        <v>56</v>
      </c>
      <c r="R22" s="101">
        <f t="shared" si="6"/>
        <v>254</v>
      </c>
    </row>
  </sheetData>
  <mergeCells count="5">
    <mergeCell ref="N4:Q4"/>
    <mergeCell ref="A4:A5"/>
    <mergeCell ref="B4:E4"/>
    <mergeCell ref="F4:I4"/>
    <mergeCell ref="J4:M4"/>
  </mergeCells>
  <phoneticPr fontId="5" type="noConversion"/>
  <pageMargins left="0.25" right="0.25" top="0.75" bottom="0.75" header="0.3" footer="0.3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S23"/>
  <sheetViews>
    <sheetView topLeftCell="A16" workbookViewId="0">
      <selection activeCell="T18" sqref="T18"/>
    </sheetView>
  </sheetViews>
  <sheetFormatPr defaultRowHeight="12.75" x14ac:dyDescent="0.2"/>
  <cols>
    <col min="1" max="1" width="23.7109375" customWidth="1"/>
    <col min="2" max="18" width="6.7109375" customWidth="1"/>
  </cols>
  <sheetData>
    <row r="1" spans="1:19" ht="26.1" customHeight="1" x14ac:dyDescent="0.4">
      <c r="A1" s="107" t="s">
        <v>93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</row>
    <row r="2" spans="1:19" ht="10.15" customHeight="1" x14ac:dyDescent="0.4">
      <c r="A2" s="49"/>
    </row>
    <row r="3" spans="1:19" ht="26.1" customHeight="1" x14ac:dyDescent="0.2">
      <c r="A3" s="83" t="s">
        <v>0</v>
      </c>
      <c r="B3" s="84" t="s">
        <v>99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</row>
    <row r="4" spans="1:19" ht="38.1" customHeight="1" x14ac:dyDescent="0.2">
      <c r="A4" s="116" t="s">
        <v>1</v>
      </c>
      <c r="B4" s="114" t="s">
        <v>37</v>
      </c>
      <c r="C4" s="115"/>
      <c r="D4" s="115"/>
      <c r="E4" s="115"/>
      <c r="F4" s="114" t="s">
        <v>2</v>
      </c>
      <c r="G4" s="115"/>
      <c r="H4" s="115"/>
      <c r="I4" s="115"/>
      <c r="J4" s="114" t="s">
        <v>36</v>
      </c>
      <c r="K4" s="115"/>
      <c r="L4" s="115"/>
      <c r="M4" s="115"/>
      <c r="N4" s="114" t="s">
        <v>3</v>
      </c>
      <c r="O4" s="115"/>
      <c r="P4" s="115"/>
      <c r="Q4" s="115"/>
      <c r="R4" s="86" t="s">
        <v>28</v>
      </c>
    </row>
    <row r="5" spans="1:19" ht="38.1" customHeight="1" x14ac:dyDescent="0.2">
      <c r="A5" s="117"/>
      <c r="B5" s="87" t="s">
        <v>19</v>
      </c>
      <c r="C5" s="87" t="s">
        <v>18</v>
      </c>
      <c r="D5" s="88" t="s">
        <v>5</v>
      </c>
      <c r="E5" s="87" t="s">
        <v>4</v>
      </c>
      <c r="F5" s="87" t="s">
        <v>6</v>
      </c>
      <c r="G5" s="87" t="s">
        <v>7</v>
      </c>
      <c r="H5" s="88" t="s">
        <v>5</v>
      </c>
      <c r="I5" s="87" t="s">
        <v>4</v>
      </c>
      <c r="J5" s="87" t="s">
        <v>19</v>
      </c>
      <c r="K5" s="87" t="s">
        <v>18</v>
      </c>
      <c r="L5" s="88" t="s">
        <v>5</v>
      </c>
      <c r="M5" s="87" t="s">
        <v>4</v>
      </c>
      <c r="N5" s="87" t="s">
        <v>6</v>
      </c>
      <c r="O5" s="87" t="s">
        <v>7</v>
      </c>
      <c r="P5" s="88" t="s">
        <v>5</v>
      </c>
      <c r="Q5" s="87" t="s">
        <v>4</v>
      </c>
      <c r="R5" s="89">
        <v>2018</v>
      </c>
    </row>
    <row r="6" spans="1:19" ht="26.1" customHeight="1" x14ac:dyDescent="0.2">
      <c r="A6" s="90" t="s">
        <v>62</v>
      </c>
      <c r="B6" s="92">
        <v>13</v>
      </c>
      <c r="C6" s="92"/>
      <c r="D6" s="92"/>
      <c r="E6" s="93">
        <f>SUM(B6:D6)</f>
        <v>13</v>
      </c>
      <c r="F6" s="92">
        <v>14</v>
      </c>
      <c r="G6" s="92"/>
      <c r="H6" s="92"/>
      <c r="I6" s="93">
        <f>SUM(F6:H6)</f>
        <v>14</v>
      </c>
      <c r="J6" s="92">
        <v>3</v>
      </c>
      <c r="K6" s="92"/>
      <c r="L6" s="92"/>
      <c r="M6" s="93">
        <f>SUM(J6:L6)</f>
        <v>3</v>
      </c>
      <c r="N6" s="92">
        <v>6</v>
      </c>
      <c r="O6" s="92"/>
      <c r="P6" s="92"/>
      <c r="Q6" s="94">
        <f>SUM(N6:P6)</f>
        <v>6</v>
      </c>
      <c r="R6" s="95">
        <f>+SUM(E6+I6+M6+Q6)</f>
        <v>36</v>
      </c>
    </row>
    <row r="7" spans="1:19" ht="26.1" customHeight="1" x14ac:dyDescent="0.2">
      <c r="A7" s="90" t="s">
        <v>63</v>
      </c>
      <c r="B7" s="92">
        <v>18</v>
      </c>
      <c r="C7" s="92"/>
      <c r="D7" s="92"/>
      <c r="E7" s="93">
        <f>SUM(B7:D7)</f>
        <v>18</v>
      </c>
      <c r="F7" s="92">
        <v>24</v>
      </c>
      <c r="G7" s="92"/>
      <c r="H7" s="92"/>
      <c r="I7" s="93">
        <f>SUM(F7:H7)</f>
        <v>24</v>
      </c>
      <c r="J7" s="92">
        <v>4</v>
      </c>
      <c r="K7" s="92"/>
      <c r="L7" s="92"/>
      <c r="M7" s="93">
        <f>SUM(J7:L7)</f>
        <v>4</v>
      </c>
      <c r="N7" s="92">
        <v>7</v>
      </c>
      <c r="O7" s="92"/>
      <c r="P7" s="92"/>
      <c r="Q7" s="94">
        <f>SUM(N7:P7)</f>
        <v>7</v>
      </c>
      <c r="R7" s="95">
        <f>+SUM(E7+I7+M7+Q7)</f>
        <v>53</v>
      </c>
    </row>
    <row r="8" spans="1:19" ht="26.1" customHeight="1" x14ac:dyDescent="0.2">
      <c r="A8" s="96"/>
      <c r="B8" s="92"/>
      <c r="C8" s="92"/>
      <c r="D8" s="92"/>
      <c r="E8" s="97"/>
      <c r="F8" s="92"/>
      <c r="G8" s="92"/>
      <c r="H8" s="92"/>
      <c r="I8" s="97"/>
      <c r="J8" s="92"/>
      <c r="K8" s="92"/>
      <c r="L8" s="92"/>
      <c r="M8" s="97"/>
      <c r="N8" s="92"/>
      <c r="O8" s="92"/>
      <c r="P8" s="92"/>
      <c r="Q8" s="98"/>
      <c r="R8" s="98"/>
    </row>
    <row r="9" spans="1:19" ht="26.1" customHeight="1" x14ac:dyDescent="0.2">
      <c r="A9" s="99" t="s">
        <v>64</v>
      </c>
      <c r="B9" s="100">
        <f>SUM(B5:B7)</f>
        <v>31</v>
      </c>
      <c r="C9" s="100">
        <f>SUM(C5:C7)</f>
        <v>0</v>
      </c>
      <c r="D9" s="100">
        <f>SUM(D5:D7)</f>
        <v>0</v>
      </c>
      <c r="E9" s="101">
        <f>SUM(B9:D9)</f>
        <v>31</v>
      </c>
      <c r="F9" s="100">
        <f>SUM(F5:F7)</f>
        <v>38</v>
      </c>
      <c r="G9" s="100">
        <f>SUM(G5:G7)</f>
        <v>0</v>
      </c>
      <c r="H9" s="100">
        <f>SUM(H5:H7)</f>
        <v>0</v>
      </c>
      <c r="I9" s="101">
        <f>SUM(F9:H9)</f>
        <v>38</v>
      </c>
      <c r="J9" s="100">
        <f>SUM(J5:J7)</f>
        <v>7</v>
      </c>
      <c r="K9" s="100">
        <f>SUM(K5:K7)</f>
        <v>0</v>
      </c>
      <c r="L9" s="100">
        <f>SUM(L5:L7)</f>
        <v>0</v>
      </c>
      <c r="M9" s="101">
        <f>SUM(J9:L9)</f>
        <v>7</v>
      </c>
      <c r="N9" s="100">
        <f>SUM(N5:N7)</f>
        <v>13</v>
      </c>
      <c r="O9" s="100">
        <f>SUM(O5:O7)</f>
        <v>0</v>
      </c>
      <c r="P9" s="100">
        <f>SUM(P5:P7)</f>
        <v>0</v>
      </c>
      <c r="Q9" s="95">
        <f>SUM(N9:P9)</f>
        <v>13</v>
      </c>
      <c r="R9" s="95">
        <f>+SUM(E9+I9+M9+Q9)</f>
        <v>89</v>
      </c>
    </row>
    <row r="10" spans="1:19" ht="26.1" customHeight="1" x14ac:dyDescent="0.2">
      <c r="A10" s="85"/>
      <c r="B10" s="113"/>
      <c r="C10" s="113"/>
      <c r="D10" s="97"/>
      <c r="E10" s="102"/>
      <c r="F10" s="113"/>
      <c r="G10" s="113"/>
      <c r="H10" s="97"/>
      <c r="I10" s="102"/>
      <c r="J10" s="113"/>
      <c r="K10" s="113"/>
      <c r="L10" s="97"/>
      <c r="M10" s="102"/>
      <c r="N10" s="113"/>
      <c r="O10" s="113"/>
      <c r="P10" s="97"/>
      <c r="Q10" s="103"/>
      <c r="R10" s="103"/>
    </row>
    <row r="11" spans="1:19" ht="26.1" customHeight="1" x14ac:dyDescent="0.2">
      <c r="A11" s="99" t="s">
        <v>21</v>
      </c>
      <c r="B11" s="92">
        <v>1</v>
      </c>
      <c r="C11" s="92"/>
      <c r="D11" s="92"/>
      <c r="E11" s="93">
        <f>SUM(B11:D11)</f>
        <v>1</v>
      </c>
      <c r="F11" s="92"/>
      <c r="G11" s="92"/>
      <c r="H11" s="92"/>
      <c r="I11" s="93">
        <f>SUM(F11:H11)</f>
        <v>0</v>
      </c>
      <c r="J11" s="92"/>
      <c r="K11" s="92"/>
      <c r="L11" s="92"/>
      <c r="M11" s="93">
        <f>SUM(J11:L11)</f>
        <v>0</v>
      </c>
      <c r="N11" s="92"/>
      <c r="O11" s="92"/>
      <c r="P11" s="92"/>
      <c r="Q11" s="94">
        <f>SUM(N11:P11)</f>
        <v>0</v>
      </c>
      <c r="R11" s="95">
        <f>+SUM(E11+I11+M11+Q11)</f>
        <v>1</v>
      </c>
    </row>
    <row r="12" spans="1:19" ht="26.1" customHeight="1" x14ac:dyDescent="0.2">
      <c r="A12" s="96"/>
      <c r="B12" s="92"/>
      <c r="C12" s="92"/>
      <c r="D12" s="92"/>
      <c r="E12" s="97"/>
      <c r="F12" s="92"/>
      <c r="G12" s="92"/>
      <c r="H12" s="92"/>
      <c r="I12" s="97"/>
      <c r="J12" s="92"/>
      <c r="K12" s="92"/>
      <c r="L12" s="92"/>
      <c r="M12" s="97"/>
      <c r="N12" s="92"/>
      <c r="O12" s="92"/>
      <c r="P12" s="92"/>
      <c r="Q12" s="98"/>
      <c r="R12" s="98"/>
    </row>
    <row r="13" spans="1:19" ht="26.1" customHeight="1" x14ac:dyDescent="0.2">
      <c r="A13" s="90" t="s">
        <v>68</v>
      </c>
      <c r="B13" s="92">
        <v>5</v>
      </c>
      <c r="C13" s="92"/>
      <c r="D13" s="92"/>
      <c r="E13" s="93">
        <f t="shared" ref="E13:E21" si="0">SUM(B13:D13)</f>
        <v>5</v>
      </c>
      <c r="F13" s="92">
        <v>12</v>
      </c>
      <c r="G13" s="92"/>
      <c r="H13" s="92"/>
      <c r="I13" s="93">
        <f t="shared" ref="I13:I21" si="1">SUM(F13:H13)</f>
        <v>12</v>
      </c>
      <c r="J13" s="92">
        <v>2</v>
      </c>
      <c r="K13" s="92"/>
      <c r="L13" s="92"/>
      <c r="M13" s="93">
        <f t="shared" ref="M13:M19" si="2">SUM(J13:L13)</f>
        <v>2</v>
      </c>
      <c r="N13" s="92">
        <v>9</v>
      </c>
      <c r="O13" s="92"/>
      <c r="P13" s="92"/>
      <c r="Q13" s="94">
        <f t="shared" ref="Q13:Q19" si="3">SUM(N13:P13)</f>
        <v>9</v>
      </c>
      <c r="R13" s="95">
        <f t="shared" ref="R13:R19" si="4">+SUM(E13+I13+M13+Q13)</f>
        <v>28</v>
      </c>
      <c r="S13" s="31"/>
    </row>
    <row r="14" spans="1:19" ht="26.1" customHeight="1" x14ac:dyDescent="0.2">
      <c r="A14" s="90" t="s">
        <v>69</v>
      </c>
      <c r="B14" s="92">
        <v>2</v>
      </c>
      <c r="C14" s="92"/>
      <c r="D14" s="92"/>
      <c r="E14" s="93">
        <f t="shared" si="0"/>
        <v>2</v>
      </c>
      <c r="F14" s="92">
        <v>1</v>
      </c>
      <c r="G14" s="92"/>
      <c r="H14" s="92"/>
      <c r="I14" s="93">
        <f t="shared" si="1"/>
        <v>1</v>
      </c>
      <c r="J14" s="92"/>
      <c r="K14" s="92"/>
      <c r="L14" s="92"/>
      <c r="M14" s="93">
        <f t="shared" si="2"/>
        <v>0</v>
      </c>
      <c r="N14" s="92">
        <v>1</v>
      </c>
      <c r="O14" s="92"/>
      <c r="P14" s="92"/>
      <c r="Q14" s="94">
        <f t="shared" si="3"/>
        <v>1</v>
      </c>
      <c r="R14" s="95">
        <f t="shared" si="4"/>
        <v>4</v>
      </c>
    </row>
    <row r="15" spans="1:19" ht="26.1" customHeight="1" x14ac:dyDescent="0.2">
      <c r="A15" s="90" t="s">
        <v>65</v>
      </c>
      <c r="B15" s="92">
        <v>2</v>
      </c>
      <c r="C15" s="92"/>
      <c r="D15" s="92"/>
      <c r="E15" s="93">
        <f t="shared" si="0"/>
        <v>2</v>
      </c>
      <c r="F15" s="92">
        <v>3</v>
      </c>
      <c r="G15" s="92"/>
      <c r="H15" s="92"/>
      <c r="I15" s="93">
        <f t="shared" si="1"/>
        <v>3</v>
      </c>
      <c r="J15" s="92"/>
      <c r="K15" s="92"/>
      <c r="L15" s="92"/>
      <c r="M15" s="93">
        <f t="shared" si="2"/>
        <v>0</v>
      </c>
      <c r="N15" s="92"/>
      <c r="O15" s="92"/>
      <c r="P15" s="92"/>
      <c r="Q15" s="94">
        <f t="shared" si="3"/>
        <v>0</v>
      </c>
      <c r="R15" s="95">
        <f t="shared" si="4"/>
        <v>5</v>
      </c>
    </row>
    <row r="16" spans="1:19" ht="26.1" customHeight="1" x14ac:dyDescent="0.2">
      <c r="A16" s="90" t="s">
        <v>66</v>
      </c>
      <c r="B16" s="92">
        <v>3</v>
      </c>
      <c r="C16" s="92"/>
      <c r="D16" s="92"/>
      <c r="E16" s="93">
        <f t="shared" si="0"/>
        <v>3</v>
      </c>
      <c r="F16" s="92">
        <v>2</v>
      </c>
      <c r="G16" s="92"/>
      <c r="H16" s="92"/>
      <c r="I16" s="93">
        <f t="shared" si="1"/>
        <v>2</v>
      </c>
      <c r="J16" s="92"/>
      <c r="K16" s="92"/>
      <c r="L16" s="92"/>
      <c r="M16" s="93">
        <f t="shared" si="2"/>
        <v>0</v>
      </c>
      <c r="N16" s="92"/>
      <c r="O16" s="92"/>
      <c r="P16" s="92"/>
      <c r="Q16" s="94">
        <f t="shared" si="3"/>
        <v>0</v>
      </c>
      <c r="R16" s="95">
        <f t="shared" si="4"/>
        <v>5</v>
      </c>
    </row>
    <row r="17" spans="1:18" ht="26.1" customHeight="1" x14ac:dyDescent="0.2">
      <c r="A17" s="90" t="s">
        <v>67</v>
      </c>
      <c r="B17" s="92">
        <v>1</v>
      </c>
      <c r="C17" s="92"/>
      <c r="D17" s="92"/>
      <c r="E17" s="93">
        <f t="shared" si="0"/>
        <v>1</v>
      </c>
      <c r="F17" s="92">
        <v>1</v>
      </c>
      <c r="G17" s="92"/>
      <c r="H17" s="92"/>
      <c r="I17" s="93">
        <f t="shared" si="1"/>
        <v>1</v>
      </c>
      <c r="J17" s="92"/>
      <c r="K17" s="92"/>
      <c r="L17" s="92"/>
      <c r="M17" s="93">
        <f t="shared" si="2"/>
        <v>0</v>
      </c>
      <c r="N17" s="92">
        <v>1</v>
      </c>
      <c r="O17" s="92"/>
      <c r="P17" s="92"/>
      <c r="Q17" s="94">
        <f t="shared" si="3"/>
        <v>1</v>
      </c>
      <c r="R17" s="95">
        <f t="shared" si="4"/>
        <v>3</v>
      </c>
    </row>
    <row r="18" spans="1:18" ht="26.1" customHeight="1" x14ac:dyDescent="0.2">
      <c r="A18" s="90" t="s">
        <v>70</v>
      </c>
      <c r="B18" s="92">
        <v>4</v>
      </c>
      <c r="C18" s="92"/>
      <c r="D18" s="92"/>
      <c r="E18" s="93">
        <f t="shared" si="0"/>
        <v>4</v>
      </c>
      <c r="F18" s="92">
        <v>5</v>
      </c>
      <c r="G18" s="92"/>
      <c r="H18" s="92"/>
      <c r="I18" s="93">
        <f t="shared" si="1"/>
        <v>5</v>
      </c>
      <c r="J18" s="92"/>
      <c r="K18" s="92"/>
      <c r="L18" s="92"/>
      <c r="M18" s="93">
        <f t="shared" si="2"/>
        <v>0</v>
      </c>
      <c r="N18" s="92">
        <v>8</v>
      </c>
      <c r="O18" s="92"/>
      <c r="P18" s="92"/>
      <c r="Q18" s="94">
        <f t="shared" si="3"/>
        <v>8</v>
      </c>
      <c r="R18" s="95">
        <f t="shared" si="4"/>
        <v>17</v>
      </c>
    </row>
    <row r="19" spans="1:18" ht="26.1" customHeight="1" x14ac:dyDescent="0.2">
      <c r="A19" s="90" t="s">
        <v>71</v>
      </c>
      <c r="B19" s="92">
        <v>1</v>
      </c>
      <c r="C19" s="92"/>
      <c r="D19" s="92"/>
      <c r="E19" s="93">
        <f t="shared" si="0"/>
        <v>1</v>
      </c>
      <c r="F19" s="92">
        <v>1</v>
      </c>
      <c r="G19" s="92"/>
      <c r="H19" s="92"/>
      <c r="I19" s="93">
        <f t="shared" si="1"/>
        <v>1</v>
      </c>
      <c r="J19" s="92"/>
      <c r="K19" s="92"/>
      <c r="L19" s="92"/>
      <c r="M19" s="93">
        <f t="shared" si="2"/>
        <v>0</v>
      </c>
      <c r="N19" s="92">
        <v>3</v>
      </c>
      <c r="O19" s="92"/>
      <c r="P19" s="92"/>
      <c r="Q19" s="94">
        <f t="shared" si="3"/>
        <v>3</v>
      </c>
      <c r="R19" s="95">
        <f t="shared" si="4"/>
        <v>5</v>
      </c>
    </row>
    <row r="20" spans="1:18" ht="26.1" customHeight="1" x14ac:dyDescent="0.2">
      <c r="A20" s="104" t="s">
        <v>73</v>
      </c>
      <c r="B20" s="100">
        <f t="shared" ref="B20:Q20" si="5">SUM(B13:B19)</f>
        <v>18</v>
      </c>
      <c r="C20" s="100">
        <f t="shared" si="5"/>
        <v>0</v>
      </c>
      <c r="D20" s="100">
        <f t="shared" si="5"/>
        <v>0</v>
      </c>
      <c r="E20" s="101">
        <f t="shared" si="5"/>
        <v>18</v>
      </c>
      <c r="F20" s="100">
        <f t="shared" si="5"/>
        <v>25</v>
      </c>
      <c r="G20" s="100">
        <f t="shared" si="5"/>
        <v>0</v>
      </c>
      <c r="H20" s="100">
        <f t="shared" si="5"/>
        <v>0</v>
      </c>
      <c r="I20" s="101">
        <f t="shared" si="5"/>
        <v>25</v>
      </c>
      <c r="J20" s="100">
        <f t="shared" si="5"/>
        <v>2</v>
      </c>
      <c r="K20" s="100">
        <f t="shared" si="5"/>
        <v>0</v>
      </c>
      <c r="L20" s="100">
        <f t="shared" si="5"/>
        <v>0</v>
      </c>
      <c r="M20" s="101">
        <f t="shared" si="5"/>
        <v>2</v>
      </c>
      <c r="N20" s="100">
        <f t="shared" si="5"/>
        <v>22</v>
      </c>
      <c r="O20" s="100">
        <f t="shared" si="5"/>
        <v>0</v>
      </c>
      <c r="P20" s="100">
        <f t="shared" si="5"/>
        <v>0</v>
      </c>
      <c r="Q20" s="95">
        <f t="shared" si="5"/>
        <v>22</v>
      </c>
      <c r="R20" s="95">
        <f>+SUM(E20+I20+M20+Q20)</f>
        <v>67</v>
      </c>
    </row>
    <row r="21" spans="1:18" ht="26.1" customHeight="1" x14ac:dyDescent="0.2">
      <c r="A21" s="105" t="s">
        <v>72</v>
      </c>
      <c r="B21" s="92">
        <v>7</v>
      </c>
      <c r="C21" s="92"/>
      <c r="D21" s="92"/>
      <c r="E21" s="93">
        <f t="shared" si="0"/>
        <v>7</v>
      </c>
      <c r="F21" s="92">
        <v>17</v>
      </c>
      <c r="G21" s="92"/>
      <c r="H21" s="92"/>
      <c r="I21" s="93">
        <f t="shared" si="1"/>
        <v>17</v>
      </c>
      <c r="J21" s="92">
        <v>35</v>
      </c>
      <c r="K21" s="92"/>
      <c r="L21" s="92"/>
      <c r="M21" s="93">
        <f>SUM(J21:L21)</f>
        <v>35</v>
      </c>
      <c r="N21" s="92">
        <v>19</v>
      </c>
      <c r="O21" s="92"/>
      <c r="P21" s="92"/>
      <c r="Q21" s="95">
        <f>SUM(N21:P21)</f>
        <v>19</v>
      </c>
      <c r="R21" s="95">
        <f>+SUM(E21+I21+M21+Q21)</f>
        <v>78</v>
      </c>
    </row>
    <row r="22" spans="1:18" ht="26.1" customHeight="1" x14ac:dyDescent="0.2">
      <c r="A22" s="106" t="s">
        <v>22</v>
      </c>
      <c r="B22" s="101">
        <f t="shared" ref="B22:R22" si="6">+SUM(B9+B11+B20+B21)</f>
        <v>57</v>
      </c>
      <c r="C22" s="101">
        <f t="shared" si="6"/>
        <v>0</v>
      </c>
      <c r="D22" s="101">
        <f t="shared" si="6"/>
        <v>0</v>
      </c>
      <c r="E22" s="101">
        <f t="shared" si="6"/>
        <v>57</v>
      </c>
      <c r="F22" s="101">
        <f t="shared" si="6"/>
        <v>80</v>
      </c>
      <c r="G22" s="101">
        <f t="shared" si="6"/>
        <v>0</v>
      </c>
      <c r="H22" s="101">
        <f t="shared" si="6"/>
        <v>0</v>
      </c>
      <c r="I22" s="101">
        <f t="shared" si="6"/>
        <v>80</v>
      </c>
      <c r="J22" s="101">
        <f t="shared" si="6"/>
        <v>44</v>
      </c>
      <c r="K22" s="101">
        <f t="shared" si="6"/>
        <v>0</v>
      </c>
      <c r="L22" s="101">
        <f t="shared" si="6"/>
        <v>0</v>
      </c>
      <c r="M22" s="101">
        <f t="shared" si="6"/>
        <v>44</v>
      </c>
      <c r="N22" s="101">
        <f t="shared" si="6"/>
        <v>54</v>
      </c>
      <c r="O22" s="101">
        <f t="shared" si="6"/>
        <v>0</v>
      </c>
      <c r="P22" s="101">
        <f t="shared" si="6"/>
        <v>0</v>
      </c>
      <c r="Q22" s="101">
        <f t="shared" si="6"/>
        <v>54</v>
      </c>
      <c r="R22" s="101">
        <f t="shared" si="6"/>
        <v>235</v>
      </c>
    </row>
    <row r="23" spans="1:18" ht="26.1" customHeight="1" x14ac:dyDescent="0.2"/>
  </sheetData>
  <mergeCells count="5">
    <mergeCell ref="N4:Q4"/>
    <mergeCell ref="A4:A5"/>
    <mergeCell ref="B4:E4"/>
    <mergeCell ref="F4:I4"/>
    <mergeCell ref="J4:M4"/>
  </mergeCells>
  <phoneticPr fontId="5" type="noConversion"/>
  <printOptions horizontalCentered="1" verticalCentered="1"/>
  <pageMargins left="0" right="0" top="0" bottom="0" header="0" footer="0"/>
  <pageSetup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A1:R22"/>
  <sheetViews>
    <sheetView topLeftCell="A13" workbookViewId="0">
      <selection activeCell="P6" sqref="P6"/>
    </sheetView>
  </sheetViews>
  <sheetFormatPr defaultRowHeight="12.75" x14ac:dyDescent="0.2"/>
  <cols>
    <col min="1" max="1" width="23.7109375" customWidth="1"/>
    <col min="2" max="18" width="6.7109375" customWidth="1"/>
  </cols>
  <sheetData>
    <row r="1" spans="1:18" ht="24" customHeight="1" x14ac:dyDescent="0.4">
      <c r="A1" s="107" t="s">
        <v>93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</row>
    <row r="2" spans="1:18" ht="10.15" customHeight="1" x14ac:dyDescent="0.4">
      <c r="A2" s="49"/>
    </row>
    <row r="3" spans="1:18" ht="28.15" customHeight="1" x14ac:dyDescent="0.2">
      <c r="A3" s="83" t="s">
        <v>0</v>
      </c>
      <c r="B3" s="84" t="s">
        <v>100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</row>
    <row r="4" spans="1:18" ht="38.1" customHeight="1" x14ac:dyDescent="0.2">
      <c r="A4" s="116" t="s">
        <v>1</v>
      </c>
      <c r="B4" s="114" t="s">
        <v>37</v>
      </c>
      <c r="C4" s="115"/>
      <c r="D4" s="115"/>
      <c r="E4" s="115"/>
      <c r="F4" s="114" t="s">
        <v>2</v>
      </c>
      <c r="G4" s="115"/>
      <c r="H4" s="115"/>
      <c r="I4" s="115"/>
      <c r="J4" s="114" t="s">
        <v>36</v>
      </c>
      <c r="K4" s="115"/>
      <c r="L4" s="115"/>
      <c r="M4" s="115"/>
      <c r="N4" s="114" t="s">
        <v>3</v>
      </c>
      <c r="O4" s="115"/>
      <c r="P4" s="115"/>
      <c r="Q4" s="115"/>
      <c r="R4" s="86" t="s">
        <v>29</v>
      </c>
    </row>
    <row r="5" spans="1:18" ht="38.1" customHeight="1" x14ac:dyDescent="0.2">
      <c r="A5" s="117"/>
      <c r="B5" s="87" t="s">
        <v>19</v>
      </c>
      <c r="C5" s="87" t="s">
        <v>18</v>
      </c>
      <c r="D5" s="88" t="s">
        <v>5</v>
      </c>
      <c r="E5" s="87" t="s">
        <v>4</v>
      </c>
      <c r="F5" s="87" t="s">
        <v>6</v>
      </c>
      <c r="G5" s="87" t="s">
        <v>7</v>
      </c>
      <c r="H5" s="88" t="s">
        <v>5</v>
      </c>
      <c r="I5" s="87" t="s">
        <v>4</v>
      </c>
      <c r="J5" s="87" t="s">
        <v>19</v>
      </c>
      <c r="K5" s="87" t="s">
        <v>18</v>
      </c>
      <c r="L5" s="88" t="s">
        <v>5</v>
      </c>
      <c r="M5" s="87" t="s">
        <v>4</v>
      </c>
      <c r="N5" s="87" t="s">
        <v>6</v>
      </c>
      <c r="O5" s="87" t="s">
        <v>7</v>
      </c>
      <c r="P5" s="88" t="s">
        <v>5</v>
      </c>
      <c r="Q5" s="87" t="s">
        <v>4</v>
      </c>
      <c r="R5" s="89">
        <v>2018</v>
      </c>
    </row>
    <row r="6" spans="1:18" ht="28.15" customHeight="1" x14ac:dyDescent="0.2">
      <c r="A6" s="90" t="s">
        <v>62</v>
      </c>
      <c r="B6" s="92">
        <v>8</v>
      </c>
      <c r="C6" s="92"/>
      <c r="D6" s="92"/>
      <c r="E6" s="93">
        <f>SUM(B6:D6)</f>
        <v>8</v>
      </c>
      <c r="F6" s="92">
        <v>15</v>
      </c>
      <c r="G6" s="92"/>
      <c r="H6" s="92"/>
      <c r="I6" s="93">
        <f>SUM(F6:H6)</f>
        <v>15</v>
      </c>
      <c r="J6" s="92">
        <v>3</v>
      </c>
      <c r="K6" s="92"/>
      <c r="L6" s="92"/>
      <c r="M6" s="93">
        <f>SUM(J6:L6)</f>
        <v>3</v>
      </c>
      <c r="N6" s="92">
        <v>1</v>
      </c>
      <c r="O6" s="92"/>
      <c r="P6" s="92"/>
      <c r="Q6" s="94">
        <f>SUM(N6:P6)</f>
        <v>1</v>
      </c>
      <c r="R6" s="95">
        <f>+SUM(E6+I6+M6+Q6)</f>
        <v>27</v>
      </c>
    </row>
    <row r="7" spans="1:18" ht="28.15" customHeight="1" x14ac:dyDescent="0.2">
      <c r="A7" s="90" t="s">
        <v>63</v>
      </c>
      <c r="B7" s="92">
        <v>14</v>
      </c>
      <c r="C7" s="92"/>
      <c r="D7" s="92"/>
      <c r="E7" s="93">
        <f>SUM(B7:D7)</f>
        <v>14</v>
      </c>
      <c r="F7" s="92">
        <v>29</v>
      </c>
      <c r="G7" s="92"/>
      <c r="H7" s="92"/>
      <c r="I7" s="93">
        <f>SUM(F7:H7)</f>
        <v>29</v>
      </c>
      <c r="J7" s="92">
        <v>4</v>
      </c>
      <c r="K7" s="92"/>
      <c r="L7" s="92"/>
      <c r="M7" s="93">
        <f>SUM(J7:L7)</f>
        <v>4</v>
      </c>
      <c r="N7" s="92">
        <v>10</v>
      </c>
      <c r="O7" s="92"/>
      <c r="P7" s="92"/>
      <c r="Q7" s="94">
        <f>SUM(N7:P7)</f>
        <v>10</v>
      </c>
      <c r="R7" s="95">
        <f>+SUM(E7+I7+M7+Q7)</f>
        <v>57</v>
      </c>
    </row>
    <row r="8" spans="1:18" ht="28.15" customHeight="1" x14ac:dyDescent="0.2">
      <c r="A8" s="96"/>
      <c r="B8" s="92"/>
      <c r="C8" s="92"/>
      <c r="D8" s="92"/>
      <c r="E8" s="97"/>
      <c r="F8" s="92"/>
      <c r="G8" s="92"/>
      <c r="H8" s="92"/>
      <c r="I8" s="97"/>
      <c r="J8" s="92"/>
      <c r="K8" s="92"/>
      <c r="L8" s="92"/>
      <c r="M8" s="97"/>
      <c r="N8" s="92"/>
      <c r="O8" s="92"/>
      <c r="P8" s="92"/>
      <c r="Q8" s="98"/>
      <c r="R8" s="98"/>
    </row>
    <row r="9" spans="1:18" ht="28.15" customHeight="1" x14ac:dyDescent="0.2">
      <c r="A9" s="99" t="s">
        <v>64</v>
      </c>
      <c r="B9" s="100">
        <f>SUM(B5:B7)</f>
        <v>22</v>
      </c>
      <c r="C9" s="100">
        <f>SUM(C5:C7)</f>
        <v>0</v>
      </c>
      <c r="D9" s="100">
        <f>SUM(D5:D7)</f>
        <v>0</v>
      </c>
      <c r="E9" s="101">
        <f>SUM(B9:D9)</f>
        <v>22</v>
      </c>
      <c r="F9" s="100">
        <f>SUM(F5:F7)</f>
        <v>44</v>
      </c>
      <c r="G9" s="100">
        <f>SUM(G5:G7)</f>
        <v>0</v>
      </c>
      <c r="H9" s="100">
        <f>SUM(H5:H7)</f>
        <v>0</v>
      </c>
      <c r="I9" s="101">
        <f>SUM(F9:H9)</f>
        <v>44</v>
      </c>
      <c r="J9" s="100">
        <f>SUM(J5:J7)</f>
        <v>7</v>
      </c>
      <c r="K9" s="100">
        <f>SUM(K5:K7)</f>
        <v>0</v>
      </c>
      <c r="L9" s="100">
        <f>SUM(L5:L7)</f>
        <v>0</v>
      </c>
      <c r="M9" s="101">
        <f>SUM(J9:L9)</f>
        <v>7</v>
      </c>
      <c r="N9" s="100">
        <f>SUM(N5:N7)</f>
        <v>11</v>
      </c>
      <c r="O9" s="100">
        <f>SUM(O5:O7)</f>
        <v>0</v>
      </c>
      <c r="P9" s="100">
        <f>SUM(P5:P7)</f>
        <v>0</v>
      </c>
      <c r="Q9" s="95">
        <f>SUM(N9:P9)</f>
        <v>11</v>
      </c>
      <c r="R9" s="95">
        <f>+SUM(E9+I9+M9+Q9)</f>
        <v>84</v>
      </c>
    </row>
    <row r="10" spans="1:18" ht="28.15" customHeight="1" x14ac:dyDescent="0.2">
      <c r="A10" s="85"/>
      <c r="B10" s="113"/>
      <c r="C10" s="113"/>
      <c r="D10" s="97"/>
      <c r="E10" s="102"/>
      <c r="F10" s="113"/>
      <c r="G10" s="113"/>
      <c r="H10" s="97"/>
      <c r="I10" s="102"/>
      <c r="J10" s="113"/>
      <c r="K10" s="113"/>
      <c r="L10" s="97"/>
      <c r="M10" s="102"/>
      <c r="N10" s="113"/>
      <c r="O10" s="113"/>
      <c r="P10" s="97"/>
      <c r="Q10" s="103"/>
      <c r="R10" s="103"/>
    </row>
    <row r="11" spans="1:18" ht="28.15" customHeight="1" x14ac:dyDescent="0.2">
      <c r="A11" s="99" t="s">
        <v>21</v>
      </c>
      <c r="B11" s="92">
        <v>2</v>
      </c>
      <c r="C11" s="92"/>
      <c r="D11" s="92"/>
      <c r="E11" s="93">
        <f>SUM(B11:D11)</f>
        <v>2</v>
      </c>
      <c r="F11" s="92">
        <v>5</v>
      </c>
      <c r="G11" s="92"/>
      <c r="H11" s="92"/>
      <c r="I11" s="93">
        <f>SUM(F11:H11)</f>
        <v>5</v>
      </c>
      <c r="J11" s="92"/>
      <c r="K11" s="92"/>
      <c r="L11" s="92"/>
      <c r="M11" s="93">
        <f>SUM(J11:L11)</f>
        <v>0</v>
      </c>
      <c r="N11" s="92">
        <v>1</v>
      </c>
      <c r="O11" s="92"/>
      <c r="P11" s="92"/>
      <c r="Q11" s="94">
        <f>SUM(N11:P11)</f>
        <v>1</v>
      </c>
      <c r="R11" s="95">
        <f>+SUM(E11+I11+M11+Q11)</f>
        <v>8</v>
      </c>
    </row>
    <row r="12" spans="1:18" ht="28.15" customHeight="1" x14ac:dyDescent="0.2">
      <c r="A12" s="96"/>
      <c r="B12" s="92"/>
      <c r="C12" s="92"/>
      <c r="D12" s="92"/>
      <c r="E12" s="97"/>
      <c r="F12" s="92"/>
      <c r="G12" s="92"/>
      <c r="H12" s="92"/>
      <c r="I12" s="97"/>
      <c r="J12" s="92"/>
      <c r="K12" s="92"/>
      <c r="L12" s="92"/>
      <c r="M12" s="97"/>
      <c r="N12" s="92"/>
      <c r="O12" s="92"/>
      <c r="P12" s="92"/>
      <c r="Q12" s="98"/>
      <c r="R12" s="98"/>
    </row>
    <row r="13" spans="1:18" ht="28.15" customHeight="1" x14ac:dyDescent="0.2">
      <c r="A13" s="90" t="s">
        <v>68</v>
      </c>
      <c r="B13" s="92">
        <v>10</v>
      </c>
      <c r="C13" s="92"/>
      <c r="D13" s="92"/>
      <c r="E13" s="93">
        <f t="shared" ref="E13:E21" si="0">SUM(B13:D13)</f>
        <v>10</v>
      </c>
      <c r="F13" s="92">
        <v>12</v>
      </c>
      <c r="G13" s="92"/>
      <c r="H13" s="92"/>
      <c r="I13" s="93">
        <f t="shared" ref="I13:I21" si="1">SUM(F13:H13)</f>
        <v>12</v>
      </c>
      <c r="J13" s="92"/>
      <c r="K13" s="92"/>
      <c r="L13" s="92"/>
      <c r="M13" s="93">
        <f t="shared" ref="M13:M19" si="2">SUM(J13:L13)</f>
        <v>0</v>
      </c>
      <c r="N13" s="92">
        <v>3</v>
      </c>
      <c r="O13" s="92"/>
      <c r="P13" s="92"/>
      <c r="Q13" s="94">
        <f t="shared" ref="Q13:Q19" si="3">SUM(N13:P13)</f>
        <v>3</v>
      </c>
      <c r="R13" s="95">
        <f t="shared" ref="R13:R19" si="4">+SUM(E13+I13+M13+Q13)</f>
        <v>25</v>
      </c>
    </row>
    <row r="14" spans="1:18" ht="28.15" customHeight="1" x14ac:dyDescent="0.2">
      <c r="A14" s="90" t="s">
        <v>69</v>
      </c>
      <c r="B14" s="92">
        <v>3</v>
      </c>
      <c r="C14" s="92"/>
      <c r="D14" s="92"/>
      <c r="E14" s="93">
        <f t="shared" si="0"/>
        <v>3</v>
      </c>
      <c r="F14" s="92">
        <v>1</v>
      </c>
      <c r="G14" s="92"/>
      <c r="H14" s="92"/>
      <c r="I14" s="93">
        <f t="shared" si="1"/>
        <v>1</v>
      </c>
      <c r="J14" s="92"/>
      <c r="K14" s="92"/>
      <c r="L14" s="92"/>
      <c r="M14" s="93">
        <f t="shared" si="2"/>
        <v>0</v>
      </c>
      <c r="N14" s="92">
        <v>1</v>
      </c>
      <c r="O14" s="92"/>
      <c r="P14" s="92"/>
      <c r="Q14" s="94">
        <f t="shared" si="3"/>
        <v>1</v>
      </c>
      <c r="R14" s="95">
        <f t="shared" si="4"/>
        <v>5</v>
      </c>
    </row>
    <row r="15" spans="1:18" ht="28.15" customHeight="1" x14ac:dyDescent="0.2">
      <c r="A15" s="90" t="s">
        <v>65</v>
      </c>
      <c r="B15" s="92">
        <v>1</v>
      </c>
      <c r="C15" s="92"/>
      <c r="D15" s="92"/>
      <c r="E15" s="93">
        <f t="shared" si="0"/>
        <v>1</v>
      </c>
      <c r="F15" s="92">
        <v>4</v>
      </c>
      <c r="G15" s="92"/>
      <c r="H15" s="92"/>
      <c r="I15" s="93">
        <f t="shared" si="1"/>
        <v>4</v>
      </c>
      <c r="J15" s="92">
        <v>2</v>
      </c>
      <c r="K15" s="92"/>
      <c r="L15" s="92"/>
      <c r="M15" s="93">
        <f t="shared" si="2"/>
        <v>2</v>
      </c>
      <c r="N15" s="92"/>
      <c r="O15" s="92"/>
      <c r="P15" s="92"/>
      <c r="Q15" s="94">
        <f t="shared" si="3"/>
        <v>0</v>
      </c>
      <c r="R15" s="95">
        <f t="shared" si="4"/>
        <v>7</v>
      </c>
    </row>
    <row r="16" spans="1:18" ht="28.15" customHeight="1" x14ac:dyDescent="0.2">
      <c r="A16" s="90" t="s">
        <v>66</v>
      </c>
      <c r="B16" s="92">
        <v>3</v>
      </c>
      <c r="C16" s="92"/>
      <c r="D16" s="92"/>
      <c r="E16" s="93">
        <f t="shared" si="0"/>
        <v>3</v>
      </c>
      <c r="F16" s="92"/>
      <c r="G16" s="92"/>
      <c r="H16" s="92"/>
      <c r="I16" s="93">
        <f t="shared" si="1"/>
        <v>0</v>
      </c>
      <c r="J16" s="92"/>
      <c r="K16" s="92"/>
      <c r="L16" s="92"/>
      <c r="M16" s="93">
        <f t="shared" si="2"/>
        <v>0</v>
      </c>
      <c r="N16" s="92">
        <v>3</v>
      </c>
      <c r="O16" s="92"/>
      <c r="P16" s="92"/>
      <c r="Q16" s="94">
        <f t="shared" si="3"/>
        <v>3</v>
      </c>
      <c r="R16" s="95">
        <f t="shared" si="4"/>
        <v>6</v>
      </c>
    </row>
    <row r="17" spans="1:18" ht="28.15" customHeight="1" x14ac:dyDescent="0.2">
      <c r="A17" s="90" t="s">
        <v>67</v>
      </c>
      <c r="B17" s="92">
        <v>5</v>
      </c>
      <c r="C17" s="92"/>
      <c r="D17" s="92"/>
      <c r="E17" s="93">
        <f t="shared" si="0"/>
        <v>5</v>
      </c>
      <c r="F17" s="92">
        <v>3</v>
      </c>
      <c r="G17" s="92"/>
      <c r="H17" s="92"/>
      <c r="I17" s="93">
        <f t="shared" si="1"/>
        <v>3</v>
      </c>
      <c r="J17" s="92"/>
      <c r="K17" s="92"/>
      <c r="L17" s="92"/>
      <c r="M17" s="93">
        <f t="shared" si="2"/>
        <v>0</v>
      </c>
      <c r="N17" s="92">
        <v>6</v>
      </c>
      <c r="O17" s="92"/>
      <c r="P17" s="92"/>
      <c r="Q17" s="94">
        <f t="shared" si="3"/>
        <v>6</v>
      </c>
      <c r="R17" s="95">
        <f t="shared" si="4"/>
        <v>14</v>
      </c>
    </row>
    <row r="18" spans="1:18" ht="28.15" customHeight="1" x14ac:dyDescent="0.2">
      <c r="A18" s="90" t="s">
        <v>70</v>
      </c>
      <c r="B18" s="92">
        <v>4</v>
      </c>
      <c r="C18" s="92"/>
      <c r="D18" s="92"/>
      <c r="E18" s="93">
        <f t="shared" si="0"/>
        <v>4</v>
      </c>
      <c r="F18" s="92">
        <v>6</v>
      </c>
      <c r="G18" s="92"/>
      <c r="H18" s="92"/>
      <c r="I18" s="93">
        <f t="shared" si="1"/>
        <v>6</v>
      </c>
      <c r="J18" s="92"/>
      <c r="K18" s="92"/>
      <c r="L18" s="92"/>
      <c r="M18" s="93">
        <f t="shared" si="2"/>
        <v>0</v>
      </c>
      <c r="N18" s="92">
        <v>3</v>
      </c>
      <c r="O18" s="92"/>
      <c r="P18" s="92"/>
      <c r="Q18" s="94">
        <f t="shared" si="3"/>
        <v>3</v>
      </c>
      <c r="R18" s="95">
        <f t="shared" si="4"/>
        <v>13</v>
      </c>
    </row>
    <row r="19" spans="1:18" ht="28.15" customHeight="1" x14ac:dyDescent="0.2">
      <c r="A19" s="90" t="s">
        <v>71</v>
      </c>
      <c r="B19" s="92">
        <v>3</v>
      </c>
      <c r="C19" s="92"/>
      <c r="D19" s="92"/>
      <c r="E19" s="93">
        <f t="shared" si="0"/>
        <v>3</v>
      </c>
      <c r="F19" s="92"/>
      <c r="G19" s="92"/>
      <c r="H19" s="92"/>
      <c r="I19" s="93">
        <f t="shared" si="1"/>
        <v>0</v>
      </c>
      <c r="J19" s="92">
        <v>1</v>
      </c>
      <c r="K19" s="92"/>
      <c r="L19" s="92"/>
      <c r="M19" s="93">
        <f t="shared" si="2"/>
        <v>1</v>
      </c>
      <c r="N19" s="92">
        <v>1</v>
      </c>
      <c r="O19" s="92"/>
      <c r="P19" s="92"/>
      <c r="Q19" s="94">
        <f t="shared" si="3"/>
        <v>1</v>
      </c>
      <c r="R19" s="95">
        <f t="shared" si="4"/>
        <v>5</v>
      </c>
    </row>
    <row r="20" spans="1:18" ht="28.15" customHeight="1" x14ac:dyDescent="0.2">
      <c r="A20" s="104" t="s">
        <v>73</v>
      </c>
      <c r="B20" s="100">
        <f t="shared" ref="B20:Q20" si="5">SUM(B13:B19)</f>
        <v>29</v>
      </c>
      <c r="C20" s="100">
        <f t="shared" si="5"/>
        <v>0</v>
      </c>
      <c r="D20" s="100">
        <f t="shared" si="5"/>
        <v>0</v>
      </c>
      <c r="E20" s="101">
        <f t="shared" si="5"/>
        <v>29</v>
      </c>
      <c r="F20" s="100">
        <f t="shared" si="5"/>
        <v>26</v>
      </c>
      <c r="G20" s="100">
        <f t="shared" si="5"/>
        <v>0</v>
      </c>
      <c r="H20" s="100">
        <f t="shared" si="5"/>
        <v>0</v>
      </c>
      <c r="I20" s="101">
        <f t="shared" si="5"/>
        <v>26</v>
      </c>
      <c r="J20" s="100">
        <f t="shared" si="5"/>
        <v>3</v>
      </c>
      <c r="K20" s="100">
        <f t="shared" si="5"/>
        <v>0</v>
      </c>
      <c r="L20" s="100">
        <f t="shared" si="5"/>
        <v>0</v>
      </c>
      <c r="M20" s="101">
        <f t="shared" si="5"/>
        <v>3</v>
      </c>
      <c r="N20" s="100">
        <f t="shared" si="5"/>
        <v>17</v>
      </c>
      <c r="O20" s="100">
        <f t="shared" si="5"/>
        <v>0</v>
      </c>
      <c r="P20" s="100">
        <f t="shared" si="5"/>
        <v>0</v>
      </c>
      <c r="Q20" s="95">
        <f t="shared" si="5"/>
        <v>17</v>
      </c>
      <c r="R20" s="95">
        <f>+SUM(E20+I20+M20+Q20)</f>
        <v>75</v>
      </c>
    </row>
    <row r="21" spans="1:18" ht="28.15" customHeight="1" x14ac:dyDescent="0.2">
      <c r="A21" s="105" t="s">
        <v>72</v>
      </c>
      <c r="B21" s="92">
        <v>17</v>
      </c>
      <c r="C21" s="92"/>
      <c r="D21" s="92"/>
      <c r="E21" s="93">
        <f t="shared" si="0"/>
        <v>17</v>
      </c>
      <c r="F21" s="92">
        <v>12</v>
      </c>
      <c r="G21" s="92"/>
      <c r="H21" s="92"/>
      <c r="I21" s="93">
        <f t="shared" si="1"/>
        <v>12</v>
      </c>
      <c r="J21" s="92">
        <v>30</v>
      </c>
      <c r="K21" s="92"/>
      <c r="L21" s="92"/>
      <c r="M21" s="93">
        <f>SUM(J21:L21)</f>
        <v>30</v>
      </c>
      <c r="N21" s="92">
        <v>15</v>
      </c>
      <c r="O21" s="92"/>
      <c r="P21" s="92"/>
      <c r="Q21" s="95">
        <f>SUM(N21:P21)</f>
        <v>15</v>
      </c>
      <c r="R21" s="95">
        <f>+SUM(E21+I21+M21+Q21)</f>
        <v>74</v>
      </c>
    </row>
    <row r="22" spans="1:18" ht="28.15" customHeight="1" x14ac:dyDescent="0.2">
      <c r="A22" s="106" t="s">
        <v>22</v>
      </c>
      <c r="B22" s="101">
        <f t="shared" ref="B22:R22" si="6">+SUM(B9+B11+B20+B21)</f>
        <v>70</v>
      </c>
      <c r="C22" s="101">
        <f t="shared" si="6"/>
        <v>0</v>
      </c>
      <c r="D22" s="101">
        <f t="shared" si="6"/>
        <v>0</v>
      </c>
      <c r="E22" s="101">
        <f t="shared" si="6"/>
        <v>70</v>
      </c>
      <c r="F22" s="101">
        <f t="shared" si="6"/>
        <v>87</v>
      </c>
      <c r="G22" s="101">
        <f t="shared" si="6"/>
        <v>0</v>
      </c>
      <c r="H22" s="101">
        <f t="shared" si="6"/>
        <v>0</v>
      </c>
      <c r="I22" s="101">
        <f t="shared" si="6"/>
        <v>87</v>
      </c>
      <c r="J22" s="101">
        <f t="shared" si="6"/>
        <v>40</v>
      </c>
      <c r="K22" s="101">
        <f t="shared" si="6"/>
        <v>0</v>
      </c>
      <c r="L22" s="101">
        <f t="shared" si="6"/>
        <v>0</v>
      </c>
      <c r="M22" s="101">
        <f t="shared" si="6"/>
        <v>40</v>
      </c>
      <c r="N22" s="101">
        <f t="shared" si="6"/>
        <v>44</v>
      </c>
      <c r="O22" s="101">
        <f t="shared" si="6"/>
        <v>0</v>
      </c>
      <c r="P22" s="101">
        <f t="shared" si="6"/>
        <v>0</v>
      </c>
      <c r="Q22" s="101">
        <f t="shared" si="6"/>
        <v>44</v>
      </c>
      <c r="R22" s="101">
        <f t="shared" si="6"/>
        <v>241</v>
      </c>
    </row>
  </sheetData>
  <mergeCells count="5">
    <mergeCell ref="N4:Q4"/>
    <mergeCell ref="A4:A5"/>
    <mergeCell ref="B4:E4"/>
    <mergeCell ref="F4:I4"/>
    <mergeCell ref="J4:M4"/>
  </mergeCells>
  <phoneticPr fontId="5" type="noConversion"/>
  <printOptions horizontalCentered="1" verticalCentered="1"/>
  <pageMargins left="0" right="0" top="0" bottom="0" header="0" footer="0"/>
  <pageSetup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R27"/>
  <sheetViews>
    <sheetView tabSelected="1" workbookViewId="0">
      <selection activeCell="Y8" sqref="Y8"/>
    </sheetView>
  </sheetViews>
  <sheetFormatPr defaultRowHeight="12.75" x14ac:dyDescent="0.2"/>
  <cols>
    <col min="1" max="1" width="23.7109375" customWidth="1"/>
    <col min="2" max="17" width="6.7109375" customWidth="1"/>
    <col min="18" max="18" width="7.7109375" customWidth="1"/>
  </cols>
  <sheetData>
    <row r="1" spans="1:18" ht="28.15" customHeight="1" x14ac:dyDescent="0.4">
      <c r="A1" s="107" t="s">
        <v>93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</row>
    <row r="2" spans="1:18" ht="10.15" customHeight="1" x14ac:dyDescent="0.4">
      <c r="A2" s="49"/>
    </row>
    <row r="3" spans="1:18" ht="26.1" customHeight="1" x14ac:dyDescent="0.2">
      <c r="A3" s="83" t="s">
        <v>0</v>
      </c>
      <c r="B3" s="84" t="s">
        <v>101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</row>
    <row r="4" spans="1:18" ht="38.1" customHeight="1" x14ac:dyDescent="0.2">
      <c r="A4" s="116" t="s">
        <v>1</v>
      </c>
      <c r="B4" s="114" t="s">
        <v>37</v>
      </c>
      <c r="C4" s="115"/>
      <c r="D4" s="115"/>
      <c r="E4" s="115"/>
      <c r="F4" s="114" t="s">
        <v>2</v>
      </c>
      <c r="G4" s="115"/>
      <c r="H4" s="115"/>
      <c r="I4" s="115"/>
      <c r="J4" s="114" t="s">
        <v>36</v>
      </c>
      <c r="K4" s="115"/>
      <c r="L4" s="115"/>
      <c r="M4" s="115"/>
      <c r="N4" s="114" t="s">
        <v>3</v>
      </c>
      <c r="O4" s="115"/>
      <c r="P4" s="115"/>
      <c r="Q4" s="115"/>
      <c r="R4" s="86" t="s">
        <v>34</v>
      </c>
    </row>
    <row r="5" spans="1:18" ht="38.1" customHeight="1" x14ac:dyDescent="0.2">
      <c r="A5" s="117"/>
      <c r="B5" s="87" t="s">
        <v>19</v>
      </c>
      <c r="C5" s="87" t="s">
        <v>18</v>
      </c>
      <c r="D5" s="88" t="s">
        <v>5</v>
      </c>
      <c r="E5" s="87" t="s">
        <v>4</v>
      </c>
      <c r="F5" s="87" t="s">
        <v>6</v>
      </c>
      <c r="G5" s="87" t="s">
        <v>7</v>
      </c>
      <c r="H5" s="88" t="s">
        <v>5</v>
      </c>
      <c r="I5" s="87" t="s">
        <v>4</v>
      </c>
      <c r="J5" s="87" t="s">
        <v>19</v>
      </c>
      <c r="K5" s="87" t="s">
        <v>18</v>
      </c>
      <c r="L5" s="88" t="s">
        <v>5</v>
      </c>
      <c r="M5" s="87" t="s">
        <v>4</v>
      </c>
      <c r="N5" s="87" t="s">
        <v>6</v>
      </c>
      <c r="O5" s="87" t="s">
        <v>7</v>
      </c>
      <c r="P5" s="88" t="s">
        <v>5</v>
      </c>
      <c r="Q5" s="87" t="s">
        <v>4</v>
      </c>
      <c r="R5" s="89">
        <v>2019</v>
      </c>
    </row>
    <row r="6" spans="1:18" ht="28.15" customHeight="1" x14ac:dyDescent="0.2">
      <c r="A6" s="90" t="s">
        <v>62</v>
      </c>
      <c r="B6" s="92">
        <v>9</v>
      </c>
      <c r="C6" s="92"/>
      <c r="D6" s="92"/>
      <c r="E6" s="93">
        <f>SUM(B6:D6)</f>
        <v>9</v>
      </c>
      <c r="F6" s="92">
        <v>21</v>
      </c>
      <c r="G6" s="92"/>
      <c r="H6" s="92"/>
      <c r="I6" s="93">
        <f>SUM(F6:H6)</f>
        <v>21</v>
      </c>
      <c r="J6" s="92">
        <v>5</v>
      </c>
      <c r="K6" s="92"/>
      <c r="L6" s="92"/>
      <c r="M6" s="93">
        <f>SUM(J6:L6)</f>
        <v>5</v>
      </c>
      <c r="N6" s="92">
        <v>6</v>
      </c>
      <c r="O6" s="92"/>
      <c r="P6" s="92"/>
      <c r="Q6" s="94">
        <f>SUM(N6:P6)</f>
        <v>6</v>
      </c>
      <c r="R6" s="95">
        <f>+SUM(E6+I6+M6+Q6)</f>
        <v>41</v>
      </c>
    </row>
    <row r="7" spans="1:18" ht="28.15" customHeight="1" x14ac:dyDescent="0.2">
      <c r="A7" s="90" t="s">
        <v>63</v>
      </c>
      <c r="B7" s="92">
        <v>13</v>
      </c>
      <c r="C7" s="92"/>
      <c r="D7" s="92"/>
      <c r="E7" s="93">
        <f>SUM(B7:D7)</f>
        <v>13</v>
      </c>
      <c r="F7" s="92">
        <v>36</v>
      </c>
      <c r="G7" s="92"/>
      <c r="H7" s="92"/>
      <c r="I7" s="93">
        <f>SUM(F7:H7)</f>
        <v>36</v>
      </c>
      <c r="J7" s="92">
        <v>1</v>
      </c>
      <c r="K7" s="92"/>
      <c r="L7" s="92"/>
      <c r="M7" s="93">
        <f>SUM(J7:L7)</f>
        <v>1</v>
      </c>
      <c r="N7" s="92">
        <v>14</v>
      </c>
      <c r="O7" s="92"/>
      <c r="P7" s="92"/>
      <c r="Q7" s="94">
        <f>SUM(N7:P7)</f>
        <v>14</v>
      </c>
      <c r="R7" s="95">
        <f>+SUM(E7+I7+M7+Q7)</f>
        <v>64</v>
      </c>
    </row>
    <row r="8" spans="1:18" ht="28.15" customHeight="1" x14ac:dyDescent="0.2">
      <c r="A8" s="96"/>
      <c r="B8" s="92"/>
      <c r="C8" s="92"/>
      <c r="D8" s="92"/>
      <c r="E8" s="97"/>
      <c r="F8" s="92"/>
      <c r="G8" s="92"/>
      <c r="H8" s="92"/>
      <c r="I8" s="97"/>
      <c r="J8" s="92"/>
      <c r="K8" s="92"/>
      <c r="L8" s="92"/>
      <c r="M8" s="97"/>
      <c r="N8" s="92"/>
      <c r="O8" s="92"/>
      <c r="P8" s="92"/>
      <c r="Q8" s="98"/>
      <c r="R8" s="98"/>
    </row>
    <row r="9" spans="1:18" ht="28.15" customHeight="1" x14ac:dyDescent="0.2">
      <c r="A9" s="99" t="s">
        <v>64</v>
      </c>
      <c r="B9" s="100">
        <f>SUM(B5:B7)</f>
        <v>22</v>
      </c>
      <c r="C9" s="100">
        <f>SUM(C5:C7)</f>
        <v>0</v>
      </c>
      <c r="D9" s="100">
        <f>SUM(D5:D7)</f>
        <v>0</v>
      </c>
      <c r="E9" s="101">
        <f>SUM(B9:D9)</f>
        <v>22</v>
      </c>
      <c r="F9" s="100">
        <f>SUM(F5:F7)</f>
        <v>57</v>
      </c>
      <c r="G9" s="100">
        <f>SUM(G5:G7)</f>
        <v>0</v>
      </c>
      <c r="H9" s="100">
        <f>SUM(H5:H7)</f>
        <v>0</v>
      </c>
      <c r="I9" s="101">
        <f>SUM(F9:H9)</f>
        <v>57</v>
      </c>
      <c r="J9" s="100">
        <f>SUM(J5:J7)</f>
        <v>6</v>
      </c>
      <c r="K9" s="100">
        <f>SUM(K5:K7)</f>
        <v>0</v>
      </c>
      <c r="L9" s="100">
        <f>SUM(L5:L7)</f>
        <v>0</v>
      </c>
      <c r="M9" s="101">
        <f>SUM(J9:L9)</f>
        <v>6</v>
      </c>
      <c r="N9" s="100">
        <f>SUM(N5:N7)</f>
        <v>20</v>
      </c>
      <c r="O9" s="100">
        <f>SUM(O5:O7)</f>
        <v>0</v>
      </c>
      <c r="P9" s="100">
        <f>SUM(P5:P7)</f>
        <v>0</v>
      </c>
      <c r="Q9" s="95">
        <f>SUM(N9:P9)</f>
        <v>20</v>
      </c>
      <c r="R9" s="95">
        <f>+SUM(E9+I9+M9+Q9)</f>
        <v>105</v>
      </c>
    </row>
    <row r="10" spans="1:18" ht="28.15" customHeight="1" x14ac:dyDescent="0.2">
      <c r="A10" s="85"/>
      <c r="B10" s="113"/>
      <c r="C10" s="113"/>
      <c r="D10" s="97"/>
      <c r="E10" s="102"/>
      <c r="F10" s="113"/>
      <c r="G10" s="113"/>
      <c r="H10" s="97"/>
      <c r="I10" s="102"/>
      <c r="J10" s="113"/>
      <c r="K10" s="113"/>
      <c r="L10" s="97"/>
      <c r="M10" s="102"/>
      <c r="N10" s="113"/>
      <c r="O10" s="113"/>
      <c r="P10" s="97"/>
      <c r="Q10" s="103"/>
      <c r="R10" s="103"/>
    </row>
    <row r="11" spans="1:18" ht="28.15" customHeight="1" x14ac:dyDescent="0.2">
      <c r="A11" s="99" t="s">
        <v>21</v>
      </c>
      <c r="B11" s="92">
        <v>2</v>
      </c>
      <c r="C11" s="92"/>
      <c r="D11" s="92"/>
      <c r="E11" s="93">
        <f>SUM(B11:D11)</f>
        <v>2</v>
      </c>
      <c r="F11" s="92">
        <v>5</v>
      </c>
      <c r="G11" s="92"/>
      <c r="H11" s="92"/>
      <c r="I11" s="93">
        <f>SUM(F11:H11)</f>
        <v>5</v>
      </c>
      <c r="J11" s="92"/>
      <c r="K11" s="92"/>
      <c r="L11" s="92"/>
      <c r="M11" s="93">
        <f>SUM(J11:L11)</f>
        <v>0</v>
      </c>
      <c r="N11" s="92">
        <v>2</v>
      </c>
      <c r="O11" s="92"/>
      <c r="P11" s="92"/>
      <c r="Q11" s="94">
        <f>SUM(N11:P11)</f>
        <v>2</v>
      </c>
      <c r="R11" s="95">
        <f>+SUM(E11+I11+M11+Q11)</f>
        <v>9</v>
      </c>
    </row>
    <row r="12" spans="1:18" ht="28.15" customHeight="1" x14ac:dyDescent="0.2">
      <c r="A12" s="96"/>
      <c r="B12" s="92"/>
      <c r="C12" s="92"/>
      <c r="D12" s="92"/>
      <c r="E12" s="97"/>
      <c r="F12" s="92"/>
      <c r="G12" s="92"/>
      <c r="H12" s="92"/>
      <c r="I12" s="97"/>
      <c r="J12" s="92"/>
      <c r="K12" s="92"/>
      <c r="L12" s="92"/>
      <c r="M12" s="97"/>
      <c r="N12" s="92"/>
      <c r="O12" s="92"/>
      <c r="P12" s="92"/>
      <c r="Q12" s="98"/>
      <c r="R12" s="98"/>
    </row>
    <row r="13" spans="1:18" ht="28.15" customHeight="1" x14ac:dyDescent="0.2">
      <c r="A13" s="90" t="s">
        <v>68</v>
      </c>
      <c r="B13" s="92">
        <v>4</v>
      </c>
      <c r="C13" s="92"/>
      <c r="D13" s="92"/>
      <c r="E13" s="93">
        <f t="shared" ref="E13:E21" si="0">SUM(B13:D13)</f>
        <v>4</v>
      </c>
      <c r="F13" s="92">
        <v>14</v>
      </c>
      <c r="G13" s="92"/>
      <c r="H13" s="92"/>
      <c r="I13" s="93">
        <f t="shared" ref="I13:I21" si="1">SUM(F13:H13)</f>
        <v>14</v>
      </c>
      <c r="J13" s="92">
        <v>1</v>
      </c>
      <c r="K13" s="92"/>
      <c r="L13" s="92"/>
      <c r="M13" s="93">
        <f t="shared" ref="M13:M19" si="2">SUM(J13:L13)</f>
        <v>1</v>
      </c>
      <c r="N13" s="92">
        <v>4</v>
      </c>
      <c r="O13" s="92"/>
      <c r="P13" s="92"/>
      <c r="Q13" s="94">
        <f t="shared" ref="Q13:Q19" si="3">SUM(N13:P13)</f>
        <v>4</v>
      </c>
      <c r="R13" s="95">
        <f t="shared" ref="R13:R19" si="4">+SUM(E13+I13+M13+Q13)</f>
        <v>23</v>
      </c>
    </row>
    <row r="14" spans="1:18" ht="28.15" customHeight="1" x14ac:dyDescent="0.2">
      <c r="A14" s="90" t="s">
        <v>69</v>
      </c>
      <c r="B14" s="92">
        <v>3</v>
      </c>
      <c r="C14" s="92"/>
      <c r="D14" s="92"/>
      <c r="E14" s="93">
        <f t="shared" si="0"/>
        <v>3</v>
      </c>
      <c r="F14" s="92">
        <v>7</v>
      </c>
      <c r="G14" s="92"/>
      <c r="H14" s="92"/>
      <c r="I14" s="93">
        <f t="shared" si="1"/>
        <v>7</v>
      </c>
      <c r="J14" s="92">
        <v>1</v>
      </c>
      <c r="K14" s="92"/>
      <c r="L14" s="92"/>
      <c r="M14" s="93">
        <f t="shared" si="2"/>
        <v>1</v>
      </c>
      <c r="N14" s="92">
        <v>3</v>
      </c>
      <c r="O14" s="92"/>
      <c r="P14" s="92"/>
      <c r="Q14" s="94">
        <f t="shared" si="3"/>
        <v>3</v>
      </c>
      <c r="R14" s="95">
        <f t="shared" si="4"/>
        <v>14</v>
      </c>
    </row>
    <row r="15" spans="1:18" ht="28.15" customHeight="1" x14ac:dyDescent="0.2">
      <c r="A15" s="90" t="s">
        <v>65</v>
      </c>
      <c r="B15" s="92">
        <v>3</v>
      </c>
      <c r="C15" s="92"/>
      <c r="D15" s="92"/>
      <c r="E15" s="93">
        <f t="shared" si="0"/>
        <v>3</v>
      </c>
      <c r="F15" s="92">
        <v>1</v>
      </c>
      <c r="G15" s="92"/>
      <c r="H15" s="92"/>
      <c r="I15" s="93">
        <f t="shared" si="1"/>
        <v>1</v>
      </c>
      <c r="J15" s="92">
        <v>1</v>
      </c>
      <c r="K15" s="92"/>
      <c r="L15" s="92"/>
      <c r="M15" s="93">
        <f t="shared" si="2"/>
        <v>1</v>
      </c>
      <c r="N15" s="92"/>
      <c r="O15" s="92"/>
      <c r="P15" s="92"/>
      <c r="Q15" s="94">
        <f t="shared" si="3"/>
        <v>0</v>
      </c>
      <c r="R15" s="95">
        <f t="shared" si="4"/>
        <v>5</v>
      </c>
    </row>
    <row r="16" spans="1:18" ht="28.15" customHeight="1" x14ac:dyDescent="0.2">
      <c r="A16" s="90" t="s">
        <v>66</v>
      </c>
      <c r="B16" s="92">
        <v>2</v>
      </c>
      <c r="C16" s="92"/>
      <c r="D16" s="92"/>
      <c r="E16" s="93">
        <f t="shared" si="0"/>
        <v>2</v>
      </c>
      <c r="F16" s="92"/>
      <c r="G16" s="92"/>
      <c r="H16" s="92"/>
      <c r="I16" s="93">
        <f t="shared" si="1"/>
        <v>0</v>
      </c>
      <c r="J16" s="92">
        <v>1</v>
      </c>
      <c r="K16" s="92"/>
      <c r="L16" s="92"/>
      <c r="M16" s="93">
        <f t="shared" si="2"/>
        <v>1</v>
      </c>
      <c r="N16" s="92">
        <v>1</v>
      </c>
      <c r="O16" s="92"/>
      <c r="P16" s="92"/>
      <c r="Q16" s="94">
        <f t="shared" si="3"/>
        <v>1</v>
      </c>
      <c r="R16" s="95">
        <f t="shared" si="4"/>
        <v>4</v>
      </c>
    </row>
    <row r="17" spans="1:18" ht="28.15" customHeight="1" x14ac:dyDescent="0.2">
      <c r="A17" s="90" t="s">
        <v>67</v>
      </c>
      <c r="B17" s="92">
        <v>3</v>
      </c>
      <c r="C17" s="92"/>
      <c r="D17" s="92"/>
      <c r="E17" s="93">
        <f t="shared" si="0"/>
        <v>3</v>
      </c>
      <c r="F17" s="92">
        <v>2</v>
      </c>
      <c r="G17" s="92"/>
      <c r="H17" s="92"/>
      <c r="I17" s="93">
        <f t="shared" si="1"/>
        <v>2</v>
      </c>
      <c r="J17" s="92"/>
      <c r="K17" s="92"/>
      <c r="L17" s="92"/>
      <c r="M17" s="93">
        <f t="shared" si="2"/>
        <v>0</v>
      </c>
      <c r="N17" s="92">
        <v>2</v>
      </c>
      <c r="O17" s="92"/>
      <c r="P17" s="92"/>
      <c r="Q17" s="94">
        <f t="shared" si="3"/>
        <v>2</v>
      </c>
      <c r="R17" s="95">
        <f t="shared" si="4"/>
        <v>7</v>
      </c>
    </row>
    <row r="18" spans="1:18" ht="28.15" customHeight="1" x14ac:dyDescent="0.2">
      <c r="A18" s="90" t="s">
        <v>70</v>
      </c>
      <c r="B18" s="92">
        <v>3</v>
      </c>
      <c r="C18" s="92"/>
      <c r="D18" s="92"/>
      <c r="E18" s="93">
        <f t="shared" si="0"/>
        <v>3</v>
      </c>
      <c r="F18" s="92">
        <v>12</v>
      </c>
      <c r="G18" s="92"/>
      <c r="H18" s="92"/>
      <c r="I18" s="93">
        <f t="shared" si="1"/>
        <v>12</v>
      </c>
      <c r="J18" s="92">
        <v>1</v>
      </c>
      <c r="K18" s="92"/>
      <c r="L18" s="92"/>
      <c r="M18" s="93">
        <f t="shared" si="2"/>
        <v>1</v>
      </c>
      <c r="N18" s="92">
        <v>5</v>
      </c>
      <c r="O18" s="92"/>
      <c r="P18" s="92"/>
      <c r="Q18" s="94">
        <f t="shared" si="3"/>
        <v>5</v>
      </c>
      <c r="R18" s="95">
        <f t="shared" si="4"/>
        <v>21</v>
      </c>
    </row>
    <row r="19" spans="1:18" ht="28.15" customHeight="1" x14ac:dyDescent="0.2">
      <c r="A19" s="90" t="s">
        <v>71</v>
      </c>
      <c r="B19" s="92">
        <v>1</v>
      </c>
      <c r="C19" s="92"/>
      <c r="D19" s="92"/>
      <c r="E19" s="93">
        <f t="shared" si="0"/>
        <v>1</v>
      </c>
      <c r="F19" s="92">
        <v>3</v>
      </c>
      <c r="G19" s="92"/>
      <c r="H19" s="92"/>
      <c r="I19" s="93">
        <f t="shared" si="1"/>
        <v>3</v>
      </c>
      <c r="J19" s="92">
        <v>1</v>
      </c>
      <c r="K19" s="92"/>
      <c r="L19" s="92"/>
      <c r="M19" s="93">
        <f t="shared" si="2"/>
        <v>1</v>
      </c>
      <c r="N19" s="92">
        <v>2</v>
      </c>
      <c r="O19" s="92"/>
      <c r="P19" s="92"/>
      <c r="Q19" s="94">
        <f t="shared" si="3"/>
        <v>2</v>
      </c>
      <c r="R19" s="95">
        <f t="shared" si="4"/>
        <v>7</v>
      </c>
    </row>
    <row r="20" spans="1:18" ht="28.15" customHeight="1" x14ac:dyDescent="0.2">
      <c r="A20" s="104" t="s">
        <v>73</v>
      </c>
      <c r="B20" s="100">
        <f t="shared" ref="B20:Q20" si="5">SUM(B13:B19)</f>
        <v>19</v>
      </c>
      <c r="C20" s="100">
        <f t="shared" si="5"/>
        <v>0</v>
      </c>
      <c r="D20" s="100">
        <f t="shared" si="5"/>
        <v>0</v>
      </c>
      <c r="E20" s="101">
        <f t="shared" si="5"/>
        <v>19</v>
      </c>
      <c r="F20" s="100">
        <f t="shared" si="5"/>
        <v>39</v>
      </c>
      <c r="G20" s="100">
        <f t="shared" si="5"/>
        <v>0</v>
      </c>
      <c r="H20" s="100">
        <f t="shared" si="5"/>
        <v>0</v>
      </c>
      <c r="I20" s="101">
        <f t="shared" si="5"/>
        <v>39</v>
      </c>
      <c r="J20" s="100">
        <f t="shared" si="5"/>
        <v>6</v>
      </c>
      <c r="K20" s="100">
        <f t="shared" si="5"/>
        <v>0</v>
      </c>
      <c r="L20" s="100">
        <f t="shared" si="5"/>
        <v>0</v>
      </c>
      <c r="M20" s="101">
        <f t="shared" si="5"/>
        <v>6</v>
      </c>
      <c r="N20" s="100">
        <f t="shared" si="5"/>
        <v>17</v>
      </c>
      <c r="O20" s="100">
        <f t="shared" si="5"/>
        <v>0</v>
      </c>
      <c r="P20" s="100">
        <f t="shared" si="5"/>
        <v>0</v>
      </c>
      <c r="Q20" s="95">
        <f t="shared" si="5"/>
        <v>17</v>
      </c>
      <c r="R20" s="95">
        <f>+SUM(E20+I20+M20+Q20)</f>
        <v>81</v>
      </c>
    </row>
    <row r="21" spans="1:18" ht="28.15" customHeight="1" x14ac:dyDescent="0.2">
      <c r="A21" s="105" t="s">
        <v>72</v>
      </c>
      <c r="B21" s="92">
        <v>18</v>
      </c>
      <c r="C21" s="92"/>
      <c r="D21" s="92"/>
      <c r="E21" s="93">
        <f t="shared" si="0"/>
        <v>18</v>
      </c>
      <c r="F21" s="92">
        <v>26</v>
      </c>
      <c r="G21" s="92"/>
      <c r="H21" s="92"/>
      <c r="I21" s="93">
        <f t="shared" si="1"/>
        <v>26</v>
      </c>
      <c r="J21" s="92">
        <v>46</v>
      </c>
      <c r="K21" s="92"/>
      <c r="L21" s="92"/>
      <c r="M21" s="93">
        <f>SUM(J21:L21)</f>
        <v>46</v>
      </c>
      <c r="N21" s="92">
        <v>20</v>
      </c>
      <c r="O21" s="92"/>
      <c r="P21" s="92"/>
      <c r="Q21" s="95">
        <f>SUM(N21:P21)</f>
        <v>20</v>
      </c>
      <c r="R21" s="95">
        <f>+SUM(E21+I21+M21+Q21)</f>
        <v>110</v>
      </c>
    </row>
    <row r="22" spans="1:18" ht="28.15" customHeight="1" x14ac:dyDescent="0.2">
      <c r="A22" s="106" t="s">
        <v>22</v>
      </c>
      <c r="B22" s="101">
        <f t="shared" ref="B22:R22" si="6">+SUM(B9+B11+B20+B21)</f>
        <v>61</v>
      </c>
      <c r="C22" s="101">
        <f t="shared" si="6"/>
        <v>0</v>
      </c>
      <c r="D22" s="101">
        <f t="shared" si="6"/>
        <v>0</v>
      </c>
      <c r="E22" s="101">
        <f t="shared" si="6"/>
        <v>61</v>
      </c>
      <c r="F22" s="101">
        <f t="shared" si="6"/>
        <v>127</v>
      </c>
      <c r="G22" s="101">
        <f t="shared" si="6"/>
        <v>0</v>
      </c>
      <c r="H22" s="101">
        <f t="shared" si="6"/>
        <v>0</v>
      </c>
      <c r="I22" s="101">
        <f t="shared" si="6"/>
        <v>127</v>
      </c>
      <c r="J22" s="101">
        <f t="shared" si="6"/>
        <v>58</v>
      </c>
      <c r="K22" s="101">
        <f t="shared" si="6"/>
        <v>0</v>
      </c>
      <c r="L22" s="101">
        <f t="shared" si="6"/>
        <v>0</v>
      </c>
      <c r="M22" s="101">
        <f t="shared" si="6"/>
        <v>58</v>
      </c>
      <c r="N22" s="101">
        <f t="shared" si="6"/>
        <v>59</v>
      </c>
      <c r="O22" s="101">
        <f t="shared" si="6"/>
        <v>0</v>
      </c>
      <c r="P22" s="101">
        <f t="shared" si="6"/>
        <v>0</v>
      </c>
      <c r="Q22" s="101">
        <f t="shared" si="6"/>
        <v>59</v>
      </c>
      <c r="R22" s="101">
        <f t="shared" si="6"/>
        <v>305</v>
      </c>
    </row>
    <row r="23" spans="1:18" ht="28.15" customHeight="1" x14ac:dyDescent="0.2"/>
    <row r="24" spans="1:18" ht="28.15" customHeight="1" x14ac:dyDescent="0.2"/>
    <row r="25" spans="1:18" ht="28.15" customHeight="1" x14ac:dyDescent="0.2"/>
    <row r="26" spans="1:18" ht="28.15" customHeight="1" x14ac:dyDescent="0.2"/>
    <row r="27" spans="1:18" ht="28.15" customHeight="1" x14ac:dyDescent="0.2"/>
  </sheetData>
  <mergeCells count="5">
    <mergeCell ref="J4:M4"/>
    <mergeCell ref="N4:Q4"/>
    <mergeCell ref="A4:A5"/>
    <mergeCell ref="B4:E4"/>
    <mergeCell ref="F4:I4"/>
  </mergeCells>
  <phoneticPr fontId="5" type="noConversion"/>
  <printOptions horizontalCentered="1" verticalCentered="1"/>
  <pageMargins left="0" right="0" top="0.25" bottom="0.25" header="0.3" footer="0.3"/>
  <pageSetup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/>
  <dimension ref="A1:R22"/>
  <sheetViews>
    <sheetView workbookViewId="0">
      <selection activeCell="X13" sqref="X13"/>
    </sheetView>
  </sheetViews>
  <sheetFormatPr defaultRowHeight="12.75" x14ac:dyDescent="0.2"/>
  <cols>
    <col min="1" max="1" width="23.7109375" customWidth="1"/>
    <col min="2" max="17" width="6.28515625" customWidth="1"/>
    <col min="18" max="18" width="6.7109375" customWidth="1"/>
  </cols>
  <sheetData>
    <row r="1" spans="1:18" ht="28.15" customHeight="1" x14ac:dyDescent="0.4">
      <c r="A1" s="107" t="s">
        <v>93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</row>
    <row r="2" spans="1:18" ht="10.15" customHeight="1" x14ac:dyDescent="0.4">
      <c r="A2" s="49"/>
    </row>
    <row r="3" spans="1:18" ht="28.15" customHeight="1" x14ac:dyDescent="0.2">
      <c r="A3" s="83" t="s">
        <v>0</v>
      </c>
      <c r="B3" s="84" t="s">
        <v>74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</row>
    <row r="4" spans="1:18" ht="38.1" customHeight="1" x14ac:dyDescent="0.2">
      <c r="A4" s="116" t="s">
        <v>1</v>
      </c>
      <c r="B4" s="114" t="s">
        <v>37</v>
      </c>
      <c r="C4" s="115"/>
      <c r="D4" s="115"/>
      <c r="E4" s="115"/>
      <c r="F4" s="114" t="s">
        <v>2</v>
      </c>
      <c r="G4" s="115"/>
      <c r="H4" s="115"/>
      <c r="I4" s="115"/>
      <c r="J4" s="114" t="s">
        <v>36</v>
      </c>
      <c r="K4" s="115"/>
      <c r="L4" s="115"/>
      <c r="M4" s="115"/>
      <c r="N4" s="114" t="s">
        <v>3</v>
      </c>
      <c r="O4" s="115"/>
      <c r="P4" s="115"/>
      <c r="Q4" s="115"/>
      <c r="R4" s="86" t="s">
        <v>30</v>
      </c>
    </row>
    <row r="5" spans="1:18" ht="38.1" customHeight="1" x14ac:dyDescent="0.2">
      <c r="A5" s="117"/>
      <c r="B5" s="87" t="s">
        <v>19</v>
      </c>
      <c r="C5" s="87" t="s">
        <v>18</v>
      </c>
      <c r="D5" s="88" t="s">
        <v>5</v>
      </c>
      <c r="E5" s="87" t="s">
        <v>4</v>
      </c>
      <c r="F5" s="87" t="s">
        <v>6</v>
      </c>
      <c r="G5" s="87" t="s">
        <v>7</v>
      </c>
      <c r="H5" s="88" t="s">
        <v>5</v>
      </c>
      <c r="I5" s="87" t="s">
        <v>4</v>
      </c>
      <c r="J5" s="87" t="s">
        <v>19</v>
      </c>
      <c r="K5" s="87" t="s">
        <v>18</v>
      </c>
      <c r="L5" s="88" t="s">
        <v>5</v>
      </c>
      <c r="M5" s="87" t="s">
        <v>4</v>
      </c>
      <c r="N5" s="87" t="s">
        <v>6</v>
      </c>
      <c r="O5" s="87" t="s">
        <v>7</v>
      </c>
      <c r="P5" s="88" t="s">
        <v>5</v>
      </c>
      <c r="Q5" s="87" t="s">
        <v>4</v>
      </c>
      <c r="R5" s="89">
        <v>2019</v>
      </c>
    </row>
    <row r="6" spans="1:18" ht="24" customHeight="1" x14ac:dyDescent="0.2">
      <c r="A6" s="90" t="s">
        <v>62</v>
      </c>
      <c r="B6" s="91"/>
      <c r="C6" s="91"/>
      <c r="D6" s="92"/>
      <c r="E6" s="93">
        <f>SUM(B6:D6)</f>
        <v>0</v>
      </c>
      <c r="F6" s="91"/>
      <c r="G6" s="91"/>
      <c r="H6" s="92"/>
      <c r="I6" s="93">
        <f>SUM(F6:H6)</f>
        <v>0</v>
      </c>
      <c r="J6" s="91"/>
      <c r="K6" s="91"/>
      <c r="L6" s="92"/>
      <c r="M6" s="93">
        <f>SUM(J6:L6)</f>
        <v>0</v>
      </c>
      <c r="N6" s="91"/>
      <c r="O6" s="91"/>
      <c r="P6" s="92"/>
      <c r="Q6" s="94">
        <f>SUM(N6:P6)</f>
        <v>0</v>
      </c>
      <c r="R6" s="95">
        <f>+SUM(E6+I6+M6+Q6)</f>
        <v>0</v>
      </c>
    </row>
    <row r="7" spans="1:18" ht="24" customHeight="1" x14ac:dyDescent="0.2">
      <c r="A7" s="90" t="s">
        <v>63</v>
      </c>
      <c r="B7" s="91"/>
      <c r="C7" s="91"/>
      <c r="D7" s="92"/>
      <c r="E7" s="93">
        <f>SUM(B7:D7)</f>
        <v>0</v>
      </c>
      <c r="F7" s="91"/>
      <c r="G7" s="91"/>
      <c r="H7" s="92"/>
      <c r="I7" s="93">
        <f>SUM(F7:H7)</f>
        <v>0</v>
      </c>
      <c r="J7" s="91"/>
      <c r="K7" s="91"/>
      <c r="L7" s="92"/>
      <c r="M7" s="93">
        <f>SUM(J7:L7)</f>
        <v>0</v>
      </c>
      <c r="N7" s="91"/>
      <c r="O7" s="91"/>
      <c r="P7" s="92"/>
      <c r="Q7" s="94">
        <f>SUM(N7:P7)</f>
        <v>0</v>
      </c>
      <c r="R7" s="95">
        <f>+SUM(E7+I7+M7+Q7)</f>
        <v>0</v>
      </c>
    </row>
    <row r="8" spans="1:18" ht="24" customHeight="1" x14ac:dyDescent="0.2">
      <c r="A8" s="96"/>
      <c r="B8" s="92"/>
      <c r="C8" s="92"/>
      <c r="D8" s="92"/>
      <c r="E8" s="97"/>
      <c r="F8" s="92"/>
      <c r="G8" s="92"/>
      <c r="H8" s="92"/>
      <c r="I8" s="97"/>
      <c r="J8" s="92"/>
      <c r="K8" s="92"/>
      <c r="L8" s="92"/>
      <c r="M8" s="97"/>
      <c r="N8" s="92"/>
      <c r="O8" s="92"/>
      <c r="P8" s="92"/>
      <c r="Q8" s="98"/>
      <c r="R8" s="98"/>
    </row>
    <row r="9" spans="1:18" ht="24" customHeight="1" x14ac:dyDescent="0.2">
      <c r="A9" s="99" t="s">
        <v>64</v>
      </c>
      <c r="B9" s="100">
        <f>SUM(B5:B7)</f>
        <v>0</v>
      </c>
      <c r="C9" s="100">
        <f>SUM(C5:C7)</f>
        <v>0</v>
      </c>
      <c r="D9" s="100">
        <f>SUM(D5:D7)</f>
        <v>0</v>
      </c>
      <c r="E9" s="101">
        <f>SUM(B9:D9)</f>
        <v>0</v>
      </c>
      <c r="F9" s="100">
        <f>SUM(F5:F7)</f>
        <v>0</v>
      </c>
      <c r="G9" s="100">
        <f>SUM(G5:G7)</f>
        <v>0</v>
      </c>
      <c r="H9" s="100">
        <f>SUM(H5:H7)</f>
        <v>0</v>
      </c>
      <c r="I9" s="101">
        <f>SUM(F9:H9)</f>
        <v>0</v>
      </c>
      <c r="J9" s="100">
        <f>SUM(J5:J7)</f>
        <v>0</v>
      </c>
      <c r="K9" s="100">
        <f>SUM(K5:K7)</f>
        <v>0</v>
      </c>
      <c r="L9" s="100">
        <f>SUM(L5:L7)</f>
        <v>0</v>
      </c>
      <c r="M9" s="101">
        <f>SUM(J9:L9)</f>
        <v>0</v>
      </c>
      <c r="N9" s="100">
        <f>SUM(N5:N7)</f>
        <v>0</v>
      </c>
      <c r="O9" s="100">
        <f>SUM(O5:O7)</f>
        <v>0</v>
      </c>
      <c r="P9" s="100">
        <f>SUM(P5:P7)</f>
        <v>0</v>
      </c>
      <c r="Q9" s="95">
        <f>SUM(N9:P9)</f>
        <v>0</v>
      </c>
      <c r="R9" s="95">
        <f>+SUM(E9+I9+M9+Q9)</f>
        <v>0</v>
      </c>
    </row>
    <row r="10" spans="1:18" ht="24" customHeight="1" x14ac:dyDescent="0.2">
      <c r="A10" s="85"/>
      <c r="B10" s="97"/>
      <c r="C10" s="97"/>
      <c r="D10" s="97"/>
      <c r="E10" s="102"/>
      <c r="F10" s="97"/>
      <c r="G10" s="97"/>
      <c r="H10" s="97"/>
      <c r="I10" s="102"/>
      <c r="J10" s="97"/>
      <c r="K10" s="97"/>
      <c r="L10" s="97"/>
      <c r="M10" s="102"/>
      <c r="N10" s="97"/>
      <c r="O10" s="97"/>
      <c r="P10" s="97"/>
      <c r="Q10" s="103"/>
      <c r="R10" s="103"/>
    </row>
    <row r="11" spans="1:18" ht="24" customHeight="1" x14ac:dyDescent="0.2">
      <c r="A11" s="99" t="s">
        <v>21</v>
      </c>
      <c r="B11" s="91"/>
      <c r="C11" s="91"/>
      <c r="D11" s="92"/>
      <c r="E11" s="93">
        <f>SUM(B11:D11)</f>
        <v>0</v>
      </c>
      <c r="F11" s="91"/>
      <c r="G11" s="91"/>
      <c r="H11" s="92"/>
      <c r="I11" s="93">
        <f>SUM(F11:H11)</f>
        <v>0</v>
      </c>
      <c r="J11" s="91"/>
      <c r="K11" s="91"/>
      <c r="L11" s="92"/>
      <c r="M11" s="93">
        <f>SUM(J11:L11)</f>
        <v>0</v>
      </c>
      <c r="N11" s="91"/>
      <c r="O11" s="91"/>
      <c r="P11" s="92"/>
      <c r="Q11" s="94">
        <f>SUM(N11:P11)</f>
        <v>0</v>
      </c>
      <c r="R11" s="95">
        <f>+SUM(E11+I11+M11+Q11)</f>
        <v>0</v>
      </c>
    </row>
    <row r="12" spans="1:18" ht="24" customHeight="1" x14ac:dyDescent="0.2">
      <c r="A12" s="96"/>
      <c r="B12" s="92"/>
      <c r="C12" s="92"/>
      <c r="D12" s="92"/>
      <c r="E12" s="97"/>
      <c r="F12" s="92"/>
      <c r="G12" s="92"/>
      <c r="H12" s="92"/>
      <c r="I12" s="97"/>
      <c r="J12" s="92"/>
      <c r="K12" s="92"/>
      <c r="L12" s="92"/>
      <c r="M12" s="97"/>
      <c r="N12" s="92"/>
      <c r="O12" s="92"/>
      <c r="P12" s="92"/>
      <c r="Q12" s="98"/>
      <c r="R12" s="98"/>
    </row>
    <row r="13" spans="1:18" ht="24" customHeight="1" x14ac:dyDescent="0.2">
      <c r="A13" s="90" t="s">
        <v>68</v>
      </c>
      <c r="B13" s="91"/>
      <c r="C13" s="91"/>
      <c r="D13" s="92"/>
      <c r="E13" s="93">
        <f t="shared" ref="E13:E21" si="0">SUM(B13:D13)</f>
        <v>0</v>
      </c>
      <c r="F13" s="91"/>
      <c r="G13" s="91"/>
      <c r="H13" s="92"/>
      <c r="I13" s="93">
        <f t="shared" ref="I13:I21" si="1">SUM(F13:H13)</f>
        <v>0</v>
      </c>
      <c r="J13" s="91"/>
      <c r="K13" s="91"/>
      <c r="L13" s="92"/>
      <c r="M13" s="93">
        <f t="shared" ref="M13:M19" si="2">SUM(J13:L13)</f>
        <v>0</v>
      </c>
      <c r="N13" s="91"/>
      <c r="O13" s="91"/>
      <c r="P13" s="92"/>
      <c r="Q13" s="94">
        <f t="shared" ref="Q13:Q19" si="3">SUM(N13:P13)</f>
        <v>0</v>
      </c>
      <c r="R13" s="95">
        <f t="shared" ref="R13:R19" si="4">+SUM(E13+I13+M13+Q13)</f>
        <v>0</v>
      </c>
    </row>
    <row r="14" spans="1:18" ht="24" customHeight="1" x14ac:dyDescent="0.2">
      <c r="A14" s="90" t="s">
        <v>69</v>
      </c>
      <c r="B14" s="91"/>
      <c r="C14" s="91"/>
      <c r="D14" s="92"/>
      <c r="E14" s="93">
        <f t="shared" si="0"/>
        <v>0</v>
      </c>
      <c r="F14" s="91"/>
      <c r="G14" s="91"/>
      <c r="H14" s="92"/>
      <c r="I14" s="93">
        <f t="shared" si="1"/>
        <v>0</v>
      </c>
      <c r="J14" s="91"/>
      <c r="K14" s="91"/>
      <c r="L14" s="92"/>
      <c r="M14" s="93">
        <f t="shared" si="2"/>
        <v>0</v>
      </c>
      <c r="N14" s="91"/>
      <c r="O14" s="91"/>
      <c r="P14" s="92"/>
      <c r="Q14" s="94">
        <f t="shared" si="3"/>
        <v>0</v>
      </c>
      <c r="R14" s="95">
        <f t="shared" si="4"/>
        <v>0</v>
      </c>
    </row>
    <row r="15" spans="1:18" ht="24" customHeight="1" x14ac:dyDescent="0.2">
      <c r="A15" s="90" t="s">
        <v>65</v>
      </c>
      <c r="B15" s="91"/>
      <c r="C15" s="91"/>
      <c r="D15" s="92"/>
      <c r="E15" s="93">
        <f t="shared" si="0"/>
        <v>0</v>
      </c>
      <c r="F15" s="91"/>
      <c r="G15" s="91"/>
      <c r="H15" s="92"/>
      <c r="I15" s="93">
        <f t="shared" si="1"/>
        <v>0</v>
      </c>
      <c r="J15" s="91"/>
      <c r="K15" s="91"/>
      <c r="L15" s="92"/>
      <c r="M15" s="93">
        <f t="shared" si="2"/>
        <v>0</v>
      </c>
      <c r="N15" s="91"/>
      <c r="O15" s="91"/>
      <c r="P15" s="92"/>
      <c r="Q15" s="94">
        <f t="shared" si="3"/>
        <v>0</v>
      </c>
      <c r="R15" s="95">
        <f t="shared" si="4"/>
        <v>0</v>
      </c>
    </row>
    <row r="16" spans="1:18" ht="24" customHeight="1" x14ac:dyDescent="0.2">
      <c r="A16" s="90" t="s">
        <v>66</v>
      </c>
      <c r="B16" s="91"/>
      <c r="C16" s="91"/>
      <c r="D16" s="92"/>
      <c r="E16" s="93">
        <f t="shared" si="0"/>
        <v>0</v>
      </c>
      <c r="F16" s="91"/>
      <c r="G16" s="91"/>
      <c r="H16" s="92"/>
      <c r="I16" s="93">
        <f t="shared" si="1"/>
        <v>0</v>
      </c>
      <c r="J16" s="91"/>
      <c r="K16" s="91"/>
      <c r="L16" s="92"/>
      <c r="M16" s="93">
        <f t="shared" si="2"/>
        <v>0</v>
      </c>
      <c r="N16" s="91"/>
      <c r="O16" s="91"/>
      <c r="P16" s="92"/>
      <c r="Q16" s="94">
        <f t="shared" si="3"/>
        <v>0</v>
      </c>
      <c r="R16" s="95">
        <f t="shared" si="4"/>
        <v>0</v>
      </c>
    </row>
    <row r="17" spans="1:18" ht="24" customHeight="1" x14ac:dyDescent="0.2">
      <c r="A17" s="90" t="s">
        <v>67</v>
      </c>
      <c r="B17" s="91"/>
      <c r="C17" s="91"/>
      <c r="D17" s="92"/>
      <c r="E17" s="93">
        <f t="shared" si="0"/>
        <v>0</v>
      </c>
      <c r="F17" s="91"/>
      <c r="G17" s="91"/>
      <c r="H17" s="92"/>
      <c r="I17" s="93">
        <f t="shared" si="1"/>
        <v>0</v>
      </c>
      <c r="J17" s="91"/>
      <c r="K17" s="91"/>
      <c r="L17" s="92"/>
      <c r="M17" s="93">
        <f t="shared" si="2"/>
        <v>0</v>
      </c>
      <c r="N17" s="91"/>
      <c r="O17" s="91"/>
      <c r="P17" s="92"/>
      <c r="Q17" s="94">
        <f t="shared" si="3"/>
        <v>0</v>
      </c>
      <c r="R17" s="95">
        <f t="shared" si="4"/>
        <v>0</v>
      </c>
    </row>
    <row r="18" spans="1:18" ht="24" customHeight="1" x14ac:dyDescent="0.2">
      <c r="A18" s="90" t="s">
        <v>70</v>
      </c>
      <c r="B18" s="91"/>
      <c r="C18" s="91"/>
      <c r="D18" s="92"/>
      <c r="E18" s="93">
        <f t="shared" si="0"/>
        <v>0</v>
      </c>
      <c r="F18" s="91"/>
      <c r="G18" s="91"/>
      <c r="H18" s="92"/>
      <c r="I18" s="93">
        <f t="shared" si="1"/>
        <v>0</v>
      </c>
      <c r="J18" s="91"/>
      <c r="K18" s="91"/>
      <c r="L18" s="92"/>
      <c r="M18" s="93">
        <f t="shared" si="2"/>
        <v>0</v>
      </c>
      <c r="N18" s="91"/>
      <c r="O18" s="91"/>
      <c r="P18" s="92"/>
      <c r="Q18" s="94">
        <f t="shared" si="3"/>
        <v>0</v>
      </c>
      <c r="R18" s="95">
        <f t="shared" si="4"/>
        <v>0</v>
      </c>
    </row>
    <row r="19" spans="1:18" ht="24" customHeight="1" x14ac:dyDescent="0.2">
      <c r="A19" s="90" t="s">
        <v>71</v>
      </c>
      <c r="B19" s="91"/>
      <c r="C19" s="91"/>
      <c r="D19" s="92"/>
      <c r="E19" s="93">
        <f t="shared" si="0"/>
        <v>0</v>
      </c>
      <c r="F19" s="91"/>
      <c r="G19" s="91"/>
      <c r="H19" s="92"/>
      <c r="I19" s="93">
        <f t="shared" si="1"/>
        <v>0</v>
      </c>
      <c r="J19" s="91"/>
      <c r="K19" s="91"/>
      <c r="L19" s="92"/>
      <c r="M19" s="93">
        <f t="shared" si="2"/>
        <v>0</v>
      </c>
      <c r="N19" s="91"/>
      <c r="O19" s="91"/>
      <c r="P19" s="92"/>
      <c r="Q19" s="94">
        <f t="shared" si="3"/>
        <v>0</v>
      </c>
      <c r="R19" s="95">
        <f t="shared" si="4"/>
        <v>0</v>
      </c>
    </row>
    <row r="20" spans="1:18" ht="24" customHeight="1" x14ac:dyDescent="0.2">
      <c r="A20" s="104" t="s">
        <v>73</v>
      </c>
      <c r="B20" s="100">
        <f t="shared" ref="B20:Q20" si="5">SUM(B13:B19)</f>
        <v>0</v>
      </c>
      <c r="C20" s="100">
        <f t="shared" si="5"/>
        <v>0</v>
      </c>
      <c r="D20" s="100">
        <f t="shared" si="5"/>
        <v>0</v>
      </c>
      <c r="E20" s="101">
        <f t="shared" si="5"/>
        <v>0</v>
      </c>
      <c r="F20" s="100">
        <f t="shared" si="5"/>
        <v>0</v>
      </c>
      <c r="G20" s="100">
        <f t="shared" si="5"/>
        <v>0</v>
      </c>
      <c r="H20" s="100">
        <f t="shared" si="5"/>
        <v>0</v>
      </c>
      <c r="I20" s="101">
        <f t="shared" si="5"/>
        <v>0</v>
      </c>
      <c r="J20" s="100">
        <f t="shared" si="5"/>
        <v>0</v>
      </c>
      <c r="K20" s="100">
        <f t="shared" si="5"/>
        <v>0</v>
      </c>
      <c r="L20" s="100">
        <f t="shared" si="5"/>
        <v>0</v>
      </c>
      <c r="M20" s="101">
        <f t="shared" si="5"/>
        <v>0</v>
      </c>
      <c r="N20" s="100">
        <f t="shared" si="5"/>
        <v>0</v>
      </c>
      <c r="O20" s="100">
        <f t="shared" si="5"/>
        <v>0</v>
      </c>
      <c r="P20" s="100">
        <f t="shared" si="5"/>
        <v>0</v>
      </c>
      <c r="Q20" s="95">
        <f t="shared" si="5"/>
        <v>0</v>
      </c>
      <c r="R20" s="95">
        <f>+SUM(E20+I20+M20+Q20)</f>
        <v>0</v>
      </c>
    </row>
    <row r="21" spans="1:18" ht="24" customHeight="1" x14ac:dyDescent="0.2">
      <c r="A21" s="105" t="s">
        <v>72</v>
      </c>
      <c r="B21" s="91"/>
      <c r="C21" s="91"/>
      <c r="D21" s="92"/>
      <c r="E21" s="93">
        <f t="shared" si="0"/>
        <v>0</v>
      </c>
      <c r="F21" s="91"/>
      <c r="G21" s="91"/>
      <c r="H21" s="92"/>
      <c r="I21" s="93">
        <f t="shared" si="1"/>
        <v>0</v>
      </c>
      <c r="J21" s="91"/>
      <c r="K21" s="91"/>
      <c r="L21" s="92"/>
      <c r="M21" s="93">
        <f>SUM(J21:L21)</f>
        <v>0</v>
      </c>
      <c r="N21" s="91"/>
      <c r="O21" s="91"/>
      <c r="P21" s="92"/>
      <c r="Q21" s="95">
        <f>SUM(N21:P21)</f>
        <v>0</v>
      </c>
      <c r="R21" s="95">
        <f>+SUM(E21+I21+M21+Q21)</f>
        <v>0</v>
      </c>
    </row>
    <row r="22" spans="1:18" ht="24" customHeight="1" x14ac:dyDescent="0.2">
      <c r="A22" s="106" t="s">
        <v>22</v>
      </c>
      <c r="B22" s="101">
        <f t="shared" ref="B22:R22" si="6">+SUM(B9+B11+B20+B21)</f>
        <v>0</v>
      </c>
      <c r="C22" s="101">
        <f t="shared" si="6"/>
        <v>0</v>
      </c>
      <c r="D22" s="101">
        <f t="shared" si="6"/>
        <v>0</v>
      </c>
      <c r="E22" s="101">
        <f t="shared" si="6"/>
        <v>0</v>
      </c>
      <c r="F22" s="101">
        <f t="shared" si="6"/>
        <v>0</v>
      </c>
      <c r="G22" s="101">
        <f t="shared" si="6"/>
        <v>0</v>
      </c>
      <c r="H22" s="101">
        <f t="shared" si="6"/>
        <v>0</v>
      </c>
      <c r="I22" s="101">
        <f t="shared" si="6"/>
        <v>0</v>
      </c>
      <c r="J22" s="101">
        <f t="shared" si="6"/>
        <v>0</v>
      </c>
      <c r="K22" s="101">
        <f t="shared" si="6"/>
        <v>0</v>
      </c>
      <c r="L22" s="101">
        <f t="shared" si="6"/>
        <v>0</v>
      </c>
      <c r="M22" s="101">
        <f t="shared" si="6"/>
        <v>0</v>
      </c>
      <c r="N22" s="101">
        <f t="shared" si="6"/>
        <v>0</v>
      </c>
      <c r="O22" s="101">
        <f t="shared" si="6"/>
        <v>0</v>
      </c>
      <c r="P22" s="101">
        <f t="shared" si="6"/>
        <v>0</v>
      </c>
      <c r="Q22" s="101">
        <f t="shared" si="6"/>
        <v>0</v>
      </c>
      <c r="R22" s="101">
        <f t="shared" si="6"/>
        <v>0</v>
      </c>
    </row>
  </sheetData>
  <mergeCells count="5">
    <mergeCell ref="N4:Q4"/>
    <mergeCell ref="A4:A5"/>
    <mergeCell ref="B4:E4"/>
    <mergeCell ref="F4:I4"/>
    <mergeCell ref="J4:M4"/>
  </mergeCells>
  <phoneticPr fontId="5" type="noConversion"/>
  <printOptions horizontalCentered="1" verticalCentered="1"/>
  <pageMargins left="0" right="0" top="0.25" bottom="0.25" header="0.3" footer="0.3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/>
  <dimension ref="A1:R24"/>
  <sheetViews>
    <sheetView workbookViewId="0">
      <selection activeCell="S12" sqref="S12"/>
    </sheetView>
  </sheetViews>
  <sheetFormatPr defaultRowHeight="12.75" x14ac:dyDescent="0.2"/>
  <cols>
    <col min="1" max="1" width="23.7109375" customWidth="1"/>
    <col min="2" max="3" width="6.28515625" customWidth="1"/>
    <col min="4" max="4" width="7.28515625" customWidth="1"/>
    <col min="5" max="7" width="6.28515625" customWidth="1"/>
    <col min="8" max="8" width="7.28515625" customWidth="1"/>
    <col min="9" max="15" width="6.28515625" customWidth="1"/>
    <col min="16" max="16" width="7.28515625" customWidth="1"/>
    <col min="17" max="17" width="6.28515625" customWidth="1"/>
    <col min="18" max="18" width="6.7109375" customWidth="1"/>
  </cols>
  <sheetData>
    <row r="1" spans="1:18" ht="28.15" customHeight="1" x14ac:dyDescent="0.4">
      <c r="A1" s="107" t="s">
        <v>93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</row>
    <row r="2" spans="1:18" ht="10.15" customHeight="1" x14ac:dyDescent="0.4">
      <c r="A2" s="49"/>
    </row>
    <row r="3" spans="1:18" ht="24" customHeight="1" x14ac:dyDescent="0.2">
      <c r="A3" s="83" t="s">
        <v>0</v>
      </c>
      <c r="B3" s="84" t="s">
        <v>75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</row>
    <row r="4" spans="1:18" ht="38.1" customHeight="1" x14ac:dyDescent="0.2">
      <c r="A4" s="116" t="s">
        <v>1</v>
      </c>
      <c r="B4" s="114" t="s">
        <v>37</v>
      </c>
      <c r="C4" s="115"/>
      <c r="D4" s="115"/>
      <c r="E4" s="115"/>
      <c r="F4" s="114" t="s">
        <v>2</v>
      </c>
      <c r="G4" s="115"/>
      <c r="H4" s="115"/>
      <c r="I4" s="115"/>
      <c r="J4" s="114" t="s">
        <v>36</v>
      </c>
      <c r="K4" s="115"/>
      <c r="L4" s="115"/>
      <c r="M4" s="115"/>
      <c r="N4" s="114" t="s">
        <v>3</v>
      </c>
      <c r="O4" s="115"/>
      <c r="P4" s="115"/>
      <c r="Q4" s="115"/>
      <c r="R4" s="86" t="s">
        <v>31</v>
      </c>
    </row>
    <row r="5" spans="1:18" ht="38.1" customHeight="1" x14ac:dyDescent="0.2">
      <c r="A5" s="117"/>
      <c r="B5" s="87" t="s">
        <v>19</v>
      </c>
      <c r="C5" s="87" t="s">
        <v>18</v>
      </c>
      <c r="D5" s="88" t="s">
        <v>5</v>
      </c>
      <c r="E5" s="87" t="s">
        <v>4</v>
      </c>
      <c r="F5" s="87" t="s">
        <v>6</v>
      </c>
      <c r="G5" s="87" t="s">
        <v>7</v>
      </c>
      <c r="H5" s="88" t="s">
        <v>5</v>
      </c>
      <c r="I5" s="87" t="s">
        <v>4</v>
      </c>
      <c r="J5" s="87" t="s">
        <v>19</v>
      </c>
      <c r="K5" s="87" t="s">
        <v>18</v>
      </c>
      <c r="L5" s="88" t="s">
        <v>5</v>
      </c>
      <c r="M5" s="87" t="s">
        <v>4</v>
      </c>
      <c r="N5" s="87" t="s">
        <v>6</v>
      </c>
      <c r="O5" s="87" t="s">
        <v>7</v>
      </c>
      <c r="P5" s="88" t="s">
        <v>5</v>
      </c>
      <c r="Q5" s="87" t="s">
        <v>4</v>
      </c>
      <c r="R5" s="89">
        <v>2018</v>
      </c>
    </row>
    <row r="6" spans="1:18" ht="24" customHeight="1" x14ac:dyDescent="0.2">
      <c r="A6" s="90" t="s">
        <v>62</v>
      </c>
      <c r="B6" s="91"/>
      <c r="C6" s="91"/>
      <c r="D6" s="92"/>
      <c r="E6" s="93">
        <f>SUM(B6:D6)</f>
        <v>0</v>
      </c>
      <c r="F6" s="91"/>
      <c r="G6" s="91"/>
      <c r="H6" s="92"/>
      <c r="I6" s="93">
        <f>SUM(F6:H6)</f>
        <v>0</v>
      </c>
      <c r="J6" s="91"/>
      <c r="K6" s="91"/>
      <c r="L6" s="92"/>
      <c r="M6" s="93">
        <f>SUM(J6:L6)</f>
        <v>0</v>
      </c>
      <c r="N6" s="91"/>
      <c r="O6" s="91"/>
      <c r="P6" s="92"/>
      <c r="Q6" s="94">
        <f>SUM(N6:P6)</f>
        <v>0</v>
      </c>
      <c r="R6" s="95">
        <f>+SUM(E6+I6+M6+Q6)</f>
        <v>0</v>
      </c>
    </row>
    <row r="7" spans="1:18" ht="24" customHeight="1" x14ac:dyDescent="0.2">
      <c r="A7" s="90" t="s">
        <v>63</v>
      </c>
      <c r="B7" s="91"/>
      <c r="C7" s="91"/>
      <c r="D7" s="92"/>
      <c r="E7" s="93">
        <f>SUM(B7:D7)</f>
        <v>0</v>
      </c>
      <c r="F7" s="91"/>
      <c r="G7" s="91"/>
      <c r="H7" s="92"/>
      <c r="I7" s="93">
        <f>SUM(F7:H7)</f>
        <v>0</v>
      </c>
      <c r="J7" s="91"/>
      <c r="K7" s="91"/>
      <c r="L7" s="92"/>
      <c r="M7" s="93">
        <f>SUM(J7:L7)</f>
        <v>0</v>
      </c>
      <c r="N7" s="91"/>
      <c r="O7" s="91"/>
      <c r="P7" s="92"/>
      <c r="Q7" s="94">
        <f>SUM(N7:P7)</f>
        <v>0</v>
      </c>
      <c r="R7" s="95">
        <f>+SUM(E7+I7+M7+Q7)</f>
        <v>0</v>
      </c>
    </row>
    <row r="8" spans="1:18" ht="24" customHeight="1" x14ac:dyDescent="0.2">
      <c r="A8" s="96"/>
      <c r="B8" s="92"/>
      <c r="C8" s="92"/>
      <c r="D8" s="92"/>
      <c r="E8" s="97"/>
      <c r="F8" s="92"/>
      <c r="G8" s="92"/>
      <c r="H8" s="92"/>
      <c r="I8" s="97"/>
      <c r="J8" s="92"/>
      <c r="K8" s="92"/>
      <c r="L8" s="92"/>
      <c r="M8" s="97"/>
      <c r="N8" s="92"/>
      <c r="O8" s="92"/>
      <c r="P8" s="92"/>
      <c r="Q8" s="98"/>
      <c r="R8" s="98"/>
    </row>
    <row r="9" spans="1:18" ht="24" customHeight="1" x14ac:dyDescent="0.2">
      <c r="A9" s="99" t="s">
        <v>64</v>
      </c>
      <c r="B9" s="100">
        <f>SUM(B5:B7)</f>
        <v>0</v>
      </c>
      <c r="C9" s="100">
        <f>SUM(C5:C7)</f>
        <v>0</v>
      </c>
      <c r="D9" s="100">
        <f>SUM(D5:D7)</f>
        <v>0</v>
      </c>
      <c r="E9" s="101">
        <f>SUM(B9:D9)</f>
        <v>0</v>
      </c>
      <c r="F9" s="100">
        <f>SUM(F5:F7)</f>
        <v>0</v>
      </c>
      <c r="G9" s="100">
        <f>SUM(G5:G7)</f>
        <v>0</v>
      </c>
      <c r="H9" s="100">
        <f>SUM(H5:H7)</f>
        <v>0</v>
      </c>
      <c r="I9" s="101">
        <f>SUM(F9:H9)</f>
        <v>0</v>
      </c>
      <c r="J9" s="100">
        <f>SUM(J5:J7)</f>
        <v>0</v>
      </c>
      <c r="K9" s="100">
        <f>SUM(K5:K7)</f>
        <v>0</v>
      </c>
      <c r="L9" s="100">
        <f>SUM(L5:L7)</f>
        <v>0</v>
      </c>
      <c r="M9" s="101">
        <f>SUM(J9:L9)</f>
        <v>0</v>
      </c>
      <c r="N9" s="100">
        <f>SUM(N5:N7)</f>
        <v>0</v>
      </c>
      <c r="O9" s="100">
        <f>SUM(O5:O7)</f>
        <v>0</v>
      </c>
      <c r="P9" s="100">
        <f>SUM(P5:P7)</f>
        <v>0</v>
      </c>
      <c r="Q9" s="95">
        <f>SUM(N9:P9)</f>
        <v>0</v>
      </c>
      <c r="R9" s="95">
        <f>+SUM(E9+I9+M9+Q9)</f>
        <v>0</v>
      </c>
    </row>
    <row r="10" spans="1:18" ht="24" customHeight="1" x14ac:dyDescent="0.2">
      <c r="A10" s="85"/>
      <c r="B10" s="97"/>
      <c r="C10" s="97"/>
      <c r="D10" s="97"/>
      <c r="E10" s="102"/>
      <c r="F10" s="97"/>
      <c r="G10" s="97"/>
      <c r="H10" s="97"/>
      <c r="I10" s="102"/>
      <c r="J10" s="97"/>
      <c r="K10" s="97"/>
      <c r="L10" s="97"/>
      <c r="M10" s="102"/>
      <c r="N10" s="97"/>
      <c r="O10" s="97"/>
      <c r="P10" s="97"/>
      <c r="Q10" s="103"/>
      <c r="R10" s="103"/>
    </row>
    <row r="11" spans="1:18" ht="24" customHeight="1" x14ac:dyDescent="0.2">
      <c r="A11" s="99" t="s">
        <v>21</v>
      </c>
      <c r="B11" s="91"/>
      <c r="C11" s="91"/>
      <c r="D11" s="92"/>
      <c r="E11" s="93">
        <f>SUM(B11:D11)</f>
        <v>0</v>
      </c>
      <c r="F11" s="91"/>
      <c r="G11" s="91"/>
      <c r="H11" s="92"/>
      <c r="I11" s="93">
        <f>SUM(F11:H11)</f>
        <v>0</v>
      </c>
      <c r="J11" s="91"/>
      <c r="K11" s="91"/>
      <c r="L11" s="92"/>
      <c r="M11" s="93">
        <f>SUM(J11:L11)</f>
        <v>0</v>
      </c>
      <c r="N11" s="91"/>
      <c r="O11" s="91"/>
      <c r="P11" s="92"/>
      <c r="Q11" s="94">
        <f>SUM(N11:P11)</f>
        <v>0</v>
      </c>
      <c r="R11" s="95">
        <f>+SUM(E11+I11+M11+Q11)</f>
        <v>0</v>
      </c>
    </row>
    <row r="12" spans="1:18" ht="24" customHeight="1" x14ac:dyDescent="0.2">
      <c r="A12" s="96"/>
      <c r="B12" s="92"/>
      <c r="C12" s="92"/>
      <c r="D12" s="92"/>
      <c r="E12" s="97"/>
      <c r="F12" s="92"/>
      <c r="G12" s="92"/>
      <c r="H12" s="92"/>
      <c r="I12" s="97"/>
      <c r="J12" s="92"/>
      <c r="K12" s="92"/>
      <c r="L12" s="92"/>
      <c r="M12" s="97"/>
      <c r="N12" s="92"/>
      <c r="O12" s="92"/>
      <c r="P12" s="92"/>
      <c r="Q12" s="98"/>
      <c r="R12" s="98"/>
    </row>
    <row r="13" spans="1:18" ht="24" customHeight="1" x14ac:dyDescent="0.2">
      <c r="A13" s="90" t="s">
        <v>68</v>
      </c>
      <c r="B13" s="91"/>
      <c r="C13" s="91"/>
      <c r="D13" s="92"/>
      <c r="E13" s="93">
        <f t="shared" ref="E13:E21" si="0">SUM(B13:D13)</f>
        <v>0</v>
      </c>
      <c r="F13" s="91"/>
      <c r="G13" s="91"/>
      <c r="H13" s="92"/>
      <c r="I13" s="93">
        <f t="shared" ref="I13:I21" si="1">SUM(F13:H13)</f>
        <v>0</v>
      </c>
      <c r="J13" s="91"/>
      <c r="K13" s="91"/>
      <c r="L13" s="92"/>
      <c r="M13" s="93">
        <f t="shared" ref="M13:M19" si="2">SUM(J13:L13)</f>
        <v>0</v>
      </c>
      <c r="N13" s="91"/>
      <c r="O13" s="91"/>
      <c r="P13" s="92"/>
      <c r="Q13" s="94">
        <f t="shared" ref="Q13:Q19" si="3">SUM(N13:P13)</f>
        <v>0</v>
      </c>
      <c r="R13" s="95">
        <f t="shared" ref="R13:R19" si="4">+SUM(E13+I13+M13+Q13)</f>
        <v>0</v>
      </c>
    </row>
    <row r="14" spans="1:18" ht="24" customHeight="1" x14ac:dyDescent="0.2">
      <c r="A14" s="90" t="s">
        <v>69</v>
      </c>
      <c r="B14" s="91"/>
      <c r="C14" s="91"/>
      <c r="D14" s="92"/>
      <c r="E14" s="93">
        <f t="shared" si="0"/>
        <v>0</v>
      </c>
      <c r="F14" s="91"/>
      <c r="G14" s="91"/>
      <c r="H14" s="92"/>
      <c r="I14" s="93">
        <f t="shared" si="1"/>
        <v>0</v>
      </c>
      <c r="J14" s="91"/>
      <c r="K14" s="91"/>
      <c r="L14" s="92"/>
      <c r="M14" s="93">
        <f t="shared" si="2"/>
        <v>0</v>
      </c>
      <c r="N14" s="91"/>
      <c r="O14" s="91"/>
      <c r="P14" s="92"/>
      <c r="Q14" s="94">
        <f t="shared" si="3"/>
        <v>0</v>
      </c>
      <c r="R14" s="95">
        <f t="shared" si="4"/>
        <v>0</v>
      </c>
    </row>
    <row r="15" spans="1:18" ht="24" customHeight="1" x14ac:dyDescent="0.2">
      <c r="A15" s="90" t="s">
        <v>65</v>
      </c>
      <c r="B15" s="91"/>
      <c r="C15" s="91"/>
      <c r="D15" s="92"/>
      <c r="E15" s="93">
        <f t="shared" si="0"/>
        <v>0</v>
      </c>
      <c r="F15" s="91"/>
      <c r="G15" s="91"/>
      <c r="H15" s="92"/>
      <c r="I15" s="93">
        <f t="shared" si="1"/>
        <v>0</v>
      </c>
      <c r="J15" s="91"/>
      <c r="K15" s="91"/>
      <c r="L15" s="92"/>
      <c r="M15" s="93">
        <f t="shared" si="2"/>
        <v>0</v>
      </c>
      <c r="N15" s="91"/>
      <c r="O15" s="91"/>
      <c r="P15" s="92"/>
      <c r="Q15" s="94">
        <f t="shared" si="3"/>
        <v>0</v>
      </c>
      <c r="R15" s="95">
        <f t="shared" si="4"/>
        <v>0</v>
      </c>
    </row>
    <row r="16" spans="1:18" ht="24" customHeight="1" x14ac:dyDescent="0.2">
      <c r="A16" s="90" t="s">
        <v>66</v>
      </c>
      <c r="B16" s="91"/>
      <c r="C16" s="91"/>
      <c r="D16" s="92"/>
      <c r="E16" s="93">
        <f t="shared" si="0"/>
        <v>0</v>
      </c>
      <c r="F16" s="91"/>
      <c r="G16" s="91"/>
      <c r="H16" s="92"/>
      <c r="I16" s="93">
        <f t="shared" si="1"/>
        <v>0</v>
      </c>
      <c r="J16" s="91"/>
      <c r="K16" s="91"/>
      <c r="L16" s="92"/>
      <c r="M16" s="93">
        <f t="shared" si="2"/>
        <v>0</v>
      </c>
      <c r="N16" s="91"/>
      <c r="O16" s="91"/>
      <c r="P16" s="92"/>
      <c r="Q16" s="94">
        <f t="shared" si="3"/>
        <v>0</v>
      </c>
      <c r="R16" s="95">
        <f t="shared" si="4"/>
        <v>0</v>
      </c>
    </row>
    <row r="17" spans="1:18" ht="24" customHeight="1" x14ac:dyDescent="0.2">
      <c r="A17" s="90" t="s">
        <v>67</v>
      </c>
      <c r="B17" s="91"/>
      <c r="C17" s="91"/>
      <c r="D17" s="92"/>
      <c r="E17" s="93">
        <f t="shared" si="0"/>
        <v>0</v>
      </c>
      <c r="F17" s="91"/>
      <c r="G17" s="91"/>
      <c r="H17" s="92"/>
      <c r="I17" s="93">
        <f t="shared" si="1"/>
        <v>0</v>
      </c>
      <c r="J17" s="91"/>
      <c r="K17" s="91"/>
      <c r="L17" s="92"/>
      <c r="M17" s="93">
        <f t="shared" si="2"/>
        <v>0</v>
      </c>
      <c r="N17" s="91"/>
      <c r="O17" s="91"/>
      <c r="P17" s="92"/>
      <c r="Q17" s="94">
        <f t="shared" si="3"/>
        <v>0</v>
      </c>
      <c r="R17" s="95">
        <f t="shared" si="4"/>
        <v>0</v>
      </c>
    </row>
    <row r="18" spans="1:18" ht="24" customHeight="1" x14ac:dyDescent="0.2">
      <c r="A18" s="90" t="s">
        <v>70</v>
      </c>
      <c r="B18" s="91"/>
      <c r="C18" s="91"/>
      <c r="D18" s="92"/>
      <c r="E18" s="93">
        <f t="shared" si="0"/>
        <v>0</v>
      </c>
      <c r="F18" s="91"/>
      <c r="G18" s="91"/>
      <c r="H18" s="92"/>
      <c r="I18" s="93">
        <f t="shared" si="1"/>
        <v>0</v>
      </c>
      <c r="J18" s="91"/>
      <c r="K18" s="91"/>
      <c r="L18" s="92"/>
      <c r="M18" s="93">
        <f t="shared" si="2"/>
        <v>0</v>
      </c>
      <c r="N18" s="91"/>
      <c r="O18" s="91"/>
      <c r="P18" s="92"/>
      <c r="Q18" s="94">
        <f t="shared" si="3"/>
        <v>0</v>
      </c>
      <c r="R18" s="95">
        <f t="shared" si="4"/>
        <v>0</v>
      </c>
    </row>
    <row r="19" spans="1:18" ht="24" customHeight="1" x14ac:dyDescent="0.2">
      <c r="A19" s="90" t="s">
        <v>71</v>
      </c>
      <c r="B19" s="91"/>
      <c r="C19" s="91"/>
      <c r="D19" s="92"/>
      <c r="E19" s="93">
        <f t="shared" si="0"/>
        <v>0</v>
      </c>
      <c r="F19" s="91"/>
      <c r="G19" s="91"/>
      <c r="H19" s="92"/>
      <c r="I19" s="93">
        <f t="shared" si="1"/>
        <v>0</v>
      </c>
      <c r="J19" s="91"/>
      <c r="K19" s="91"/>
      <c r="L19" s="92"/>
      <c r="M19" s="93">
        <f t="shared" si="2"/>
        <v>0</v>
      </c>
      <c r="N19" s="91"/>
      <c r="O19" s="91"/>
      <c r="P19" s="92"/>
      <c r="Q19" s="94">
        <f t="shared" si="3"/>
        <v>0</v>
      </c>
      <c r="R19" s="95">
        <f t="shared" si="4"/>
        <v>0</v>
      </c>
    </row>
    <row r="20" spans="1:18" ht="24" customHeight="1" x14ac:dyDescent="0.2">
      <c r="A20" s="104" t="s">
        <v>73</v>
      </c>
      <c r="B20" s="100">
        <f t="shared" ref="B20:Q20" si="5">SUM(B13:B19)</f>
        <v>0</v>
      </c>
      <c r="C20" s="100">
        <f t="shared" si="5"/>
        <v>0</v>
      </c>
      <c r="D20" s="100">
        <f t="shared" si="5"/>
        <v>0</v>
      </c>
      <c r="E20" s="101">
        <f t="shared" si="5"/>
        <v>0</v>
      </c>
      <c r="F20" s="100">
        <f t="shared" si="5"/>
        <v>0</v>
      </c>
      <c r="G20" s="100">
        <f t="shared" si="5"/>
        <v>0</v>
      </c>
      <c r="H20" s="100">
        <f t="shared" si="5"/>
        <v>0</v>
      </c>
      <c r="I20" s="101">
        <f t="shared" si="5"/>
        <v>0</v>
      </c>
      <c r="J20" s="100">
        <f t="shared" si="5"/>
        <v>0</v>
      </c>
      <c r="K20" s="100">
        <f t="shared" si="5"/>
        <v>0</v>
      </c>
      <c r="L20" s="100">
        <f t="shared" si="5"/>
        <v>0</v>
      </c>
      <c r="M20" s="101">
        <f t="shared" si="5"/>
        <v>0</v>
      </c>
      <c r="N20" s="100">
        <f t="shared" si="5"/>
        <v>0</v>
      </c>
      <c r="O20" s="100">
        <f t="shared" si="5"/>
        <v>0</v>
      </c>
      <c r="P20" s="100">
        <f t="shared" si="5"/>
        <v>0</v>
      </c>
      <c r="Q20" s="95">
        <f t="shared" si="5"/>
        <v>0</v>
      </c>
      <c r="R20" s="95">
        <f>+SUM(E20+I20+M20+Q20)</f>
        <v>0</v>
      </c>
    </row>
    <row r="21" spans="1:18" ht="24" customHeight="1" x14ac:dyDescent="0.2">
      <c r="A21" s="105" t="s">
        <v>72</v>
      </c>
      <c r="B21" s="91"/>
      <c r="C21" s="91"/>
      <c r="D21" s="92"/>
      <c r="E21" s="93">
        <f t="shared" si="0"/>
        <v>0</v>
      </c>
      <c r="F21" s="91"/>
      <c r="G21" s="91"/>
      <c r="H21" s="92"/>
      <c r="I21" s="93">
        <f t="shared" si="1"/>
        <v>0</v>
      </c>
      <c r="J21" s="91"/>
      <c r="K21" s="91"/>
      <c r="L21" s="92"/>
      <c r="M21" s="93">
        <f>SUM(J21:L21)</f>
        <v>0</v>
      </c>
      <c r="N21" s="91"/>
      <c r="O21" s="91"/>
      <c r="P21" s="92"/>
      <c r="Q21" s="95">
        <f>SUM(N21:P21)</f>
        <v>0</v>
      </c>
      <c r="R21" s="95">
        <f>+SUM(E21+I21+M21+Q21)</f>
        <v>0</v>
      </c>
    </row>
    <row r="22" spans="1:18" ht="24" customHeight="1" x14ac:dyDescent="0.2">
      <c r="A22" s="106" t="s">
        <v>22</v>
      </c>
      <c r="B22" s="101">
        <f t="shared" ref="B22:R22" si="6">+SUM(B9+B11+B20+B21)</f>
        <v>0</v>
      </c>
      <c r="C22" s="101">
        <f t="shared" si="6"/>
        <v>0</v>
      </c>
      <c r="D22" s="101">
        <f t="shared" si="6"/>
        <v>0</v>
      </c>
      <c r="E22" s="101">
        <f t="shared" si="6"/>
        <v>0</v>
      </c>
      <c r="F22" s="101">
        <f t="shared" si="6"/>
        <v>0</v>
      </c>
      <c r="G22" s="101">
        <f t="shared" si="6"/>
        <v>0</v>
      </c>
      <c r="H22" s="101">
        <f t="shared" si="6"/>
        <v>0</v>
      </c>
      <c r="I22" s="101">
        <f t="shared" si="6"/>
        <v>0</v>
      </c>
      <c r="J22" s="101">
        <f t="shared" si="6"/>
        <v>0</v>
      </c>
      <c r="K22" s="101">
        <f t="shared" si="6"/>
        <v>0</v>
      </c>
      <c r="L22" s="101">
        <f t="shared" si="6"/>
        <v>0</v>
      </c>
      <c r="M22" s="101">
        <f t="shared" si="6"/>
        <v>0</v>
      </c>
      <c r="N22" s="101">
        <f t="shared" si="6"/>
        <v>0</v>
      </c>
      <c r="O22" s="101">
        <f t="shared" si="6"/>
        <v>0</v>
      </c>
      <c r="P22" s="101">
        <f t="shared" si="6"/>
        <v>0</v>
      </c>
      <c r="Q22" s="101">
        <f t="shared" si="6"/>
        <v>0</v>
      </c>
      <c r="R22" s="101">
        <f t="shared" si="6"/>
        <v>0</v>
      </c>
    </row>
    <row r="23" spans="1:18" ht="28.15" customHeight="1" x14ac:dyDescent="0.2"/>
    <row r="24" spans="1:18" ht="28.15" customHeight="1" x14ac:dyDescent="0.2"/>
  </sheetData>
  <mergeCells count="5">
    <mergeCell ref="N4:Q4"/>
    <mergeCell ref="A4:A5"/>
    <mergeCell ref="B4:E4"/>
    <mergeCell ref="F4:I4"/>
    <mergeCell ref="J4:M4"/>
  </mergeCells>
  <phoneticPr fontId="5" type="noConversion"/>
  <printOptions horizontalCentered="1" verticalCentered="1"/>
  <pageMargins left="0" right="0" top="0" bottom="0" header="0" footer="0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Jul 18</vt:lpstr>
      <vt:lpstr>Aug 18</vt:lpstr>
      <vt:lpstr>Sept 18</vt:lpstr>
      <vt:lpstr>Oct 18</vt:lpstr>
      <vt:lpstr>Nov 18</vt:lpstr>
      <vt:lpstr>Dec 18</vt:lpstr>
      <vt:lpstr>Jan 19</vt:lpstr>
      <vt:lpstr>Feb 19</vt:lpstr>
      <vt:lpstr>Mar 19</vt:lpstr>
      <vt:lpstr>Apr 19</vt:lpstr>
      <vt:lpstr>May 19</vt:lpstr>
      <vt:lpstr>Jun 19</vt:lpstr>
      <vt:lpstr>CBV Data</vt:lpstr>
      <vt:lpstr>RCN Data</vt:lpstr>
      <vt:lpstr>TWC Data</vt:lpstr>
      <vt:lpstr>VzFiOS Data</vt:lpstr>
      <vt:lpstr>All Data x Mo.</vt:lpstr>
      <vt:lpstr>Compatibility Report</vt:lpstr>
      <vt:lpstr>Compatibility Report (1)</vt:lpstr>
      <vt:lpstr>Compatibility Report (2)</vt:lpstr>
      <vt:lpstr>'All Data x Mo.'!Print_Area</vt:lpstr>
      <vt:lpstr>'Aug 18'!Print_Area</vt:lpstr>
      <vt:lpstr>'CBV Data'!Print_Area</vt:lpstr>
      <vt:lpstr>'Dec 18'!Print_Area</vt:lpstr>
      <vt:lpstr>'Feb 19'!Print_Area</vt:lpstr>
      <vt:lpstr>'Jan 19'!Print_Area</vt:lpstr>
      <vt:lpstr>'Jul 18'!Print_Area</vt:lpstr>
      <vt:lpstr>'Mar 19'!Print_Area</vt:lpstr>
      <vt:lpstr>'May 19'!Print_Area</vt:lpstr>
      <vt:lpstr>'Nov 18'!Print_Area</vt:lpstr>
      <vt:lpstr>'Oct 18'!Print_Area</vt:lpstr>
      <vt:lpstr>'RCN Data'!Print_Area</vt:lpstr>
      <vt:lpstr>'TWC Data'!Print_Area</vt:lpstr>
      <vt:lpstr>'VzFiOS Data'!Print_Area</vt:lpstr>
    </vt:vector>
  </TitlesOfParts>
  <Company>City Of New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pschwab</dc:creator>
  <cp:lastModifiedBy>McNicholas, Paul</cp:lastModifiedBy>
  <cp:lastPrinted>2018-05-03T14:33:05Z</cp:lastPrinted>
  <dcterms:created xsi:type="dcterms:W3CDTF">2007-07-19T18:58:32Z</dcterms:created>
  <dcterms:modified xsi:type="dcterms:W3CDTF">2019-02-04T22:45:40Z</dcterms:modified>
</cp:coreProperties>
</file>