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李承叡\Desktop\大學作業\迎新宿營\收錢\"/>
    </mc:Choice>
  </mc:AlternateContent>
  <xr:revisionPtr revIDLastSave="0" documentId="13_ncr:1_{930E9569-7488-4C79-BC4F-EDFFE77ACF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總支出" sheetId="1" r:id="rId1"/>
    <sheet name="機動支出" sheetId="2" r:id="rId2"/>
    <sheet name="美宣支出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1" i="1" s="1"/>
  <c r="D19" i="1"/>
  <c r="D20" i="1"/>
  <c r="D31" i="1" s="1"/>
  <c r="D6" i="1"/>
  <c r="F22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0" i="2" s="1"/>
  <c r="F4" i="2"/>
  <c r="F3" i="2"/>
  <c r="F31" i="1" l="1"/>
</calcChain>
</file>

<file path=xl/sharedStrings.xml><?xml version="1.0" encoding="utf-8"?>
<sst xmlns="http://schemas.openxmlformats.org/spreadsheetml/2006/main" count="127" uniqueCount="70">
  <si>
    <t>項目</t>
    <phoneticPr fontId="1" type="noConversion"/>
  </si>
  <si>
    <t>日期</t>
    <phoneticPr fontId="1" type="noConversion"/>
  </si>
  <si>
    <t>金額</t>
    <phoneticPr fontId="1" type="noConversion"/>
  </si>
  <si>
    <t>單位</t>
    <phoneticPr fontId="1" type="noConversion"/>
  </si>
  <si>
    <t>備註</t>
    <phoneticPr fontId="1" type="noConversion"/>
  </si>
  <si>
    <t>總務</t>
    <phoneticPr fontId="1" type="noConversion"/>
  </si>
  <si>
    <t>結餘</t>
    <phoneticPr fontId="1" type="noConversion"/>
  </si>
  <si>
    <t>金費來源</t>
    <phoneticPr fontId="1" type="noConversion"/>
  </si>
  <si>
    <t>工人集資</t>
    <phoneticPr fontId="1" type="noConversion"/>
  </si>
  <si>
    <t>匯入總務帳號</t>
    <phoneticPr fontId="1" type="noConversion"/>
  </si>
  <si>
    <t>收入</t>
    <phoneticPr fontId="1" type="noConversion"/>
  </si>
  <si>
    <t>支出</t>
    <phoneticPr fontId="1" type="noConversion"/>
  </si>
  <si>
    <t>總計</t>
    <phoneticPr fontId="1" type="noConversion"/>
  </si>
  <si>
    <t>廠商贊助</t>
    <phoneticPr fontId="1" type="noConversion"/>
  </si>
  <si>
    <t>總和</t>
    <phoneticPr fontId="1" type="noConversion"/>
  </si>
  <si>
    <t>品項</t>
    <phoneticPr fontId="1" type="noConversion"/>
  </si>
  <si>
    <t>單價</t>
    <phoneticPr fontId="1" type="noConversion"/>
  </si>
  <si>
    <t>數量</t>
    <phoneticPr fontId="1" type="noConversion"/>
  </si>
  <si>
    <t>總價</t>
    <phoneticPr fontId="1" type="noConversion"/>
  </si>
  <si>
    <t>元</t>
    <phoneticPr fontId="1" type="noConversion"/>
  </si>
  <si>
    <t>白銅卡A3-300磅(20張)</t>
    <phoneticPr fontId="1" type="noConversion"/>
  </si>
  <si>
    <t>海綿棒</t>
    <phoneticPr fontId="1" type="noConversion"/>
  </si>
  <si>
    <t>童軍繩</t>
    <phoneticPr fontId="1" type="noConversion"/>
  </si>
  <si>
    <t>背心袋</t>
    <phoneticPr fontId="1" type="noConversion"/>
  </si>
  <si>
    <t>10吋圓形</t>
    <phoneticPr fontId="1" type="noConversion"/>
  </si>
  <si>
    <t>圓形標籤20mm紅</t>
    <phoneticPr fontId="1" type="noConversion"/>
  </si>
  <si>
    <t>圓形標籤10mm淺綠</t>
    <phoneticPr fontId="1" type="noConversion"/>
  </si>
  <si>
    <t>北極熊1吋彩色晶晶</t>
    <phoneticPr fontId="1" type="noConversion"/>
  </si>
  <si>
    <t>IA-006 口哨彩虹</t>
    <phoneticPr fontId="1" type="noConversion"/>
  </si>
  <si>
    <t>IA-007 口哨彩虹</t>
    <phoneticPr fontId="1" type="noConversion"/>
  </si>
  <si>
    <t>IA-008 口哨彩紅</t>
    <phoneticPr fontId="1" type="noConversion"/>
  </si>
  <si>
    <t>AL022 雙面鋁箔防</t>
    <phoneticPr fontId="1" type="noConversion"/>
  </si>
  <si>
    <t>螢光標籤</t>
    <phoneticPr fontId="1" type="noConversion"/>
  </si>
  <si>
    <t>透明豆花桶 3L</t>
    <phoneticPr fontId="1" type="noConversion"/>
  </si>
  <si>
    <t>蝦皮運費</t>
    <phoneticPr fontId="1" type="noConversion"/>
  </si>
  <si>
    <t>野餐墊</t>
    <phoneticPr fontId="1" type="noConversion"/>
  </si>
  <si>
    <t>機動道具採購費</t>
    <phoneticPr fontId="1" type="noConversion"/>
  </si>
  <si>
    <t>機動</t>
    <phoneticPr fontId="1" type="noConversion"/>
  </si>
  <si>
    <t>匯入895--8950111 0019069(邱弘光)，手續費12</t>
    <phoneticPr fontId="1" type="noConversion"/>
  </si>
  <si>
    <t>匯入700--0051329 0606115(機動組長)</t>
    <phoneticPr fontId="1" type="noConversion"/>
  </si>
  <si>
    <t>隊牌</t>
    <phoneticPr fontId="1" type="noConversion"/>
  </si>
  <si>
    <t>狗牌</t>
    <phoneticPr fontId="1" type="noConversion"/>
  </si>
  <si>
    <t>已轉帳</t>
    <phoneticPr fontId="1" type="noConversion"/>
  </si>
  <si>
    <t>大彩色晶晶膠</t>
    <phoneticPr fontId="1" type="noConversion"/>
  </si>
  <si>
    <t>報名費</t>
    <phoneticPr fontId="1" type="noConversion"/>
  </si>
  <si>
    <t>未付</t>
    <phoneticPr fontId="1" type="noConversion"/>
  </si>
  <si>
    <t>D2晚餐烤肉費用</t>
    <phoneticPr fontId="1" type="noConversion"/>
  </si>
  <si>
    <t>匯入050--30212157380(烤樂美烤肉休閒用品有限公司)，手續費12</t>
    <phoneticPr fontId="1" type="noConversion"/>
  </si>
  <si>
    <t>報名費-新生</t>
    <phoneticPr fontId="1" type="noConversion"/>
  </si>
  <si>
    <t>報名費-工人</t>
    <phoneticPr fontId="1" type="noConversion"/>
  </si>
  <si>
    <t>保險費用</t>
    <phoneticPr fontId="1" type="noConversion"/>
  </si>
  <si>
    <t>場地費</t>
    <phoneticPr fontId="1" type="noConversion"/>
  </si>
  <si>
    <t>器材</t>
    <phoneticPr fontId="1" type="noConversion"/>
  </si>
  <si>
    <t>D1晚餐便當錢</t>
    <phoneticPr fontId="1" type="noConversion"/>
  </si>
  <si>
    <t>匯入822--727540447590，手續費12</t>
    <phoneticPr fontId="1" type="noConversion"/>
  </si>
  <si>
    <t>匯入822--147540316912(呂金銘)，手續費12</t>
    <phoneticPr fontId="1" type="noConversion"/>
  </si>
  <si>
    <t>現金</t>
    <phoneticPr fontId="1" type="noConversion"/>
  </si>
  <si>
    <t>D2早餐錢</t>
    <phoneticPr fontId="1" type="noConversion"/>
  </si>
  <si>
    <t>民宿、泛舟、遊覽車</t>
    <phoneticPr fontId="1" type="noConversion"/>
  </si>
  <si>
    <t>宿營民宿訂金</t>
    <phoneticPr fontId="1" type="noConversion"/>
  </si>
  <si>
    <t>匯入895--8950111 0019069(邱弘光)，分兩筆50000元跟34200元，手續費12*2</t>
    <phoneticPr fontId="1" type="noConversion"/>
  </si>
  <si>
    <t>激戰世界</t>
    <phoneticPr fontId="1" type="noConversion"/>
  </si>
  <si>
    <t>匯入013-119506195052，手續費12</t>
    <phoneticPr fontId="1" type="noConversion"/>
  </si>
  <si>
    <t>D3晚餐披薩</t>
    <phoneticPr fontId="1" type="noConversion"/>
  </si>
  <si>
    <t>民宿退費</t>
    <phoneticPr fontId="1" type="noConversion"/>
  </si>
  <si>
    <t>現金(民宿算錯多收)</t>
    <phoneticPr fontId="1" type="noConversion"/>
  </si>
  <si>
    <t>熱舞社費用</t>
    <phoneticPr fontId="1" type="noConversion"/>
  </si>
  <si>
    <t>匯入700--00913900000702</t>
    <phoneticPr fontId="1" type="noConversion"/>
  </si>
  <si>
    <t>火舞社費用</t>
    <phoneticPr fontId="1" type="noConversion"/>
  </si>
  <si>
    <t>匯入總務帳號(3人未繳)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</si>
</sst>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1"/>
  <sheetViews>
    <sheetView tabSelected="1" workbookViewId="0">
      <selection activeCell="D18" sqref="D18"/>
    </sheetView>
  </sheetViews>
  <sheetFormatPr defaultRowHeight="15"/>
  <cols>
    <col min="1" max="2" width="15.625" customWidth="1"/>
    <col min="3" max="3" width="30.625" customWidth="1"/>
    <col min="4" max="5" width="15.625" customWidth="1"/>
    <col min="6" max="7" width="25.625" customWidth="1"/>
    <col min="8" max="8" width="75.625" customWidth="1"/>
    <col min="9" max="19" width="15.625" customWidth="1"/>
  </cols>
  <sheetData>
    <row r="2" spans="2:8">
      <c r="B2" t="s">
        <v>10</v>
      </c>
    </row>
    <row r="3" spans="2:8">
      <c r="B3" t="s">
        <v>1</v>
      </c>
      <c r="C3" t="s">
        <v>0</v>
      </c>
      <c r="D3" t="s">
        <v>2</v>
      </c>
      <c r="E3" t="s">
        <v>3</v>
      </c>
      <c r="F3" t="s">
        <v>4</v>
      </c>
    </row>
    <row r="4" spans="2:8">
      <c r="B4" s="1">
        <v>45446</v>
      </c>
      <c r="C4" t="s">
        <v>8</v>
      </c>
      <c r="D4">
        <v>45000</v>
      </c>
      <c r="E4" t="s">
        <v>5</v>
      </c>
      <c r="F4" t="s">
        <v>9</v>
      </c>
    </row>
    <row r="5" spans="2:8">
      <c r="B5" s="1">
        <v>45507</v>
      </c>
      <c r="C5" t="s">
        <v>13</v>
      </c>
      <c r="D5">
        <v>500</v>
      </c>
      <c r="E5" t="s">
        <v>5</v>
      </c>
      <c r="F5" t="s">
        <v>9</v>
      </c>
    </row>
    <row r="6" spans="2:8">
      <c r="B6" s="1">
        <v>45560</v>
      </c>
      <c r="C6" t="s">
        <v>48</v>
      </c>
      <c r="D6">
        <f>2600*33</f>
        <v>85800</v>
      </c>
      <c r="E6" t="s">
        <v>5</v>
      </c>
      <c r="F6" t="s">
        <v>9</v>
      </c>
    </row>
    <row r="7" spans="2:8">
      <c r="B7" s="1">
        <v>45562</v>
      </c>
      <c r="C7" t="s">
        <v>49</v>
      </c>
      <c r="D7">
        <f>1300*17</f>
        <v>22100</v>
      </c>
      <c r="E7" t="s">
        <v>5</v>
      </c>
      <c r="F7" t="s">
        <v>69</v>
      </c>
    </row>
    <row r="8" spans="2:8">
      <c r="B8" s="1">
        <v>45564</v>
      </c>
      <c r="C8" t="s">
        <v>64</v>
      </c>
      <c r="D8">
        <v>1800</v>
      </c>
      <c r="E8" t="s">
        <v>5</v>
      </c>
      <c r="F8" t="s">
        <v>65</v>
      </c>
    </row>
    <row r="11" spans="2:8">
      <c r="B11" t="s">
        <v>12</v>
      </c>
      <c r="D11">
        <f>SUM(D4:D10)</f>
        <v>155200</v>
      </c>
    </row>
    <row r="14" spans="2:8">
      <c r="B14" t="s">
        <v>11</v>
      </c>
    </row>
    <row r="15" spans="2:8">
      <c r="B15" t="s">
        <v>1</v>
      </c>
      <c r="C15" t="s">
        <v>0</v>
      </c>
      <c r="D15" t="s">
        <v>2</v>
      </c>
      <c r="E15" t="s">
        <v>3</v>
      </c>
      <c r="F15" t="s">
        <v>6</v>
      </c>
      <c r="G15" t="s">
        <v>7</v>
      </c>
      <c r="H15" t="s">
        <v>4</v>
      </c>
    </row>
    <row r="16" spans="2:8">
      <c r="B16" s="1">
        <v>45437</v>
      </c>
      <c r="C16" t="s">
        <v>59</v>
      </c>
      <c r="D16">
        <v>30012</v>
      </c>
      <c r="E16" t="s">
        <v>5</v>
      </c>
      <c r="G16" t="s">
        <v>8</v>
      </c>
      <c r="H16" t="s">
        <v>38</v>
      </c>
    </row>
    <row r="17" spans="2:8">
      <c r="B17" s="1">
        <v>45547</v>
      </c>
      <c r="C17" t="s">
        <v>36</v>
      </c>
      <c r="D17">
        <v>2112</v>
      </c>
      <c r="E17" t="s">
        <v>37</v>
      </c>
      <c r="G17" t="s">
        <v>44</v>
      </c>
      <c r="H17" t="s">
        <v>39</v>
      </c>
    </row>
    <row r="18" spans="2:8">
      <c r="B18" s="1">
        <v>45556</v>
      </c>
      <c r="C18" t="s">
        <v>46</v>
      </c>
      <c r="D18">
        <v>10392</v>
      </c>
      <c r="E18" t="s">
        <v>5</v>
      </c>
      <c r="G18" t="s">
        <v>44</v>
      </c>
      <c r="H18" t="s">
        <v>47</v>
      </c>
    </row>
    <row r="19" spans="2:8">
      <c r="B19" s="1">
        <v>45558</v>
      </c>
      <c r="C19" t="s">
        <v>50</v>
      </c>
      <c r="D19">
        <f>5330+12</f>
        <v>5342</v>
      </c>
      <c r="E19" t="s">
        <v>5</v>
      </c>
      <c r="G19" t="s">
        <v>44</v>
      </c>
      <c r="H19" t="s">
        <v>54</v>
      </c>
    </row>
    <row r="20" spans="2:8">
      <c r="B20" s="1">
        <v>45558</v>
      </c>
      <c r="C20" t="s">
        <v>51</v>
      </c>
      <c r="D20">
        <f>3468+12</f>
        <v>3480</v>
      </c>
      <c r="E20" t="s">
        <v>52</v>
      </c>
      <c r="G20" t="s">
        <v>44</v>
      </c>
      <c r="H20" t="s">
        <v>55</v>
      </c>
    </row>
    <row r="21" spans="2:8">
      <c r="B21" s="1">
        <v>45562</v>
      </c>
      <c r="C21" t="s">
        <v>53</v>
      </c>
      <c r="D21">
        <v>6320</v>
      </c>
      <c r="E21" t="s">
        <v>5</v>
      </c>
      <c r="G21" t="s">
        <v>44</v>
      </c>
      <c r="H21" t="s">
        <v>56</v>
      </c>
    </row>
    <row r="22" spans="2:8">
      <c r="B22" s="1">
        <v>45562</v>
      </c>
      <c r="C22" t="s">
        <v>57</v>
      </c>
      <c r="D22">
        <v>3550</v>
      </c>
      <c r="E22" t="s">
        <v>5</v>
      </c>
      <c r="G22" t="s">
        <v>44</v>
      </c>
      <c r="H22" t="s">
        <v>56</v>
      </c>
    </row>
    <row r="23" spans="2:8">
      <c r="B23" s="1">
        <v>45562</v>
      </c>
      <c r="C23" t="s">
        <v>58</v>
      </c>
      <c r="D23">
        <v>84224</v>
      </c>
      <c r="E23" t="s">
        <v>5</v>
      </c>
      <c r="G23" t="s">
        <v>44</v>
      </c>
      <c r="H23" t="s">
        <v>60</v>
      </c>
    </row>
    <row r="24" spans="2:8">
      <c r="B24" s="1">
        <v>45563</v>
      </c>
      <c r="C24" t="s">
        <v>61</v>
      </c>
      <c r="D24">
        <v>9462</v>
      </c>
      <c r="E24" t="s">
        <v>5</v>
      </c>
      <c r="G24" t="s">
        <v>44</v>
      </c>
      <c r="H24" t="s">
        <v>62</v>
      </c>
    </row>
    <row r="25" spans="2:8">
      <c r="B25" s="1">
        <v>45563</v>
      </c>
      <c r="C25" t="s">
        <v>63</v>
      </c>
      <c r="D25">
        <v>10000</v>
      </c>
      <c r="E25" t="s">
        <v>5</v>
      </c>
      <c r="G25" t="s">
        <v>44</v>
      </c>
      <c r="H25" t="s">
        <v>56</v>
      </c>
    </row>
    <row r="26" spans="2:8">
      <c r="B26" s="1">
        <v>45563</v>
      </c>
      <c r="C26" t="s">
        <v>66</v>
      </c>
      <c r="D26">
        <v>2500</v>
      </c>
      <c r="E26" t="s">
        <v>5</v>
      </c>
      <c r="G26" t="s">
        <v>44</v>
      </c>
      <c r="H26" t="s">
        <v>67</v>
      </c>
    </row>
    <row r="27" spans="2:8">
      <c r="B27" s="1">
        <v>45563</v>
      </c>
      <c r="C27" t="s">
        <v>68</v>
      </c>
      <c r="D27" t="s">
        <v>45</v>
      </c>
    </row>
    <row r="28" spans="2:8">
      <c r="B28" s="1"/>
    </row>
    <row r="31" spans="2:8">
      <c r="B31" t="s">
        <v>14</v>
      </c>
      <c r="D31">
        <f>SUM(D16:D30)</f>
        <v>167394</v>
      </c>
      <c r="F31">
        <f>D11-D31</f>
        <v>-12194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20001-475D-4381-BF95-11BCD53627C9}">
  <dimension ref="A1:G273"/>
  <sheetViews>
    <sheetView workbookViewId="0">
      <selection activeCell="C25" sqref="C25"/>
    </sheetView>
  </sheetViews>
  <sheetFormatPr defaultRowHeight="15"/>
  <cols>
    <col min="1" max="1" width="18.625" customWidth="1"/>
    <col min="2" max="2" width="30.625" customWidth="1"/>
    <col min="3" max="21" width="18.625" customWidth="1"/>
  </cols>
  <sheetData>
    <row r="1" spans="1:7" ht="19.95" customHeight="1"/>
    <row r="2" spans="1:7" ht="19.95" customHeight="1">
      <c r="A2" s="2" t="s">
        <v>1</v>
      </c>
      <c r="B2" t="s">
        <v>15</v>
      </c>
      <c r="C2" t="s">
        <v>16</v>
      </c>
      <c r="D2" t="s">
        <v>3</v>
      </c>
      <c r="E2" t="s">
        <v>17</v>
      </c>
      <c r="F2" t="s">
        <v>18</v>
      </c>
      <c r="G2" t="s">
        <v>4</v>
      </c>
    </row>
    <row r="3" spans="1:7" ht="19.95" customHeight="1">
      <c r="A3" s="1">
        <v>45547</v>
      </c>
      <c r="B3" t="s">
        <v>20</v>
      </c>
      <c r="C3">
        <v>115</v>
      </c>
      <c r="D3" t="s">
        <v>19</v>
      </c>
      <c r="E3">
        <v>3</v>
      </c>
      <c r="F3">
        <f>C3*E3</f>
        <v>345</v>
      </c>
    </row>
    <row r="4" spans="1:7" ht="19.95" customHeight="1">
      <c r="B4" t="s">
        <v>21</v>
      </c>
      <c r="C4">
        <v>28</v>
      </c>
      <c r="D4" t="s">
        <v>19</v>
      </c>
      <c r="E4">
        <v>6</v>
      </c>
      <c r="F4">
        <f>C4*E4</f>
        <v>168</v>
      </c>
    </row>
    <row r="5" spans="1:7" ht="19.95" customHeight="1">
      <c r="B5" t="s">
        <v>22</v>
      </c>
      <c r="C5">
        <v>24</v>
      </c>
      <c r="D5" t="s">
        <v>19</v>
      </c>
      <c r="E5">
        <v>1</v>
      </c>
      <c r="F5">
        <f t="shared" ref="F5:F18" si="0">C5*E5</f>
        <v>24</v>
      </c>
    </row>
    <row r="6" spans="1:7" ht="19.95" customHeight="1">
      <c r="B6" t="s">
        <v>23</v>
      </c>
      <c r="C6">
        <v>1</v>
      </c>
      <c r="D6" t="s">
        <v>19</v>
      </c>
      <c r="E6">
        <v>1</v>
      </c>
      <c r="F6">
        <f t="shared" si="0"/>
        <v>1</v>
      </c>
    </row>
    <row r="7" spans="1:7" ht="19.95" customHeight="1">
      <c r="B7" t="s">
        <v>24</v>
      </c>
      <c r="C7">
        <v>1</v>
      </c>
      <c r="D7" t="s">
        <v>19</v>
      </c>
      <c r="E7">
        <v>25</v>
      </c>
      <c r="F7">
        <f t="shared" si="0"/>
        <v>25</v>
      </c>
    </row>
    <row r="8" spans="1:7" ht="19.95" customHeight="1">
      <c r="B8" t="s">
        <v>25</v>
      </c>
      <c r="C8">
        <v>20</v>
      </c>
      <c r="D8" t="s">
        <v>19</v>
      </c>
      <c r="E8">
        <v>1</v>
      </c>
      <c r="F8">
        <f t="shared" si="0"/>
        <v>20</v>
      </c>
    </row>
    <row r="9" spans="1:7" ht="19.95" customHeight="1">
      <c r="B9" t="s">
        <v>26</v>
      </c>
      <c r="C9">
        <v>20</v>
      </c>
      <c r="D9" t="s">
        <v>19</v>
      </c>
      <c r="E9">
        <v>1</v>
      </c>
      <c r="F9">
        <f t="shared" si="0"/>
        <v>20</v>
      </c>
    </row>
    <row r="10" spans="1:7" ht="19.95" customHeight="1">
      <c r="B10" t="s">
        <v>27</v>
      </c>
      <c r="C10">
        <v>48</v>
      </c>
      <c r="D10" t="s">
        <v>19</v>
      </c>
      <c r="E10">
        <v>1</v>
      </c>
      <c r="F10">
        <f t="shared" si="0"/>
        <v>48</v>
      </c>
    </row>
    <row r="11" spans="1:7" ht="19.95" customHeight="1">
      <c r="B11" t="s">
        <v>29</v>
      </c>
      <c r="C11">
        <v>24</v>
      </c>
      <c r="D11" t="s">
        <v>19</v>
      </c>
      <c r="E11">
        <v>9</v>
      </c>
      <c r="F11">
        <f t="shared" si="0"/>
        <v>216</v>
      </c>
    </row>
    <row r="12" spans="1:7" ht="19.95" customHeight="1">
      <c r="B12" t="s">
        <v>28</v>
      </c>
      <c r="C12">
        <v>24</v>
      </c>
      <c r="D12" t="s">
        <v>19</v>
      </c>
      <c r="E12">
        <v>5</v>
      </c>
      <c r="F12">
        <f t="shared" si="0"/>
        <v>120</v>
      </c>
    </row>
    <row r="13" spans="1:7" ht="19.95" customHeight="1">
      <c r="B13" t="s">
        <v>30</v>
      </c>
      <c r="C13">
        <v>24</v>
      </c>
      <c r="D13" t="s">
        <v>19</v>
      </c>
      <c r="E13">
        <v>4</v>
      </c>
      <c r="F13">
        <f t="shared" si="0"/>
        <v>96</v>
      </c>
    </row>
    <row r="14" spans="1:7" ht="19.95" customHeight="1">
      <c r="B14" t="s">
        <v>31</v>
      </c>
      <c r="C14">
        <v>200</v>
      </c>
      <c r="D14" t="s">
        <v>19</v>
      </c>
      <c r="E14">
        <v>2</v>
      </c>
      <c r="F14">
        <f t="shared" si="0"/>
        <v>400</v>
      </c>
    </row>
    <row r="15" spans="1:7" ht="19.95" customHeight="1">
      <c r="B15" t="s">
        <v>32</v>
      </c>
      <c r="C15">
        <v>19</v>
      </c>
      <c r="D15" t="s">
        <v>19</v>
      </c>
      <c r="E15">
        <v>1</v>
      </c>
      <c r="F15">
        <f t="shared" si="0"/>
        <v>19</v>
      </c>
    </row>
    <row r="16" spans="1:7" ht="19.95" customHeight="1">
      <c r="B16" t="s">
        <v>33</v>
      </c>
      <c r="C16">
        <v>45</v>
      </c>
      <c r="D16" t="s">
        <v>19</v>
      </c>
      <c r="E16">
        <v>2</v>
      </c>
      <c r="F16">
        <f t="shared" si="0"/>
        <v>90</v>
      </c>
    </row>
    <row r="17" spans="1:7" ht="19.95" customHeight="1">
      <c r="B17" t="s">
        <v>34</v>
      </c>
      <c r="C17">
        <v>60</v>
      </c>
      <c r="D17" t="s">
        <v>19</v>
      </c>
      <c r="E17">
        <v>2</v>
      </c>
      <c r="F17">
        <f t="shared" si="0"/>
        <v>120</v>
      </c>
    </row>
    <row r="18" spans="1:7" ht="19.95" customHeight="1">
      <c r="B18" t="s">
        <v>35</v>
      </c>
      <c r="C18">
        <v>100</v>
      </c>
      <c r="D18" t="s">
        <v>19</v>
      </c>
      <c r="E18">
        <v>4</v>
      </c>
      <c r="F18">
        <f t="shared" si="0"/>
        <v>400</v>
      </c>
    </row>
    <row r="19" spans="1:7" ht="19.95" customHeight="1"/>
    <row r="20" spans="1:7" ht="19.95" customHeight="1">
      <c r="B20" t="s">
        <v>18</v>
      </c>
      <c r="F20">
        <f>SUM(F3:F19)</f>
        <v>2112</v>
      </c>
      <c r="G20" t="s">
        <v>42</v>
      </c>
    </row>
    <row r="21" spans="1:7" ht="19.95" customHeight="1"/>
    <row r="22" spans="1:7" ht="19.95" customHeight="1">
      <c r="A22" s="1">
        <v>45549</v>
      </c>
      <c r="B22" t="s">
        <v>43</v>
      </c>
      <c r="C22">
        <v>32</v>
      </c>
      <c r="D22" t="s">
        <v>19</v>
      </c>
      <c r="E22">
        <v>3</v>
      </c>
      <c r="F22">
        <f>C22*E22</f>
        <v>96</v>
      </c>
    </row>
    <row r="23" spans="1:7" ht="19.95" customHeight="1"/>
    <row r="24" spans="1:7" ht="19.95" customHeight="1"/>
    <row r="25" spans="1:7" ht="19.95" customHeight="1"/>
    <row r="26" spans="1:7" ht="19.95" customHeight="1"/>
    <row r="27" spans="1:7" ht="19.95" customHeight="1"/>
    <row r="28" spans="1:7" ht="19.95" customHeight="1"/>
    <row r="29" spans="1:7" ht="19.95" customHeight="1"/>
    <row r="30" spans="1:7" ht="19.95" customHeight="1"/>
    <row r="31" spans="1:7" ht="19.95" customHeight="1"/>
    <row r="32" spans="1:7" ht="19.95" customHeight="1"/>
    <row r="33" ht="19.95" customHeight="1"/>
    <row r="34" ht="19.95" customHeight="1"/>
    <row r="35" ht="19.95" customHeight="1"/>
    <row r="36" ht="19.95" customHeight="1"/>
    <row r="37" ht="19.95" customHeight="1"/>
    <row r="38" ht="19.95" customHeight="1"/>
    <row r="39" ht="19.95" customHeight="1"/>
    <row r="40" ht="19.95" customHeight="1"/>
    <row r="41" ht="19.95" customHeight="1"/>
    <row r="42" ht="19.95" customHeight="1"/>
    <row r="43" ht="19.95" customHeight="1"/>
    <row r="44" ht="19.95" customHeight="1"/>
    <row r="45" ht="19.95" customHeight="1"/>
    <row r="46" ht="19.95" customHeight="1"/>
    <row r="47" ht="19.95" customHeight="1"/>
    <row r="48" ht="19.95" customHeight="1"/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  <row r="56" ht="19.95" customHeight="1"/>
    <row r="57" ht="19.95" customHeight="1"/>
    <row r="58" ht="19.95" customHeight="1"/>
    <row r="59" ht="19.95" customHeight="1"/>
    <row r="60" ht="19.95" customHeight="1"/>
    <row r="61" ht="19.95" customHeight="1"/>
    <row r="62" ht="19.95" customHeight="1"/>
    <row r="63" ht="19.95" customHeight="1"/>
    <row r="64" ht="19.95" customHeight="1"/>
    <row r="65" ht="19.95" customHeight="1"/>
    <row r="66" ht="19.95" customHeight="1"/>
    <row r="67" ht="19.95" customHeight="1"/>
    <row r="68" ht="19.95" customHeight="1"/>
    <row r="69" ht="19.95" customHeight="1"/>
    <row r="70" ht="19.95" customHeight="1"/>
    <row r="71" ht="19.95" customHeight="1"/>
    <row r="72" ht="19.95" customHeight="1"/>
    <row r="73" ht="19.95" customHeight="1"/>
    <row r="74" ht="19.95" customHeight="1"/>
    <row r="75" ht="19.95" customHeight="1"/>
    <row r="76" ht="19.95" customHeight="1"/>
    <row r="77" ht="19.95" customHeight="1"/>
    <row r="78" ht="19.95" customHeight="1"/>
    <row r="79" ht="19.95" customHeight="1"/>
    <row r="80" ht="19.95" customHeight="1"/>
    <row r="81" ht="19.95" customHeight="1"/>
    <row r="82" ht="19.95" customHeight="1"/>
    <row r="83" ht="19.95" customHeight="1"/>
    <row r="84" ht="19.95" customHeight="1"/>
    <row r="85" ht="19.95" customHeight="1"/>
    <row r="86" ht="19.95" customHeight="1"/>
    <row r="87" ht="19.95" customHeight="1"/>
    <row r="88" ht="19.95" customHeight="1"/>
    <row r="89" ht="19.95" customHeight="1"/>
    <row r="90" ht="19.95" customHeight="1"/>
    <row r="91" ht="19.95" customHeight="1"/>
    <row r="92" ht="19.95" customHeight="1"/>
    <row r="93" ht="19.95" customHeight="1"/>
    <row r="94" ht="19.95" customHeight="1"/>
    <row r="95" ht="19.95" customHeight="1"/>
    <row r="96" ht="19.95" customHeight="1"/>
    <row r="97" ht="19.95" customHeight="1"/>
    <row r="98" ht="19.95" customHeight="1"/>
    <row r="99" ht="19.95" customHeight="1"/>
    <row r="100" ht="19.95" customHeight="1"/>
    <row r="101" ht="19.95" customHeight="1"/>
    <row r="102" ht="19.95" customHeight="1"/>
    <row r="103" ht="19.95" customHeight="1"/>
    <row r="104" ht="19.95" customHeight="1"/>
    <row r="105" ht="19.95" customHeight="1"/>
    <row r="106" ht="19.95" customHeight="1"/>
    <row r="107" ht="19.95" customHeight="1"/>
    <row r="108" ht="19.95" customHeight="1"/>
    <row r="109" ht="19.95" customHeight="1"/>
    <row r="110" ht="19.95" customHeight="1"/>
    <row r="111" ht="19.95" customHeight="1"/>
    <row r="112" ht="19.95" customHeight="1"/>
    <row r="113" ht="19.95" customHeight="1"/>
    <row r="114" ht="19.95" customHeight="1"/>
    <row r="115" ht="19.95" customHeight="1"/>
    <row r="116" ht="19.95" customHeight="1"/>
    <row r="117" ht="19.95" customHeight="1"/>
    <row r="118" ht="19.95" customHeight="1"/>
    <row r="119" ht="19.95" customHeight="1"/>
    <row r="120" ht="19.95" customHeight="1"/>
    <row r="121" ht="19.95" customHeight="1"/>
    <row r="122" ht="19.95" customHeight="1"/>
    <row r="123" ht="19.95" customHeight="1"/>
    <row r="124" ht="19.95" customHeight="1"/>
    <row r="125" ht="19.95" customHeight="1"/>
    <row r="126" ht="19.95" customHeight="1"/>
    <row r="127" ht="19.95" customHeight="1"/>
    <row r="128" ht="19.95" customHeight="1"/>
    <row r="129" ht="19.95" customHeight="1"/>
    <row r="130" ht="19.95" customHeight="1"/>
    <row r="131" ht="19.95" customHeight="1"/>
    <row r="132" ht="19.95" customHeight="1"/>
    <row r="133" ht="19.95" customHeight="1"/>
    <row r="134" ht="19.95" customHeight="1"/>
    <row r="135" ht="19.95" customHeight="1"/>
    <row r="136" ht="19.95" customHeight="1"/>
    <row r="137" ht="19.95" customHeight="1"/>
    <row r="138" ht="19.95" customHeight="1"/>
    <row r="139" ht="19.95" customHeight="1"/>
    <row r="140" ht="19.95" customHeight="1"/>
    <row r="141" ht="19.95" customHeight="1"/>
    <row r="142" ht="19.95" customHeight="1"/>
    <row r="143" ht="19.95" customHeight="1"/>
    <row r="144" ht="19.95" customHeight="1"/>
    <row r="145" ht="19.95" customHeight="1"/>
    <row r="146" ht="19.95" customHeight="1"/>
    <row r="147" ht="19.95" customHeight="1"/>
    <row r="148" ht="19.95" customHeight="1"/>
    <row r="149" ht="19.95" customHeight="1"/>
    <row r="150" ht="19.95" customHeight="1"/>
    <row r="151" ht="19.95" customHeight="1"/>
    <row r="152" ht="19.95" customHeight="1"/>
    <row r="153" ht="19.95" customHeight="1"/>
    <row r="154" ht="19.95" customHeight="1"/>
    <row r="155" ht="19.95" customHeight="1"/>
    <row r="156" ht="19.95" customHeight="1"/>
    <row r="157" ht="19.95" customHeight="1"/>
    <row r="158" ht="19.95" customHeight="1"/>
    <row r="159" ht="19.95" customHeight="1"/>
    <row r="160" ht="19.95" customHeight="1"/>
    <row r="161" ht="19.95" customHeight="1"/>
    <row r="162" ht="19.95" customHeight="1"/>
    <row r="163" ht="19.95" customHeight="1"/>
    <row r="164" ht="19.95" customHeight="1"/>
    <row r="165" ht="19.95" customHeight="1"/>
    <row r="166" ht="19.95" customHeight="1"/>
    <row r="167" ht="19.95" customHeight="1"/>
    <row r="168" ht="19.95" customHeight="1"/>
    <row r="169" ht="19.95" customHeight="1"/>
    <row r="170" ht="19.95" customHeight="1"/>
    <row r="171" ht="19.95" customHeight="1"/>
    <row r="172" ht="19.95" customHeight="1"/>
    <row r="173" ht="19.95" customHeight="1"/>
    <row r="174" ht="19.95" customHeight="1"/>
    <row r="175" ht="19.95" customHeight="1"/>
    <row r="176" ht="19.95" customHeight="1"/>
    <row r="177" ht="19.95" customHeight="1"/>
    <row r="178" ht="19.95" customHeight="1"/>
    <row r="179" ht="19.95" customHeight="1"/>
    <row r="180" ht="19.95" customHeight="1"/>
    <row r="181" ht="19.95" customHeight="1"/>
    <row r="182" ht="19.95" customHeight="1"/>
    <row r="183" ht="19.95" customHeight="1"/>
    <row r="184" ht="19.95" customHeight="1"/>
    <row r="185" ht="19.95" customHeight="1"/>
    <row r="186" ht="19.95" customHeight="1"/>
    <row r="187" ht="19.95" customHeight="1"/>
    <row r="188" ht="19.95" customHeight="1"/>
    <row r="189" ht="19.95" customHeight="1"/>
    <row r="190" ht="19.95" customHeight="1"/>
    <row r="191" ht="19.95" customHeight="1"/>
    <row r="192" ht="19.95" customHeight="1"/>
    <row r="193" ht="19.95" customHeight="1"/>
    <row r="194" ht="19.95" customHeight="1"/>
    <row r="195" ht="19.95" customHeight="1"/>
    <row r="196" ht="19.95" customHeight="1"/>
    <row r="197" ht="19.95" customHeight="1"/>
    <row r="198" ht="19.95" customHeight="1"/>
    <row r="199" ht="19.95" customHeight="1"/>
    <row r="200" ht="19.95" customHeight="1"/>
    <row r="201" ht="19.95" customHeight="1"/>
    <row r="202" ht="19.95" customHeight="1"/>
    <row r="203" ht="19.95" customHeight="1"/>
    <row r="204" ht="19.95" customHeight="1"/>
    <row r="205" ht="19.95" customHeight="1"/>
    <row r="206" ht="19.95" customHeight="1"/>
    <row r="207" ht="19.95" customHeight="1"/>
    <row r="208" ht="19.95" customHeight="1"/>
    <row r="209" ht="19.95" customHeight="1"/>
    <row r="210" ht="19.95" customHeight="1"/>
    <row r="211" ht="19.95" customHeight="1"/>
    <row r="212" ht="19.95" customHeight="1"/>
    <row r="213" ht="19.95" customHeight="1"/>
    <row r="214" ht="19.95" customHeight="1"/>
    <row r="215" ht="19.95" customHeight="1"/>
    <row r="216" ht="19.95" customHeight="1"/>
    <row r="217" ht="19.95" customHeight="1"/>
    <row r="218" ht="19.95" customHeight="1"/>
    <row r="219" ht="19.95" customHeight="1"/>
    <row r="220" ht="19.95" customHeight="1"/>
    <row r="221" ht="19.95" customHeight="1"/>
    <row r="222" ht="19.95" customHeight="1"/>
    <row r="223" ht="19.95" customHeight="1"/>
    <row r="224" ht="19.95" customHeight="1"/>
    <row r="225" ht="19.95" customHeight="1"/>
    <row r="226" ht="19.95" customHeight="1"/>
    <row r="227" ht="19.95" customHeight="1"/>
    <row r="228" ht="19.95" customHeight="1"/>
    <row r="229" ht="19.95" customHeight="1"/>
    <row r="230" ht="19.95" customHeight="1"/>
    <row r="231" ht="19.95" customHeight="1"/>
    <row r="232" ht="19.95" customHeight="1"/>
    <row r="233" ht="19.95" customHeight="1"/>
    <row r="234" ht="19.95" customHeight="1"/>
    <row r="235" ht="19.95" customHeight="1"/>
    <row r="236" ht="19.95" customHeight="1"/>
    <row r="237" ht="19.95" customHeight="1"/>
    <row r="238" ht="19.95" customHeight="1"/>
    <row r="239" ht="19.95" customHeight="1"/>
    <row r="240" ht="19.95" customHeight="1"/>
    <row r="241" ht="19.95" customHeight="1"/>
    <row r="242" ht="19.95" customHeight="1"/>
    <row r="243" ht="19.95" customHeight="1"/>
    <row r="244" ht="19.95" customHeight="1"/>
    <row r="245" ht="19.95" customHeight="1"/>
    <row r="246" ht="19.95" customHeight="1"/>
    <row r="247" ht="19.95" customHeight="1"/>
    <row r="248" ht="19.95" customHeight="1"/>
    <row r="249" ht="19.95" customHeight="1"/>
    <row r="250" ht="19.95" customHeight="1"/>
    <row r="251" ht="19.95" customHeight="1"/>
    <row r="252" ht="19.95" customHeight="1"/>
    <row r="253" ht="19.95" customHeight="1"/>
    <row r="254" ht="19.95" customHeight="1"/>
    <row r="255" ht="19.95" customHeight="1"/>
    <row r="256" ht="19.95" customHeight="1"/>
    <row r="257" ht="19.95" customHeight="1"/>
    <row r="258" ht="19.95" customHeight="1"/>
    <row r="259" ht="19.95" customHeight="1"/>
    <row r="260" ht="19.95" customHeight="1"/>
    <row r="261" ht="19.95" customHeight="1"/>
    <row r="262" ht="19.95" customHeight="1"/>
    <row r="263" ht="19.95" customHeight="1"/>
    <row r="264" ht="19.95" customHeight="1"/>
    <row r="265" ht="19.95" customHeight="1"/>
    <row r="266" ht="19.95" customHeight="1"/>
    <row r="267" ht="19.95" customHeight="1"/>
    <row r="268" ht="19.95" customHeight="1"/>
    <row r="269" ht="19.95" customHeight="1"/>
    <row r="270" ht="19.95" customHeight="1"/>
    <row r="271" ht="19.95" customHeight="1"/>
    <row r="272" ht="19.95" customHeight="1"/>
    <row r="273" ht="19.95" customHeight="1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C187-3761-4129-B5F8-9CB27FA2FE18}">
  <dimension ref="B1:F70"/>
  <sheetViews>
    <sheetView workbookViewId="0">
      <selection activeCell="A4" sqref="A4"/>
    </sheetView>
  </sheetViews>
  <sheetFormatPr defaultRowHeight="15"/>
  <cols>
    <col min="1" max="1" width="18.625" customWidth="1"/>
    <col min="2" max="2" width="30.625" customWidth="1"/>
    <col min="3" max="26" width="18.625" customWidth="1"/>
  </cols>
  <sheetData>
    <row r="1" spans="2:6" ht="19.95" customHeight="1"/>
    <row r="2" spans="2:6" ht="19.95" customHeight="1">
      <c r="B2" t="s">
        <v>15</v>
      </c>
      <c r="C2" t="s">
        <v>16</v>
      </c>
      <c r="D2" t="s">
        <v>3</v>
      </c>
      <c r="E2" t="s">
        <v>17</v>
      </c>
      <c r="F2" t="s">
        <v>18</v>
      </c>
    </row>
    <row r="3" spans="2:6" ht="19.95" customHeight="1">
      <c r="B3" t="s">
        <v>40</v>
      </c>
    </row>
    <row r="4" spans="2:6" ht="19.95" customHeight="1">
      <c r="B4" t="s">
        <v>41</v>
      </c>
    </row>
    <row r="5" spans="2:6" ht="19.95" customHeight="1"/>
    <row r="6" spans="2:6" ht="19.95" customHeight="1"/>
    <row r="7" spans="2:6" ht="19.95" customHeight="1"/>
    <row r="8" spans="2:6" ht="19.95" customHeight="1"/>
    <row r="9" spans="2:6" ht="19.95" customHeight="1"/>
    <row r="10" spans="2:6" ht="19.95" customHeight="1"/>
    <row r="11" spans="2:6" ht="19.95" customHeight="1"/>
    <row r="12" spans="2:6" ht="19.95" customHeight="1"/>
    <row r="13" spans="2:6" ht="19.95" customHeight="1"/>
    <row r="14" spans="2:6" ht="19.95" customHeight="1"/>
    <row r="15" spans="2:6" ht="19.95" customHeight="1"/>
    <row r="16" spans="2:6" ht="19.95" customHeight="1"/>
    <row r="17" ht="19.95" customHeight="1"/>
    <row r="18" ht="19.95" customHeight="1"/>
    <row r="19" ht="19.95" customHeight="1"/>
    <row r="20" ht="19.95" customHeight="1"/>
    <row r="21" ht="19.95" customHeight="1"/>
    <row r="22" ht="19.95" customHeight="1"/>
    <row r="23" ht="19.95" customHeight="1"/>
    <row r="24" ht="19.95" customHeight="1"/>
    <row r="25" ht="19.95" customHeight="1"/>
    <row r="26" ht="19.95" customHeight="1"/>
    <row r="27" ht="19.95" customHeight="1"/>
    <row r="28" ht="19.95" customHeight="1"/>
    <row r="29" ht="19.95" customHeight="1"/>
    <row r="30" ht="19.95" customHeight="1"/>
    <row r="31" ht="19.95" customHeight="1"/>
    <row r="32" ht="19.95" customHeight="1"/>
    <row r="33" ht="19.95" customHeight="1"/>
    <row r="34" ht="19.95" customHeight="1"/>
    <row r="35" ht="19.95" customHeight="1"/>
    <row r="36" ht="19.95" customHeight="1"/>
    <row r="37" ht="19.95" customHeight="1"/>
    <row r="38" ht="19.95" customHeight="1"/>
    <row r="39" ht="19.95" customHeight="1"/>
    <row r="40" ht="19.95" customHeight="1"/>
    <row r="41" ht="19.95" customHeight="1"/>
    <row r="42" ht="19.95" customHeight="1"/>
    <row r="43" ht="19.95" customHeight="1"/>
    <row r="44" ht="19.95" customHeight="1"/>
    <row r="45" ht="19.95" customHeight="1"/>
    <row r="46" ht="19.95" customHeight="1"/>
    <row r="47" ht="19.95" customHeight="1"/>
    <row r="48" ht="19.95" customHeight="1"/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  <row r="56" ht="19.95" customHeight="1"/>
    <row r="57" ht="19.95" customHeight="1"/>
    <row r="58" ht="19.95" customHeight="1"/>
    <row r="59" ht="19.95" customHeight="1"/>
    <row r="60" ht="19.95" customHeight="1"/>
    <row r="61" ht="19.95" customHeight="1"/>
    <row r="62" ht="19.95" customHeight="1"/>
    <row r="63" ht="19.95" customHeight="1"/>
    <row r="64" ht="19.95" customHeight="1"/>
    <row r="65" ht="19.95" customHeight="1"/>
    <row r="66" ht="19.95" customHeight="1"/>
    <row r="67" ht="19.95" customHeight="1"/>
    <row r="68" ht="19.95" customHeight="1"/>
    <row r="69" ht="19.95" customHeight="1"/>
    <row r="70" ht="19.95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總支出</vt:lpstr>
      <vt:lpstr>機動支出</vt:lpstr>
      <vt:lpstr>美宣支出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李承叡</dc:creator>
  <cp:lastModifiedBy>承叡 李</cp:lastModifiedBy>
  <dcterms:created xsi:type="dcterms:W3CDTF">2015-06-05T18:19:34Z</dcterms:created>
  <dcterms:modified xsi:type="dcterms:W3CDTF">2024-09-29T14:48:02Z</dcterms:modified>
</cp:coreProperties>
</file>