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李承叡\Desktop\大學作業\迎新宿營\收錢\"/>
    </mc:Choice>
  </mc:AlternateContent>
  <xr:revisionPtr revIDLastSave="0" documentId="13_ncr:1_{0C3D0282-6638-423B-A696-C8D5FCE814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12" i="1"/>
  <c r="N11" i="1"/>
  <c r="N10" i="1"/>
  <c r="N8" i="1"/>
  <c r="N6" i="1"/>
  <c r="N5" i="1"/>
  <c r="G20" i="1"/>
  <c r="G14" i="1"/>
  <c r="G4" i="1"/>
  <c r="G5" i="1"/>
  <c r="G6" i="1"/>
  <c r="G7" i="1"/>
  <c r="G8" i="1"/>
  <c r="G9" i="1"/>
  <c r="G10" i="1"/>
  <c r="G11" i="1"/>
  <c r="G12" i="1"/>
  <c r="G13" i="1"/>
  <c r="G15" i="1"/>
  <c r="G16" i="1"/>
  <c r="G3" i="1"/>
</calcChain>
</file>

<file path=xl/sharedStrings.xml><?xml version="1.0" encoding="utf-8"?>
<sst xmlns="http://schemas.openxmlformats.org/spreadsheetml/2006/main" count="73" uniqueCount="50">
  <si>
    <t>項目</t>
    <phoneticPr fontId="1" type="noConversion"/>
  </si>
  <si>
    <t>種類</t>
    <phoneticPr fontId="1" type="noConversion"/>
  </si>
  <si>
    <t>單價</t>
    <phoneticPr fontId="1" type="noConversion"/>
  </si>
  <si>
    <t>數量</t>
    <phoneticPr fontId="1" type="noConversion"/>
  </si>
  <si>
    <t>總價</t>
    <phoneticPr fontId="1" type="noConversion"/>
  </si>
  <si>
    <t>備註</t>
    <phoneticPr fontId="1" type="noConversion"/>
  </si>
  <si>
    <t>民宿、泛舟</t>
    <phoneticPr fontId="1" type="noConversion"/>
  </si>
  <si>
    <t>住宿</t>
    <phoneticPr fontId="1" type="noConversion"/>
  </si>
  <si>
    <t>食</t>
  </si>
  <si>
    <t>食</t>
    <phoneticPr fontId="1" type="noConversion"/>
  </si>
  <si>
    <t>遊覽車</t>
    <phoneticPr fontId="1" type="noConversion"/>
  </si>
  <si>
    <t>遊覽車D2、D3</t>
    <phoneticPr fontId="1" type="noConversion"/>
  </si>
  <si>
    <t>兩日保險</t>
    <phoneticPr fontId="1" type="noConversion"/>
  </si>
  <si>
    <t>保險</t>
    <phoneticPr fontId="1" type="noConversion"/>
  </si>
  <si>
    <t>美宣</t>
  </si>
  <si>
    <t>美宣</t>
    <phoneticPr fontId="1" type="noConversion"/>
  </si>
  <si>
    <t>道具製作</t>
    <phoneticPr fontId="1" type="noConversion"/>
  </si>
  <si>
    <t>狗牌製作</t>
    <phoneticPr fontId="1" type="noConversion"/>
  </si>
  <si>
    <t>D3晚會獎勵</t>
    <phoneticPr fontId="1" type="noConversion"/>
  </si>
  <si>
    <t>D3晚餐</t>
    <phoneticPr fontId="1" type="noConversion"/>
  </si>
  <si>
    <t>D2晚餐</t>
    <phoneticPr fontId="1" type="noConversion"/>
  </si>
  <si>
    <t>D2晚餐(烤肉)</t>
    <phoneticPr fontId="1" type="noConversion"/>
  </si>
  <si>
    <t>D1晚餐(便當)</t>
    <phoneticPr fontId="1" type="noConversion"/>
  </si>
  <si>
    <t>D2早餐</t>
    <phoneticPr fontId="1" type="noConversion"/>
  </si>
  <si>
    <t>元</t>
    <phoneticPr fontId="1" type="noConversion"/>
  </si>
  <si>
    <t>單位</t>
    <phoneticPr fontId="1" type="noConversion"/>
  </si>
  <si>
    <t>訂金30000</t>
    <phoneticPr fontId="1" type="noConversion"/>
  </si>
  <si>
    <t>激戰世界門票</t>
    <phoneticPr fontId="1" type="noConversion"/>
  </si>
  <si>
    <t>門票</t>
    <phoneticPr fontId="1" type="noConversion"/>
  </si>
  <si>
    <t>D3晚會社團費用</t>
    <phoneticPr fontId="1" type="noConversion"/>
  </si>
  <si>
    <t>6折優惠</t>
    <phoneticPr fontId="1" type="noConversion"/>
  </si>
  <si>
    <t>社團費</t>
    <phoneticPr fontId="1" type="noConversion"/>
  </si>
  <si>
    <t>飯糰</t>
    <phoneticPr fontId="1" type="noConversion"/>
  </si>
  <si>
    <t>隊牌 $10/片*6 = $60
狗牌 $40/包（6隊顏色） *10= $400
狗牌繩子 $30/捲*3= $90
奇異筆 $30*2= $60
4k西卡紙 $8/張*50 = $400
油性筆 $16*1 = $16
A3瓦楞板 $20*1 = $20</t>
    <phoneticPr fontId="1" type="noConversion"/>
  </si>
  <si>
    <t>如備註</t>
    <phoneticPr fontId="1" type="noConversion"/>
  </si>
  <si>
    <t>D2午餐(不泛舟組)</t>
    <phoneticPr fontId="1" type="noConversion"/>
  </si>
  <si>
    <t>火舞社(2000)、熱舞社(2500)</t>
    <phoneticPr fontId="1" type="noConversion"/>
  </si>
  <si>
    <t>一人3片</t>
    <phoneticPr fontId="1" type="noConversion"/>
  </si>
  <si>
    <t>烤肉價錢計算</t>
    <phoneticPr fontId="1" type="noConversion"/>
  </si>
  <si>
    <t>價格</t>
    <phoneticPr fontId="1" type="noConversion"/>
  </si>
  <si>
    <t>份數</t>
    <phoneticPr fontId="1" type="noConversion"/>
  </si>
  <si>
    <t>10人份</t>
    <phoneticPr fontId="1" type="noConversion"/>
  </si>
  <si>
    <t>素食</t>
    <phoneticPr fontId="1" type="noConversion"/>
  </si>
  <si>
    <t>晚會獎勵計算</t>
    <phoneticPr fontId="1" type="noConversion"/>
  </si>
  <si>
    <t>第一名</t>
    <phoneticPr fontId="1" type="noConversion"/>
  </si>
  <si>
    <t>第二名</t>
    <phoneticPr fontId="1" type="noConversion"/>
  </si>
  <si>
    <t>優派雞排</t>
    <phoneticPr fontId="1" type="noConversion"/>
  </si>
  <si>
    <t>沐嵐茶</t>
    <phoneticPr fontId="1" type="noConversion"/>
  </si>
  <si>
    <t>沐嵐珍奶</t>
    <phoneticPr fontId="1" type="noConversion"/>
  </si>
  <si>
    <t>待定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</si>
</sst>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topLeftCell="D1" zoomScale="99" workbookViewId="0">
      <selection activeCell="G17" sqref="G17"/>
    </sheetView>
  </sheetViews>
  <sheetFormatPr defaultRowHeight="15" x14ac:dyDescent="0.3"/>
  <cols>
    <col min="1" max="7" width="20.625" customWidth="1"/>
    <col min="8" max="8" width="40.625" customWidth="1"/>
    <col min="9" max="23" width="20.625" customWidth="1"/>
  </cols>
  <sheetData>
    <row r="1" spans="1:15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5" x14ac:dyDescent="0.3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25</v>
      </c>
      <c r="G2" s="1" t="s">
        <v>4</v>
      </c>
      <c r="H2" s="1" t="s">
        <v>5</v>
      </c>
      <c r="I2" s="1"/>
      <c r="J2" s="1"/>
    </row>
    <row r="3" spans="1:15" x14ac:dyDescent="0.3">
      <c r="A3" s="1">
        <v>1</v>
      </c>
      <c r="B3" s="1" t="s">
        <v>6</v>
      </c>
      <c r="C3" s="1" t="s">
        <v>7</v>
      </c>
      <c r="D3" s="1">
        <v>1200</v>
      </c>
      <c r="E3" s="1">
        <v>80</v>
      </c>
      <c r="F3" s="1" t="s">
        <v>24</v>
      </c>
      <c r="G3" s="1">
        <f>D3*E3</f>
        <v>96000</v>
      </c>
      <c r="H3" s="1" t="s">
        <v>26</v>
      </c>
      <c r="I3" s="1"/>
      <c r="J3" s="1"/>
      <c r="K3" t="s">
        <v>38</v>
      </c>
    </row>
    <row r="4" spans="1:15" x14ac:dyDescent="0.3">
      <c r="A4" s="1">
        <v>2</v>
      </c>
      <c r="B4" s="1" t="s">
        <v>22</v>
      </c>
      <c r="C4" s="1" t="s">
        <v>9</v>
      </c>
      <c r="D4" s="1">
        <v>80</v>
      </c>
      <c r="E4" s="1">
        <v>97</v>
      </c>
      <c r="F4" s="1" t="s">
        <v>24</v>
      </c>
      <c r="G4" s="1">
        <f t="shared" ref="G4:G16" si="0">D4*E4</f>
        <v>7760</v>
      </c>
      <c r="H4" s="1"/>
      <c r="I4" s="1"/>
      <c r="J4" s="1"/>
      <c r="L4" t="s">
        <v>39</v>
      </c>
      <c r="M4" t="s">
        <v>40</v>
      </c>
      <c r="N4" t="s">
        <v>4</v>
      </c>
      <c r="O4" t="s">
        <v>5</v>
      </c>
    </row>
    <row r="5" spans="1:15" x14ac:dyDescent="0.3">
      <c r="A5" s="1">
        <v>3</v>
      </c>
      <c r="B5" s="1" t="s">
        <v>23</v>
      </c>
      <c r="C5" s="1" t="s">
        <v>8</v>
      </c>
      <c r="D5" s="1">
        <v>45</v>
      </c>
      <c r="E5" s="1">
        <v>80</v>
      </c>
      <c r="F5" s="1" t="s">
        <v>24</v>
      </c>
      <c r="G5" s="1">
        <f t="shared" si="0"/>
        <v>3600</v>
      </c>
      <c r="H5" s="1" t="s">
        <v>32</v>
      </c>
      <c r="I5" s="1"/>
      <c r="J5" s="1"/>
      <c r="L5">
        <v>1530</v>
      </c>
      <c r="M5">
        <v>7</v>
      </c>
      <c r="N5">
        <f>L5*M5</f>
        <v>10710</v>
      </c>
      <c r="O5" t="s">
        <v>41</v>
      </c>
    </row>
    <row r="6" spans="1:15" x14ac:dyDescent="0.3">
      <c r="A6" s="1">
        <v>4</v>
      </c>
      <c r="B6" s="1" t="s">
        <v>35</v>
      </c>
      <c r="C6" s="1" t="s">
        <v>8</v>
      </c>
      <c r="D6" s="1">
        <v>100</v>
      </c>
      <c r="E6" s="1">
        <v>30</v>
      </c>
      <c r="F6" s="1" t="s">
        <v>24</v>
      </c>
      <c r="G6" s="1">
        <f t="shared" si="0"/>
        <v>3000</v>
      </c>
      <c r="H6" s="1"/>
      <c r="I6" s="1"/>
      <c r="J6" s="1"/>
      <c r="L6">
        <v>795</v>
      </c>
      <c r="M6">
        <v>1</v>
      </c>
      <c r="N6">
        <f>L6*M6</f>
        <v>795</v>
      </c>
      <c r="O6" t="s">
        <v>42</v>
      </c>
    </row>
    <row r="7" spans="1:15" x14ac:dyDescent="0.3">
      <c r="A7" s="1">
        <v>5</v>
      </c>
      <c r="B7" s="1" t="s">
        <v>21</v>
      </c>
      <c r="C7" s="1" t="s">
        <v>8</v>
      </c>
      <c r="D7" s="1">
        <v>11505</v>
      </c>
      <c r="E7" s="1">
        <v>1</v>
      </c>
      <c r="F7" s="1" t="s">
        <v>24</v>
      </c>
      <c r="G7" s="1">
        <f t="shared" si="0"/>
        <v>11505</v>
      </c>
      <c r="H7" s="1"/>
      <c r="I7" s="1"/>
      <c r="J7" s="1"/>
    </row>
    <row r="8" spans="1:15" x14ac:dyDescent="0.3">
      <c r="A8" s="1">
        <v>6</v>
      </c>
      <c r="B8" s="1" t="s">
        <v>20</v>
      </c>
      <c r="C8" s="1" t="s">
        <v>8</v>
      </c>
      <c r="D8" s="1">
        <v>0</v>
      </c>
      <c r="E8" s="1">
        <v>80</v>
      </c>
      <c r="F8" s="1" t="s">
        <v>24</v>
      </c>
      <c r="G8" s="1">
        <f t="shared" si="0"/>
        <v>0</v>
      </c>
      <c r="H8" s="1" t="s">
        <v>49</v>
      </c>
      <c r="I8" s="1"/>
      <c r="J8" s="1"/>
      <c r="M8" t="s">
        <v>4</v>
      </c>
      <c r="N8">
        <f>N5+N6</f>
        <v>11505</v>
      </c>
    </row>
    <row r="9" spans="1:15" x14ac:dyDescent="0.3">
      <c r="A9" s="1">
        <v>7</v>
      </c>
      <c r="B9" s="1" t="s">
        <v>19</v>
      </c>
      <c r="C9" s="1" t="s">
        <v>8</v>
      </c>
      <c r="D9" s="1">
        <v>10000</v>
      </c>
      <c r="E9" s="1">
        <v>1</v>
      </c>
      <c r="F9" s="1" t="s">
        <v>24</v>
      </c>
      <c r="G9" s="1">
        <f t="shared" si="0"/>
        <v>10000</v>
      </c>
      <c r="H9" s="1" t="s">
        <v>37</v>
      </c>
      <c r="I9" s="1"/>
      <c r="J9" s="1"/>
      <c r="K9" t="s">
        <v>43</v>
      </c>
    </row>
    <row r="10" spans="1:15" x14ac:dyDescent="0.3">
      <c r="A10" s="1">
        <v>8</v>
      </c>
      <c r="B10" s="1" t="s">
        <v>18</v>
      </c>
      <c r="C10" s="1" t="s">
        <v>8</v>
      </c>
      <c r="D10" s="1">
        <v>1550</v>
      </c>
      <c r="E10" s="1">
        <v>1</v>
      </c>
      <c r="F10" s="1" t="s">
        <v>24</v>
      </c>
      <c r="G10" s="1">
        <f t="shared" si="0"/>
        <v>1550</v>
      </c>
      <c r="H10" s="1"/>
      <c r="I10" s="1"/>
      <c r="J10" s="1"/>
      <c r="K10" t="s">
        <v>44</v>
      </c>
      <c r="L10">
        <v>80</v>
      </c>
      <c r="M10">
        <v>10</v>
      </c>
      <c r="N10">
        <f>L10*M10</f>
        <v>800</v>
      </c>
      <c r="O10" t="s">
        <v>46</v>
      </c>
    </row>
    <row r="11" spans="1:15" x14ac:dyDescent="0.3">
      <c r="A11" s="1">
        <v>9</v>
      </c>
      <c r="B11" s="1" t="s">
        <v>11</v>
      </c>
      <c r="C11" s="1" t="s">
        <v>10</v>
      </c>
      <c r="D11" s="1">
        <v>18000</v>
      </c>
      <c r="E11" s="1">
        <v>2</v>
      </c>
      <c r="F11" s="1" t="s">
        <v>24</v>
      </c>
      <c r="G11" s="1">
        <f t="shared" si="0"/>
        <v>36000</v>
      </c>
      <c r="H11" s="1"/>
      <c r="I11" s="1"/>
      <c r="J11" s="1"/>
      <c r="L11">
        <v>30</v>
      </c>
      <c r="M11">
        <v>10</v>
      </c>
      <c r="N11">
        <f>L11*M11</f>
        <v>300</v>
      </c>
      <c r="O11" t="s">
        <v>47</v>
      </c>
    </row>
    <row r="12" spans="1:15" x14ac:dyDescent="0.3">
      <c r="A12" s="1">
        <v>10</v>
      </c>
      <c r="B12" s="1" t="s">
        <v>12</v>
      </c>
      <c r="C12" s="1" t="s">
        <v>13</v>
      </c>
      <c r="D12" s="1">
        <v>82</v>
      </c>
      <c r="E12" s="1">
        <v>80</v>
      </c>
      <c r="F12" s="1" t="s">
        <v>24</v>
      </c>
      <c r="G12" s="1">
        <f t="shared" si="0"/>
        <v>6560</v>
      </c>
      <c r="H12" s="1"/>
      <c r="I12" s="1"/>
      <c r="J12" s="1"/>
      <c r="K12" t="s">
        <v>45</v>
      </c>
      <c r="L12">
        <v>45</v>
      </c>
      <c r="M12">
        <v>10</v>
      </c>
      <c r="N12">
        <f>L12*M12</f>
        <v>450</v>
      </c>
      <c r="O12" t="s">
        <v>48</v>
      </c>
    </row>
    <row r="13" spans="1:15" x14ac:dyDescent="0.3">
      <c r="A13" s="1">
        <v>11</v>
      </c>
      <c r="B13" s="1" t="s">
        <v>17</v>
      </c>
      <c r="C13" s="1" t="s">
        <v>15</v>
      </c>
      <c r="D13" s="1">
        <v>0</v>
      </c>
      <c r="E13" s="1">
        <v>80</v>
      </c>
      <c r="F13" s="1" t="s">
        <v>24</v>
      </c>
      <c r="G13" s="1">
        <f t="shared" si="0"/>
        <v>0</v>
      </c>
      <c r="H13" s="1"/>
      <c r="I13" s="1"/>
      <c r="J13" s="1"/>
      <c r="M13" t="s">
        <v>4</v>
      </c>
      <c r="N13">
        <f>N10+N11+N12</f>
        <v>1550</v>
      </c>
    </row>
    <row r="14" spans="1:15" ht="105" x14ac:dyDescent="0.3">
      <c r="A14" s="1">
        <v>12</v>
      </c>
      <c r="B14" s="1" t="s">
        <v>16</v>
      </c>
      <c r="C14" s="1" t="s">
        <v>14</v>
      </c>
      <c r="D14" s="1">
        <v>1046</v>
      </c>
      <c r="E14" s="1" t="s">
        <v>34</v>
      </c>
      <c r="F14" s="1" t="s">
        <v>24</v>
      </c>
      <c r="G14" s="1">
        <f>D14</f>
        <v>1046</v>
      </c>
      <c r="H14" s="2" t="s">
        <v>33</v>
      </c>
      <c r="I14" s="1"/>
      <c r="J14" s="1"/>
    </row>
    <row r="15" spans="1:15" x14ac:dyDescent="0.3">
      <c r="A15" s="1">
        <v>13</v>
      </c>
      <c r="B15" s="1" t="s">
        <v>27</v>
      </c>
      <c r="C15" s="1" t="s">
        <v>28</v>
      </c>
      <c r="D15" s="1">
        <v>150</v>
      </c>
      <c r="E15" s="1">
        <v>80</v>
      </c>
      <c r="F15" s="1" t="s">
        <v>24</v>
      </c>
      <c r="G15" s="1">
        <f t="shared" si="0"/>
        <v>12000</v>
      </c>
      <c r="H15" s="1" t="s">
        <v>30</v>
      </c>
      <c r="I15" s="1"/>
      <c r="J15" s="1"/>
    </row>
    <row r="16" spans="1:15" x14ac:dyDescent="0.3">
      <c r="A16" s="1">
        <v>14</v>
      </c>
      <c r="B16" s="1" t="s">
        <v>29</v>
      </c>
      <c r="C16" s="1" t="s">
        <v>31</v>
      </c>
      <c r="D16" s="1">
        <v>4500</v>
      </c>
      <c r="E16" s="1">
        <v>1</v>
      </c>
      <c r="F16" s="1" t="s">
        <v>24</v>
      </c>
      <c r="G16" s="1">
        <f t="shared" si="0"/>
        <v>4500</v>
      </c>
      <c r="H16" s="1" t="s">
        <v>36</v>
      </c>
      <c r="I16" s="1"/>
      <c r="J16" s="1"/>
    </row>
    <row r="17" spans="1:10" x14ac:dyDescent="0.3">
      <c r="A17" s="1">
        <v>15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>
        <v>16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>
        <v>17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/>
      <c r="B20" s="1"/>
      <c r="C20" s="1"/>
      <c r="D20" s="1"/>
      <c r="E20" s="1"/>
      <c r="F20" s="1" t="s">
        <v>4</v>
      </c>
      <c r="G20" s="1">
        <f>SUM(G3:G16)</f>
        <v>193521</v>
      </c>
      <c r="H20" s="1"/>
      <c r="I20" s="1"/>
      <c r="J20" s="1"/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李承叡</dc:creator>
  <cp:lastModifiedBy>承叡 李</cp:lastModifiedBy>
  <dcterms:created xsi:type="dcterms:W3CDTF">2015-06-05T18:19:34Z</dcterms:created>
  <dcterms:modified xsi:type="dcterms:W3CDTF">2024-09-10T04:13:57Z</dcterms:modified>
</cp:coreProperties>
</file>