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rale\Lydia\AnalysisProjects\Crowdfunding Analysis\"/>
    </mc:Choice>
  </mc:AlternateContent>
  <xr:revisionPtr revIDLastSave="0" documentId="13_ncr:1_{8558D5C1-68B5-4097-8548-38960BFF92DD}" xr6:coauthVersionLast="47" xr6:coauthVersionMax="47" xr10:uidLastSave="{00000000-0000-0000-0000-000000000000}"/>
  <bookViews>
    <workbookView xWindow="-120" yWindow="-120" windowWidth="29040" windowHeight="15840" tabRatio="832" firstSheet="3" activeTab="7" xr2:uid="{00000000-000D-0000-FFFF-FFFF00000000}"/>
  </bookViews>
  <sheets>
    <sheet name="Kickstarter" sheetId="1" r:id="rId1"/>
    <sheet name="Edinburgh Research" sheetId="6" r:id="rId2"/>
    <sheet name="Category Statistics" sheetId="2" r:id="rId3"/>
    <sheet name="Subcategory Statistics" sheetId="3" r:id="rId4"/>
    <sheet name="Outcome Based on Launch Date" sheetId="4" r:id="rId5"/>
    <sheet name="Successful US Kickstarters" sheetId="8" r:id="rId6"/>
    <sheet name="Failed US Kickstarters" sheetId="9" r:id="rId7"/>
    <sheet name="Descriptive Statistics" sheetId="10" r:id="rId8"/>
    <sheet name="Chart1" sheetId="1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0" l="1"/>
  <c r="C14" i="10"/>
  <c r="C16" i="10" s="1"/>
  <c r="C13" i="10"/>
  <c r="B15" i="10"/>
  <c r="B14" i="10"/>
  <c r="B16" i="10" s="1"/>
  <c r="B13" i="10"/>
  <c r="C6" i="10"/>
  <c r="C5" i="10"/>
  <c r="C7" i="10" s="1"/>
  <c r="C4" i="10"/>
  <c r="B6" i="10"/>
  <c r="B5" i="10"/>
  <c r="B7" i="10" s="1"/>
  <c r="B4" i="10"/>
  <c r="C12" i="10"/>
  <c r="C11" i="10"/>
  <c r="B12" i="10"/>
  <c r="B11" i="10"/>
  <c r="C3" i="10"/>
  <c r="B3" i="10"/>
  <c r="C2" i="10"/>
  <c r="B2" i="10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962" i="1" l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1867" i="1"/>
  <c r="O1183" i="1"/>
  <c r="O638" i="1"/>
  <c r="O4074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427" i="1"/>
  <c r="O598" i="1"/>
  <c r="O1543" i="1"/>
  <c r="O1046" i="1"/>
  <c r="O1881" i="1"/>
  <c r="O1420" i="1"/>
  <c r="O2903" i="1"/>
  <c r="O546" i="1"/>
  <c r="O3959" i="1"/>
  <c r="O2877" i="1"/>
  <c r="O1413" i="1"/>
  <c r="O668" i="1"/>
  <c r="O2425" i="1"/>
  <c r="O159" i="1"/>
  <c r="O2386" i="1"/>
  <c r="O1917" i="1"/>
  <c r="O550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169" i="1"/>
  <c r="O983" i="1"/>
  <c r="O3972" i="1"/>
  <c r="O514" i="1"/>
  <c r="O1125" i="1"/>
  <c r="O1132" i="1"/>
  <c r="O1717" i="1"/>
  <c r="O3942" i="1"/>
  <c r="O3105" i="1"/>
  <c r="O3868" i="1"/>
  <c r="O562" i="1"/>
  <c r="O1083" i="1"/>
  <c r="O1904" i="1"/>
  <c r="O33" i="1"/>
  <c r="O3602" i="1"/>
  <c r="O580" i="1"/>
  <c r="O422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051" i="1"/>
  <c r="O2135" i="1"/>
  <c r="O194" i="1"/>
  <c r="O1171" i="1"/>
  <c r="O640" i="1"/>
  <c r="O1688" i="1"/>
  <c r="O2662" i="1"/>
  <c r="O4013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1131" i="1"/>
  <c r="O4044" i="1"/>
  <c r="O902" i="1"/>
  <c r="O3963" i="1"/>
  <c r="O4043" i="1"/>
  <c r="O779" i="1"/>
  <c r="O2432" i="1"/>
  <c r="O1094" i="1"/>
  <c r="O2892" i="1"/>
  <c r="O3076" i="1"/>
  <c r="O1738" i="1"/>
  <c r="O4004" i="1"/>
  <c r="O2897" i="1"/>
  <c r="O2950" i="1"/>
  <c r="O432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700" i="1"/>
  <c r="O4067" i="1"/>
  <c r="O1314" i="1"/>
  <c r="O1581" i="1"/>
  <c r="O1123" i="1"/>
  <c r="O2881" i="1"/>
  <c r="O4021" i="1"/>
  <c r="O2538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601" i="1"/>
  <c r="O496" i="1"/>
  <c r="O775" i="1"/>
  <c r="O3990" i="1"/>
  <c r="O4092" i="1"/>
  <c r="O2155" i="1"/>
  <c r="O1712" i="1"/>
  <c r="O2769" i="1"/>
  <c r="O4070" i="1"/>
  <c r="O2693" i="1"/>
  <c r="O1164" i="1"/>
  <c r="O3794" i="1"/>
  <c r="O2743" i="1"/>
  <c r="O1160" i="1"/>
  <c r="O1726" i="1"/>
  <c r="O552" i="1"/>
  <c r="O1721" i="1"/>
  <c r="O2861" i="1"/>
  <c r="O3889" i="1"/>
  <c r="O1560" i="1"/>
  <c r="O2685" i="1"/>
  <c r="O1875" i="1"/>
  <c r="O2763" i="1"/>
  <c r="O2649" i="1"/>
  <c r="O4075" i="1"/>
  <c r="O3852" i="1"/>
  <c r="O2348" i="1"/>
  <c r="O2905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1103" i="1"/>
  <c r="O4109" i="1"/>
  <c r="O3108" i="1"/>
  <c r="O1907" i="1"/>
  <c r="O1184" i="1"/>
  <c r="O1095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9" i="1"/>
  <c r="O4088" i="1"/>
  <c r="O2138" i="1"/>
  <c r="O1488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2656" i="1"/>
  <c r="O1074" i="1"/>
  <c r="O1877" i="1"/>
  <c r="O2582" i="1"/>
  <c r="O472" i="1"/>
  <c r="O1705" i="1"/>
  <c r="O1987" i="1"/>
  <c r="O186" i="1"/>
  <c r="O2921" i="1"/>
  <c r="O548" i="1"/>
  <c r="O507" i="1"/>
  <c r="O2404" i="1"/>
  <c r="O684" i="1"/>
  <c r="O1117" i="1"/>
  <c r="O2750" i="1"/>
  <c r="O2781" i="1"/>
  <c r="O563" i="1"/>
  <c r="O2382" i="1"/>
  <c r="O2864" i="1"/>
  <c r="O1579" i="1"/>
  <c r="O2357" i="1"/>
  <c r="O2683" i="1"/>
  <c r="O1419" i="1"/>
  <c r="O3642" i="1"/>
  <c r="O3085" i="1"/>
  <c r="O588" i="1"/>
  <c r="O1084" i="1"/>
  <c r="O1500" i="1"/>
  <c r="O2572" i="1"/>
  <c r="O4110" i="1"/>
  <c r="O232" i="1"/>
  <c r="O3866" i="1"/>
  <c r="O4095" i="1"/>
  <c r="O619" i="1"/>
  <c r="O4010" i="1"/>
  <c r="O1550" i="1"/>
  <c r="O1916" i="1"/>
  <c r="O593" i="1"/>
  <c r="O711" i="1"/>
  <c r="O458" i="1"/>
  <c r="O3924" i="1"/>
  <c r="O872" i="1"/>
  <c r="O2880" i="1"/>
  <c r="O734" i="1"/>
  <c r="O2521" i="1"/>
  <c r="O874" i="1"/>
  <c r="O880" i="1"/>
  <c r="O999" i="1"/>
  <c r="O998" i="1"/>
  <c r="O3910" i="1"/>
  <c r="O3842" i="1"/>
  <c r="O1563" i="1"/>
  <c r="O565" i="1"/>
  <c r="O551" i="1"/>
  <c r="O3992" i="1"/>
  <c r="O1801" i="1"/>
  <c r="O2850" i="1"/>
  <c r="O545" i="1"/>
  <c r="O1072" i="1"/>
  <c r="O2702" i="1"/>
  <c r="O900" i="1"/>
  <c r="O127" i="1"/>
  <c r="O4018" i="1"/>
  <c r="O3997" i="1"/>
  <c r="O3677" i="1"/>
  <c r="O3080" i="1"/>
  <c r="O2697" i="1"/>
  <c r="O890" i="1"/>
  <c r="O1410" i="1"/>
  <c r="O1150" i="1"/>
  <c r="O26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468" i="1"/>
  <c r="O1790" i="1"/>
  <c r="O1438" i="1"/>
  <c r="O1997" i="1"/>
  <c r="O1573" i="1"/>
  <c r="O576" i="1"/>
  <c r="O2327" i="1"/>
  <c r="O4039" i="1"/>
  <c r="O2863" i="1"/>
  <c r="O157" i="1"/>
  <c r="O1067" i="1"/>
  <c r="O2372" i="1"/>
  <c r="O456" i="1"/>
  <c r="O450" i="1"/>
  <c r="O1119" i="1"/>
  <c r="O2132" i="1"/>
  <c r="O1909" i="1"/>
  <c r="O2162" i="1"/>
  <c r="O1565" i="1"/>
  <c r="O2324" i="1"/>
  <c r="O1711" i="1"/>
  <c r="O2599" i="1"/>
  <c r="O2504" i="1"/>
  <c r="O4112" i="1"/>
  <c r="O629" i="1"/>
  <c r="O2765" i="1"/>
  <c r="O904" i="1"/>
  <c r="O720" i="1"/>
  <c r="O2601" i="1"/>
  <c r="O3921" i="1"/>
  <c r="O865" i="1"/>
  <c r="O2660" i="1"/>
  <c r="O151" i="1"/>
  <c r="O1584" i="1"/>
  <c r="O4113" i="1"/>
  <c r="O1562" i="1"/>
  <c r="O663" i="1"/>
  <c r="O2854" i="1"/>
  <c r="O4060" i="1"/>
  <c r="O3986" i="1"/>
  <c r="O31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863" i="1"/>
  <c r="O3949" i="1"/>
  <c r="O1552" i="1"/>
  <c r="O642" i="1"/>
  <c r="O1918" i="1"/>
  <c r="O3194" i="1"/>
  <c r="O2136" i="1"/>
  <c r="O714" i="1"/>
  <c r="O1407" i="1"/>
  <c r="O3079" i="1"/>
  <c r="O4019" i="1"/>
  <c r="O1483" i="1"/>
  <c r="O2761" i="1"/>
  <c r="O1324" i="1"/>
  <c r="O573" i="1"/>
  <c r="O2650" i="1"/>
  <c r="O986" i="1"/>
  <c r="O970" i="1"/>
  <c r="O1382" i="1"/>
  <c r="O1793" i="1"/>
  <c r="O2353" i="1"/>
  <c r="O2328" i="1"/>
  <c r="O1120" i="1"/>
  <c r="O3200" i="1"/>
  <c r="O2751" i="1"/>
  <c r="O3981" i="1"/>
  <c r="O4049" i="1"/>
  <c r="O234" i="1"/>
  <c r="O1737" i="1"/>
  <c r="O4055" i="1"/>
  <c r="O882" i="1"/>
  <c r="O505" i="1"/>
  <c r="O148" i="1"/>
  <c r="O2157" i="1"/>
  <c r="O2126" i="1"/>
  <c r="O595" i="1"/>
  <c r="O3791" i="1"/>
  <c r="O1235" i="1"/>
  <c r="O3124" i="1"/>
  <c r="O2153" i="1"/>
  <c r="O3891" i="1"/>
  <c r="O3920" i="1"/>
  <c r="O2569" i="1"/>
  <c r="O935" i="1"/>
  <c r="O2364" i="1"/>
  <c r="O2325" i="1"/>
  <c r="O2978" i="1"/>
  <c r="O555" i="1"/>
  <c r="O912" i="1"/>
  <c r="O2651" i="1"/>
  <c r="O2825" i="1"/>
  <c r="O1140" i="1"/>
  <c r="O1868" i="1"/>
  <c r="O3089" i="1"/>
  <c r="O4023" i="1"/>
  <c r="O3901" i="1"/>
  <c r="O892" i="1"/>
  <c r="O436" i="1"/>
  <c r="O1574" i="1"/>
  <c r="O3090" i="1"/>
  <c r="O955" i="1"/>
  <c r="O3966" i="1"/>
  <c r="O3122" i="1"/>
  <c r="O2140" i="1"/>
  <c r="O2923" i="1"/>
  <c r="O4020" i="1"/>
  <c r="O224" i="1"/>
  <c r="O1069" i="1"/>
  <c r="O2887" i="1"/>
  <c r="O3190" i="1"/>
  <c r="O607" i="1"/>
  <c r="O933" i="1"/>
  <c r="O3734" i="1"/>
  <c r="O2681" i="1"/>
  <c r="O1227" i="1"/>
  <c r="O428" i="1"/>
  <c r="O3911" i="1"/>
  <c r="O4065" i="1"/>
  <c r="O3902" i="1"/>
  <c r="O3922" i="1"/>
  <c r="O3973" i="1"/>
  <c r="O4104" i="1"/>
  <c r="O467" i="1"/>
  <c r="O153" i="1"/>
  <c r="O603" i="1"/>
  <c r="O1993" i="1"/>
  <c r="O2749" i="1"/>
  <c r="O3071" i="1"/>
  <c r="O474" i="1"/>
  <c r="O572" i="1"/>
  <c r="O2571" i="1"/>
  <c r="O1458" i="1"/>
  <c r="O2918" i="1"/>
  <c r="O2858" i="1"/>
  <c r="O486" i="1"/>
  <c r="O1487" i="1"/>
  <c r="O513" i="1"/>
  <c r="O2777" i="1"/>
  <c r="O1718" i="1"/>
  <c r="O3739" i="1"/>
  <c r="O125" i="1"/>
  <c r="O906" i="1"/>
  <c r="O2413" i="1"/>
  <c r="O1159" i="1"/>
  <c r="O3193" i="1"/>
  <c r="O3989" i="1"/>
  <c r="O425" i="1"/>
  <c r="O3909" i="1"/>
  <c r="O2171" i="1"/>
  <c r="O1763" i="1"/>
  <c r="O664" i="1"/>
  <c r="O927" i="1"/>
  <c r="O905" i="1"/>
  <c r="O3137" i="1"/>
  <c r="O4072" i="1"/>
  <c r="O1108" i="1"/>
  <c r="O864" i="1"/>
  <c r="O777" i="1"/>
  <c r="O3898" i="1"/>
  <c r="O3984" i="1"/>
  <c r="O1551" i="1"/>
  <c r="O3907" i="1"/>
  <c r="O3070" i="1"/>
  <c r="O581" i="1"/>
  <c r="O2871" i="1"/>
  <c r="O769" i="1"/>
  <c r="O1240" i="1"/>
  <c r="O1118" i="1"/>
  <c r="O2374" i="1"/>
  <c r="O1441" i="1"/>
  <c r="O179" i="1"/>
  <c r="O2169" i="1"/>
  <c r="O3510" i="1"/>
  <c r="O2886" i="1"/>
  <c r="O3912" i="1"/>
  <c r="O1145" i="1"/>
  <c r="O1770" i="1"/>
  <c r="O1157" i="1"/>
  <c r="O3848" i="1"/>
  <c r="O129" i="1"/>
  <c r="O1064" i="1"/>
  <c r="O721" i="1"/>
  <c r="O897" i="1"/>
  <c r="O3948" i="1"/>
  <c r="O3431" i="1"/>
  <c r="O907" i="1"/>
  <c r="O920" i="1"/>
  <c r="O715" i="1"/>
  <c r="O1423" i="1"/>
  <c r="O4036" i="1"/>
  <c r="O558" i="1"/>
  <c r="O3069" i="1"/>
  <c r="O895" i="1"/>
  <c r="O181" i="1"/>
  <c r="O1365" i="1"/>
  <c r="O3417" i="1"/>
  <c r="O2403" i="1"/>
  <c r="O4005" i="1"/>
  <c r="O3590" i="1"/>
  <c r="O3748" i="1"/>
  <c r="O2405" i="1"/>
  <c r="O426" i="1"/>
  <c r="O4093" i="1"/>
  <c r="O675" i="1"/>
  <c r="O519" i="1"/>
  <c r="O1580" i="1"/>
  <c r="O1596" i="1"/>
  <c r="O888" i="1"/>
  <c r="O85" i="1"/>
  <c r="O2516" i="1"/>
  <c r="O1237" i="1"/>
  <c r="O3971" i="1"/>
  <c r="O3974" i="1"/>
  <c r="O1874" i="1"/>
  <c r="O1050" i="1"/>
  <c r="O993" i="1"/>
  <c r="O3980" i="1"/>
  <c r="O491" i="1"/>
  <c r="O502" i="1"/>
  <c r="O4029" i="1"/>
  <c r="O1701" i="1"/>
  <c r="O3640" i="1"/>
  <c r="O4090" i="1"/>
  <c r="O1012" i="1"/>
  <c r="O1575" i="1"/>
  <c r="O592" i="1"/>
  <c r="O1722" i="1"/>
  <c r="O2145" i="1"/>
  <c r="O3136" i="1"/>
  <c r="O4046" i="1"/>
  <c r="O3832" i="1"/>
  <c r="O973" i="1"/>
  <c r="O504" i="1"/>
  <c r="O3538" i="1"/>
  <c r="O959" i="1"/>
  <c r="O2590" i="1"/>
  <c r="O1008" i="1"/>
  <c r="O2760" i="1"/>
  <c r="O3665" i="1"/>
  <c r="O763" i="1"/>
  <c r="O2001" i="1"/>
  <c r="O2131" i="1"/>
  <c r="O1921" i="1"/>
  <c r="O1017" i="1"/>
  <c r="O4091" i="1"/>
  <c r="O1406" i="1"/>
  <c r="O1242" i="1"/>
  <c r="O3672" i="1"/>
  <c r="O1105" i="1"/>
  <c r="O570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3869" i="1"/>
  <c r="O3547" i="1"/>
  <c r="O1152" i="1"/>
  <c r="O2884" i="1"/>
  <c r="O1112" i="1"/>
  <c r="O3143" i="1"/>
  <c r="O577" i="1"/>
  <c r="O693" i="1"/>
  <c r="O1920" i="1"/>
  <c r="O893" i="1"/>
  <c r="O3859" i="1"/>
  <c r="O3893" i="1"/>
  <c r="O2757" i="1"/>
  <c r="O96" i="1"/>
  <c r="O623" i="1"/>
  <c r="O199" i="1"/>
  <c r="O2910" i="1"/>
  <c r="O1047" i="1"/>
  <c r="O2862" i="1"/>
  <c r="O2350" i="1"/>
  <c r="O1138" i="1"/>
  <c r="O3740" i="1"/>
  <c r="O3826" i="1"/>
  <c r="O2876" i="1"/>
  <c r="O2822" i="1"/>
  <c r="O951" i="1"/>
  <c r="O2893" i="1"/>
  <c r="O3207" i="1"/>
  <c r="O2682" i="1"/>
  <c r="O2581" i="1"/>
  <c r="O3373" i="1"/>
  <c r="O3101" i="1"/>
  <c r="O200" i="1"/>
  <c r="O1597" i="1"/>
  <c r="O976" i="1"/>
  <c r="O2959" i="1"/>
  <c r="O1695" i="1"/>
  <c r="O901" i="1"/>
  <c r="O3399" i="1"/>
  <c r="O2503" i="1"/>
  <c r="O2123" i="1"/>
  <c r="O4062" i="1"/>
  <c r="O3967" i="1"/>
  <c r="O948" i="1"/>
  <c r="O945" i="1"/>
  <c r="O1548" i="1"/>
  <c r="O3294" i="1"/>
  <c r="O1194" i="1"/>
  <c r="O3961" i="1"/>
  <c r="O685" i="1"/>
  <c r="O967" i="1"/>
  <c r="O622" i="1"/>
  <c r="O2345" i="1"/>
  <c r="O3117" i="1"/>
  <c r="O3103" i="1"/>
  <c r="O2857" i="1"/>
  <c r="O4041" i="1"/>
  <c r="O850" i="1"/>
  <c r="O855" i="1"/>
  <c r="O1824" i="1"/>
  <c r="O2114" i="1"/>
  <c r="O2925" i="1"/>
  <c r="O423" i="1"/>
  <c r="O590" i="1"/>
  <c r="O4040" i="1"/>
  <c r="O1851" i="1"/>
  <c r="O1925" i="1"/>
  <c r="O884" i="1"/>
  <c r="O719" i="1"/>
  <c r="O2124" i="1"/>
  <c r="O2426" i="1"/>
  <c r="O829" i="1"/>
  <c r="O2742" i="1"/>
  <c r="O2852" i="1"/>
  <c r="O3478" i="1"/>
  <c r="O2900" i="1"/>
  <c r="O2218" i="1"/>
  <c r="O1414" i="1"/>
  <c r="O3976" i="1"/>
  <c r="O3837" i="1"/>
  <c r="O172" i="1"/>
  <c r="O170" i="1"/>
  <c r="O873" i="1"/>
  <c r="O1156" i="1"/>
  <c r="O2378" i="1"/>
  <c r="O926" i="1"/>
  <c r="O925" i="1"/>
  <c r="O3072" i="1"/>
  <c r="O3062" i="1"/>
  <c r="O2417" i="1"/>
  <c r="O506" i="1"/>
  <c r="O1778" i="1"/>
  <c r="O147" i="1"/>
  <c r="O3477" i="1"/>
  <c r="O624" i="1"/>
  <c r="O191" i="1"/>
  <c r="O932" i="1"/>
  <c r="O575" i="1"/>
  <c r="O631" i="1"/>
  <c r="O1569" i="1"/>
  <c r="O4083" i="1"/>
  <c r="O3425" i="1"/>
  <c r="O776" i="1"/>
  <c r="O3789" i="1"/>
  <c r="O2640" i="1"/>
  <c r="O3688" i="1"/>
  <c r="O2652" i="1"/>
  <c r="O3742" i="1"/>
  <c r="O155" i="1"/>
  <c r="O222" i="1"/>
  <c r="O1490" i="1"/>
  <c r="O1687" i="1"/>
  <c r="O1872" i="1"/>
  <c r="O3731" i="1"/>
  <c r="O1602" i="1"/>
  <c r="O3542" i="1"/>
  <c r="O3013" i="1"/>
  <c r="O3132" i="1"/>
  <c r="O917" i="1"/>
  <c r="O1347" i="1"/>
  <c r="O3472" i="1"/>
  <c r="O3082" i="1"/>
  <c r="O374" i="1"/>
  <c r="O965" i="1"/>
  <c r="O1811" i="1"/>
  <c r="O2755" i="1"/>
  <c r="O203" i="1"/>
  <c r="O1983" i="1"/>
  <c r="O3727" i="1"/>
  <c r="O4066" i="1"/>
  <c r="O3455" i="1"/>
  <c r="O2545" i="1"/>
  <c r="O452" i="1"/>
  <c r="O3940" i="1"/>
  <c r="O510" i="1"/>
  <c r="O781" i="1"/>
  <c r="O4098" i="1"/>
  <c r="O4032" i="1"/>
  <c r="O3496" i="1"/>
  <c r="O2481" i="1"/>
  <c r="O182" i="1"/>
  <c r="O236" i="1"/>
  <c r="O3801" i="1"/>
  <c r="O702" i="1"/>
  <c r="O1432" i="1"/>
  <c r="O137" i="1"/>
  <c r="O2152" i="1"/>
  <c r="O1331" i="1"/>
  <c r="O3706" i="1"/>
  <c r="O1085" i="1"/>
  <c r="O3969" i="1"/>
  <c r="O24" i="1"/>
  <c r="O975" i="1"/>
  <c r="O4034" i="1"/>
  <c r="O433" i="1"/>
  <c r="O2319" i="1"/>
  <c r="O2856" i="1"/>
  <c r="O1429" i="1"/>
  <c r="O3721" i="1"/>
  <c r="O2203" i="1"/>
  <c r="O1126" i="1"/>
  <c r="O1104" i="1"/>
  <c r="O3957" i="1"/>
  <c r="O2219" i="1"/>
  <c r="O99" i="1"/>
  <c r="O597" i="1"/>
  <c r="O3803" i="1"/>
  <c r="O3736" i="1"/>
  <c r="O424" i="1"/>
  <c r="O4071" i="1"/>
  <c r="O3118" i="1"/>
  <c r="O2450" i="1"/>
  <c r="O3695" i="1"/>
  <c r="O3822" i="1"/>
  <c r="O1910" i="1"/>
  <c r="O2385" i="1"/>
  <c r="O164" i="1"/>
  <c r="O821" i="1"/>
  <c r="O2919" i="1"/>
  <c r="O3899" i="1"/>
  <c r="O2807" i="1"/>
  <c r="O1421" i="1"/>
  <c r="O1496" i="1"/>
  <c r="O3982" i="1"/>
  <c r="O3327" i="1"/>
  <c r="O3061" i="1"/>
  <c r="O3871" i="1"/>
  <c r="O3931" i="1"/>
  <c r="O4003" i="1"/>
  <c r="O3809" i="1"/>
  <c r="O2411" i="1"/>
  <c r="O2416" i="1"/>
  <c r="O4048" i="1"/>
  <c r="O97" i="1"/>
  <c r="O78" i="1"/>
  <c r="O3607" i="1"/>
  <c r="O2390" i="1"/>
  <c r="O2163" i="1"/>
  <c r="O994" i="1"/>
  <c r="O2873" i="1"/>
  <c r="O3564" i="1"/>
  <c r="O3086" i="1"/>
  <c r="O2137" i="1"/>
  <c r="O950" i="1"/>
  <c r="O454" i="1"/>
  <c r="O706" i="1"/>
  <c r="O3648" i="1"/>
  <c r="O3407" i="1"/>
  <c r="O2838" i="1"/>
  <c r="O1327" i="1"/>
  <c r="O1709" i="1"/>
  <c r="O3988" i="1"/>
  <c r="O4064" i="1"/>
  <c r="O2641" i="1"/>
  <c r="O3998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831" i="1"/>
  <c r="O92" i="1"/>
  <c r="O1322" i="1"/>
  <c r="O541" i="1"/>
  <c r="O2869" i="1"/>
  <c r="O3560" i="1"/>
  <c r="O3464" i="1"/>
  <c r="O1576" i="1"/>
  <c r="O1818" i="1"/>
  <c r="O1992" i="1"/>
  <c r="O2493" i="1"/>
  <c r="O1639" i="1"/>
  <c r="O911" i="1"/>
  <c r="O3896" i="1"/>
  <c r="O831" i="1"/>
  <c r="O1837" i="1"/>
  <c r="O3653" i="1"/>
  <c r="O3114" i="1"/>
  <c r="O4" i="1"/>
  <c r="O3751" i="1"/>
  <c r="O3257" i="1"/>
  <c r="O3970" i="1"/>
  <c r="O3565" i="1"/>
  <c r="O1148" i="1"/>
  <c r="O2583" i="1"/>
  <c r="O3527" i="1"/>
  <c r="O3833" i="1"/>
  <c r="O3323" i="1"/>
  <c r="O3135" i="1"/>
  <c r="O3321" i="1"/>
  <c r="O3994" i="1"/>
  <c r="O3890" i="1"/>
  <c r="O3183" i="1"/>
  <c r="O820" i="1"/>
  <c r="O858" i="1"/>
  <c r="O2457" i="1"/>
  <c r="O2899" i="1"/>
  <c r="O3936" i="1"/>
  <c r="O2754" i="1"/>
  <c r="O1614" i="1"/>
  <c r="O3516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2908" i="1"/>
  <c r="O3754" i="1"/>
  <c r="O434" i="1"/>
  <c r="O2776" i="1"/>
  <c r="O3293" i="1"/>
  <c r="O3713" i="1"/>
  <c r="O3820" i="1"/>
  <c r="O4077" i="1"/>
  <c r="O3609" i="1"/>
  <c r="O1129" i="1"/>
  <c r="O1177" i="1"/>
  <c r="O1402" i="1"/>
  <c r="O3195" i="1"/>
  <c r="O3065" i="1"/>
  <c r="O696" i="1"/>
  <c r="O605" i="1"/>
  <c r="O1808" i="1"/>
  <c r="O3380" i="1"/>
  <c r="O3523" i="1"/>
  <c r="O759" i="1"/>
  <c r="O2267" i="1"/>
  <c r="O1440" i="1"/>
  <c r="O52" i="1"/>
  <c r="O106" i="1"/>
  <c r="O377" i="1"/>
  <c r="O2144" i="1"/>
  <c r="O388" i="1"/>
  <c r="O2955" i="1"/>
  <c r="O1289" i="1"/>
  <c r="O2817" i="1"/>
  <c r="O3702" i="1"/>
  <c r="O2146" i="1"/>
  <c r="O2492" i="1"/>
  <c r="O3087" i="1"/>
  <c r="O2098" i="1"/>
  <c r="O1296" i="1"/>
  <c r="O3406" i="1"/>
  <c r="O2917" i="1"/>
  <c r="O2076" i="1"/>
  <c r="O3411" i="1"/>
  <c r="O3733" i="1"/>
  <c r="O3978" i="1"/>
  <c r="O1929" i="1"/>
  <c r="O1374" i="1"/>
  <c r="O1020" i="1"/>
  <c r="O2907" i="1"/>
  <c r="O2002" i="1"/>
  <c r="O2898" i="1"/>
  <c r="O2069" i="1"/>
  <c r="O11" i="1"/>
  <c r="O3461" i="1"/>
  <c r="O3535" i="1"/>
  <c r="O117" i="1"/>
  <c r="O3589" i="1"/>
  <c r="O2172" i="1"/>
  <c r="O1692" i="1"/>
  <c r="O697" i="1"/>
  <c r="O3052" i="1"/>
  <c r="O72" i="1"/>
  <c r="O1915" i="1"/>
  <c r="O3138" i="1"/>
  <c r="O166" i="1"/>
  <c r="O509" i="1"/>
  <c r="O868" i="1"/>
  <c r="O2473" i="1"/>
  <c r="O4106" i="1"/>
  <c r="O3960" i="1"/>
  <c r="O3987" i="1"/>
  <c r="O1041" i="1"/>
  <c r="O881" i="1"/>
  <c r="O3075" i="1"/>
  <c r="O3133" i="1"/>
  <c r="O1725" i="1"/>
  <c r="O2879" i="1"/>
  <c r="O1578" i="1"/>
  <c r="O3867" i="1"/>
  <c r="O3347" i="1"/>
  <c r="O3415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665" i="1"/>
  <c r="O784" i="1"/>
  <c r="O1502" i="1"/>
  <c r="O3456" i="1"/>
  <c r="O3296" i="1"/>
  <c r="O964" i="1"/>
  <c r="O3757" i="1"/>
  <c r="O3667" i="1"/>
  <c r="O718" i="1"/>
  <c r="O4000" i="1"/>
  <c r="O2957" i="1"/>
  <c r="O3828" i="1"/>
  <c r="O3541" i="1"/>
  <c r="O3297" i="1"/>
  <c r="O3025" i="1"/>
  <c r="O183" i="1"/>
  <c r="O2544" i="1"/>
  <c r="O997" i="1"/>
  <c r="O1391" i="1"/>
  <c r="O876" i="1"/>
  <c r="O4096" i="1"/>
  <c r="O2797" i="1"/>
  <c r="O2744" i="1"/>
  <c r="O1110" i="1"/>
  <c r="O4076" i="1"/>
  <c r="O3049" i="1"/>
  <c r="O205" i="1"/>
  <c r="O2872" i="1"/>
  <c r="O887" i="1"/>
  <c r="O2494" i="1"/>
  <c r="O3654" i="1"/>
  <c r="O2211" i="1"/>
  <c r="O1625" i="1"/>
  <c r="O4085" i="1"/>
  <c r="O1685" i="1"/>
  <c r="O2826" i="1"/>
  <c r="O3452" i="1"/>
  <c r="O70" i="1"/>
  <c r="O1361" i="1"/>
  <c r="O448" i="1"/>
  <c r="O3554" i="1"/>
  <c r="O4059" i="1"/>
  <c r="O3651" i="1"/>
  <c r="O2819" i="1"/>
  <c r="O3579" i="1"/>
  <c r="O3396" i="1"/>
  <c r="O2558" i="1"/>
  <c r="O2387" i="1"/>
  <c r="O3493" i="1"/>
  <c r="O3098" i="1"/>
  <c r="O4058" i="1"/>
  <c r="O2933" i="1"/>
  <c r="O3093" i="1"/>
  <c r="O2488" i="1"/>
  <c r="O2686" i="1"/>
  <c r="O4097" i="1"/>
  <c r="O189" i="1"/>
  <c r="O1417" i="1"/>
  <c r="O3610" i="1"/>
  <c r="O27" i="1"/>
  <c r="O2748" i="1"/>
  <c r="O2454" i="1"/>
  <c r="O1435" i="1"/>
  <c r="O3741" i="1"/>
  <c r="O1949" i="1"/>
  <c r="O1439" i="1"/>
  <c r="O2302" i="1"/>
  <c r="O3329" i="1"/>
  <c r="O1825" i="1"/>
  <c r="O2224" i="1"/>
  <c r="O3900" i="1"/>
  <c r="O745" i="1"/>
  <c r="O1855" i="1"/>
  <c r="O2102" i="1"/>
  <c r="O460" i="1"/>
  <c r="O3646" i="1"/>
  <c r="O758" i="1"/>
  <c r="O3813" i="1"/>
  <c r="O3053" i="1"/>
  <c r="O2639" i="1"/>
  <c r="O2746" i="1"/>
  <c r="O705" i="1"/>
  <c r="O3285" i="1"/>
  <c r="O3847" i="1"/>
  <c r="O1739" i="1"/>
  <c r="O600" i="1"/>
  <c r="O1071" i="1"/>
  <c r="O2839" i="1"/>
  <c r="O2085" i="1"/>
  <c r="O2127" i="1"/>
  <c r="O3853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3802" i="1"/>
  <c r="O960" i="1"/>
  <c r="O4057" i="1"/>
  <c r="O2654" i="1"/>
  <c r="O1764" i="1"/>
  <c r="O1176" i="1"/>
  <c r="O1465" i="1"/>
  <c r="O2561" i="1"/>
  <c r="O3369" i="1"/>
  <c r="O677" i="1"/>
  <c r="O1773" i="1"/>
  <c r="O1492" i="1"/>
  <c r="O2193" i="1"/>
  <c r="O75" i="1"/>
  <c r="O3838" i="1"/>
  <c r="O787" i="1"/>
  <c r="O666" i="1"/>
  <c r="O1788" i="1"/>
  <c r="O3512" i="1"/>
  <c r="O979" i="1"/>
  <c r="O3916" i="1"/>
  <c r="O3095" i="1"/>
  <c r="O1154" i="1"/>
  <c r="O814" i="1"/>
  <c r="O1396" i="1"/>
  <c r="O2295" i="1"/>
  <c r="O3397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3817" i="1"/>
  <c r="O3624" i="1"/>
  <c r="O2290" i="1"/>
  <c r="O2484" i="1"/>
  <c r="O1613" i="1"/>
  <c r="O2671" i="1"/>
  <c r="O1862" i="1"/>
  <c r="O1840" i="1"/>
  <c r="O2770" i="1"/>
  <c r="O2995" i="1"/>
  <c r="O1662" i="1"/>
  <c r="O1882" i="1"/>
  <c r="O3040" i="1"/>
  <c r="O3566" i="1"/>
  <c r="O2299" i="1"/>
  <c r="O3908" i="1"/>
  <c r="O3601" i="1"/>
  <c r="O1213" i="1"/>
  <c r="O1615" i="1"/>
  <c r="O2221" i="1"/>
  <c r="O2210" i="1"/>
  <c r="O1592" i="1"/>
  <c r="O1170" i="1"/>
  <c r="O3551" i="1"/>
  <c r="O1039" i="1"/>
  <c r="O3800" i="1"/>
  <c r="O786" i="1"/>
  <c r="O3582" i="1"/>
  <c r="O2389" i="1"/>
  <c r="O1087" i="1"/>
  <c r="O1672" i="1"/>
  <c r="O1833" i="1"/>
  <c r="O3678" i="1"/>
  <c r="O2472" i="1"/>
  <c r="O3374" i="1"/>
  <c r="O3561" i="1"/>
  <c r="O3670" i="1"/>
  <c r="O1208" i="1"/>
  <c r="O2106" i="1"/>
  <c r="O3128" i="1"/>
  <c r="O871" i="1"/>
  <c r="O782" i="1"/>
  <c r="O813" i="1"/>
  <c r="O312" i="1"/>
  <c r="O3686" i="1"/>
  <c r="O3370" i="1"/>
  <c r="O1885" i="1"/>
  <c r="O2758" i="1"/>
  <c r="O1713" i="1"/>
  <c r="O1640" i="1"/>
  <c r="O1835" i="1"/>
  <c r="O2301" i="1"/>
  <c r="O3410" i="1"/>
  <c r="O648" i="1"/>
  <c r="O2500" i="1"/>
  <c r="O2678" i="1"/>
  <c r="O1226" i="1"/>
  <c r="O3862" i="1"/>
  <c r="O3502" i="1"/>
  <c r="O3821" i="1"/>
  <c r="O3845" i="1"/>
  <c r="O783" i="1"/>
  <c r="O2559" i="1"/>
  <c r="O3039" i="1"/>
  <c r="O3309" i="1"/>
  <c r="O2258" i="1"/>
  <c r="O2949" i="1"/>
  <c r="O3473" i="1"/>
  <c r="O3449" i="1"/>
  <c r="O1665" i="1"/>
  <c r="O3009" i="1"/>
  <c r="O1771" i="1"/>
  <c r="O3448" i="1"/>
  <c r="O1266" i="1"/>
  <c r="O3711" i="1"/>
  <c r="O3569" i="1"/>
  <c r="O3364" i="1"/>
  <c r="O1364" i="1"/>
  <c r="O2953" i="1"/>
  <c r="O3844" i="1"/>
  <c r="O2680" i="1"/>
  <c r="O3771" i="1"/>
  <c r="O2539" i="1"/>
  <c r="O2361" i="1"/>
  <c r="O3600" i="1"/>
  <c r="O3935" i="1"/>
  <c r="O3368" i="1"/>
  <c r="O95" i="1"/>
  <c r="O680" i="1"/>
  <c r="O3570" i="1"/>
  <c r="O1942" i="1"/>
  <c r="O3319" i="1"/>
  <c r="O3393" i="1"/>
  <c r="O3683" i="1"/>
  <c r="O3437" i="1"/>
  <c r="O1939" i="1"/>
  <c r="O3548" i="1"/>
  <c r="O2407" i="1"/>
  <c r="O4054" i="1"/>
  <c r="O1328" i="1"/>
  <c r="O2208" i="1"/>
  <c r="O1622" i="1"/>
  <c r="O3621" i="1"/>
  <c r="O1310" i="1"/>
  <c r="O2207" i="1"/>
  <c r="O2891" i="1"/>
  <c r="O3534" i="1"/>
  <c r="O2706" i="1"/>
  <c r="O3199" i="1"/>
  <c r="O1896" i="1"/>
  <c r="O2785" i="1"/>
  <c r="O1760" i="1"/>
  <c r="O1776" i="1"/>
  <c r="O2806" i="1"/>
  <c r="O3786" i="1"/>
  <c r="O1162" i="1"/>
  <c r="O4001" i="1"/>
  <c r="O943" i="1"/>
  <c r="O2236" i="1"/>
  <c r="O3331" i="1"/>
  <c r="O2600" i="1"/>
  <c r="O1091" i="1"/>
  <c r="O1682" i="1"/>
  <c r="O3567" i="1"/>
  <c r="O1626" i="1"/>
  <c r="O3094" i="1"/>
  <c r="O3106" i="1"/>
  <c r="O3598" i="1"/>
  <c r="O2469" i="1"/>
  <c r="O2789" i="1"/>
  <c r="O3720" i="1"/>
  <c r="O859" i="1"/>
  <c r="O1644" i="1"/>
  <c r="O3668" i="1"/>
  <c r="O2784" i="1"/>
  <c r="O1901" i="1"/>
  <c r="O1298" i="1"/>
  <c r="O3345" i="1"/>
  <c r="O869" i="1"/>
  <c r="O418" i="1"/>
  <c r="O1610" i="1"/>
  <c r="O3460" i="1"/>
  <c r="O2589" i="1"/>
  <c r="O1870" i="1"/>
  <c r="O2964" i="1"/>
  <c r="O3539" i="1"/>
  <c r="O3167" i="1"/>
  <c r="O2437" i="1"/>
  <c r="O3983" i="1"/>
  <c r="O1888" i="1"/>
  <c r="O3593" i="1"/>
  <c r="O21" i="1"/>
  <c r="O3879" i="1"/>
  <c r="O635" i="1"/>
  <c r="O3401" i="1"/>
  <c r="O3718" i="1"/>
  <c r="O465" i="1"/>
  <c r="O3615" i="1"/>
  <c r="O3228" i="1"/>
  <c r="O2485" i="1"/>
  <c r="O3834" i="1"/>
  <c r="O3325" i="1"/>
  <c r="O3543" i="1"/>
  <c r="O3694" i="1"/>
  <c r="O2467" i="1"/>
  <c r="O1932" i="1"/>
  <c r="O3034" i="1"/>
  <c r="O816" i="1"/>
  <c r="O2335" i="1"/>
  <c r="O3492" i="1"/>
  <c r="O3637" i="1"/>
  <c r="O2938" i="1"/>
  <c r="O3533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1743" i="1"/>
  <c r="O530" i="1"/>
  <c r="O2802" i="1"/>
  <c r="O1325" i="1"/>
  <c r="O2661" i="1"/>
  <c r="O4079" i="1"/>
  <c r="O1355" i="1"/>
  <c r="O848" i="1"/>
  <c r="O2408" i="1"/>
  <c r="O2120" i="1"/>
  <c r="O879" i="1"/>
  <c r="O1886" i="1"/>
  <c r="O80" i="1"/>
  <c r="O2104" i="1"/>
  <c r="O2836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1697" i="1"/>
  <c r="O2780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1230" i="1"/>
  <c r="O198" i="1"/>
  <c r="O3904" i="1"/>
  <c r="O2634" i="1"/>
  <c r="O678" i="1"/>
  <c r="O83" i="1"/>
  <c r="O982" i="1"/>
  <c r="O2158" i="1"/>
  <c r="O3872" i="1"/>
  <c r="O3033" i="1"/>
  <c r="O3429" i="1"/>
  <c r="O3495" i="1"/>
  <c r="O3583" i="1"/>
  <c r="O3766" i="1"/>
  <c r="O857" i="1"/>
  <c r="O3229" i="1"/>
  <c r="O3580" i="1"/>
  <c r="O2489" i="1"/>
  <c r="O2288" i="1"/>
  <c r="O1604" i="1"/>
  <c r="O2297" i="1"/>
  <c r="O3703" i="1"/>
  <c r="O3078" i="1"/>
  <c r="O87" i="1"/>
  <c r="O19" i="1"/>
  <c r="O3503" i="1"/>
  <c r="O3660" i="1"/>
  <c r="O1379" i="1"/>
  <c r="O255" i="1"/>
  <c r="O2496" i="1"/>
  <c r="O3513" i="1"/>
  <c r="O936" i="1"/>
  <c r="O1846" i="1"/>
  <c r="O3358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2703" i="1"/>
  <c r="O3545" i="1"/>
  <c r="O79" i="1"/>
  <c r="O2383" i="1"/>
  <c r="O202" i="1"/>
  <c r="O1457" i="1"/>
  <c r="O930" i="1"/>
  <c r="O812" i="1"/>
  <c r="O3355" i="1"/>
  <c r="O1620" i="1"/>
  <c r="O3951" i="1"/>
  <c r="O1587" i="1"/>
  <c r="O3395" i="1"/>
  <c r="O101" i="1"/>
  <c r="O3332" i="1"/>
  <c r="O740" i="1"/>
  <c r="O2954" i="1"/>
  <c r="O3001" i="1"/>
  <c r="O3233" i="1"/>
  <c r="O2291" i="1"/>
  <c r="O2551" i="1"/>
  <c r="O2181" i="1"/>
  <c r="O2816" i="1"/>
  <c r="O3441" i="1"/>
  <c r="O3612" i="1"/>
  <c r="O1288" i="1"/>
  <c r="O2971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2084" i="1"/>
  <c r="O3253" i="1"/>
  <c r="O37" i="1"/>
  <c r="O3724" i="1"/>
  <c r="O3530" i="1"/>
  <c r="O1508" i="1"/>
  <c r="O991" i="1"/>
  <c r="O3499" i="1"/>
  <c r="O652" i="1"/>
  <c r="O3316" i="1"/>
  <c r="O3500" i="1"/>
  <c r="O1245" i="1"/>
  <c r="O3849" i="1"/>
  <c r="O1804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2605" i="1"/>
  <c r="O1680" i="1"/>
  <c r="O3945" i="1"/>
  <c r="O158" i="1"/>
  <c r="O1265" i="1"/>
  <c r="O3856" i="1"/>
  <c r="O3818" i="1"/>
  <c r="O3198" i="1"/>
  <c r="O1641" i="1"/>
  <c r="O3692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791" i="1"/>
  <c r="O3709" i="1"/>
  <c r="O3730" i="1"/>
  <c r="O667" i="1"/>
  <c r="O130" i="1"/>
  <c r="O3032" i="1"/>
  <c r="O1294" i="1"/>
  <c r="O2837" i="1"/>
  <c r="O2638" i="1"/>
  <c r="O440" i="1"/>
  <c r="O1291" i="1"/>
  <c r="O1775" i="1"/>
  <c r="O1472" i="1"/>
  <c r="O2316" i="1"/>
  <c r="O2621" i="1"/>
  <c r="O987" i="1"/>
  <c r="O2677" i="1"/>
  <c r="O2885" i="1"/>
  <c r="O501" i="1"/>
  <c r="O2497" i="1"/>
  <c r="O3481" i="1"/>
  <c r="O1674" i="1"/>
  <c r="O3044" i="1"/>
  <c r="O1228" i="1"/>
  <c r="O28" i="1"/>
  <c r="O832" i="1"/>
  <c r="O3273" i="1"/>
  <c r="O3385" i="1"/>
  <c r="O1716" i="1"/>
  <c r="O2624" i="1"/>
  <c r="O915" i="1"/>
  <c r="O1786" i="1"/>
  <c r="O2206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1605" i="1"/>
  <c r="O885" i="1"/>
  <c r="O3218" i="1"/>
  <c r="O3161" i="1"/>
  <c r="O22" i="1"/>
  <c r="O535" i="1"/>
  <c r="O2431" i="1"/>
  <c r="O750" i="1"/>
  <c r="O3375" i="1"/>
  <c r="O3777" i="1"/>
  <c r="O2112" i="1"/>
  <c r="O1636" i="1"/>
  <c r="O3655" i="1"/>
  <c r="O1673" i="1"/>
  <c r="O1653" i="1"/>
  <c r="O2121" i="1"/>
  <c r="O3522" i="1"/>
  <c r="O3729" i="1"/>
  <c r="O3596" i="1"/>
  <c r="O1443" i="1"/>
  <c r="O1286" i="1"/>
  <c r="O1828" i="1"/>
  <c r="O3359" i="1"/>
  <c r="O3476" i="1"/>
  <c r="O3620" i="1"/>
  <c r="O1263" i="1"/>
  <c r="O1858" i="1"/>
  <c r="O3811" i="1"/>
  <c r="O3841" i="1"/>
  <c r="O42" i="1"/>
  <c r="O3521" i="1"/>
  <c r="O1316" i="1"/>
  <c r="O2914" i="1"/>
  <c r="O3715" i="1"/>
  <c r="O409" i="1"/>
  <c r="O1287" i="1"/>
  <c r="O1843" i="1"/>
  <c r="O3784" i="1"/>
  <c r="O790" i="1"/>
  <c r="O3474" i="1"/>
  <c r="O3839" i="1"/>
  <c r="O3227" i="1"/>
  <c r="O537" i="1"/>
  <c r="O2790" i="1"/>
  <c r="O2793" i="1"/>
  <c r="O3680" i="1"/>
  <c r="O1923" i="1"/>
  <c r="O2646" i="1"/>
  <c r="O1841" i="1"/>
  <c r="O1303" i="1"/>
  <c r="O3430" i="1"/>
  <c r="O819" i="1"/>
  <c r="O3878" i="1"/>
  <c r="O3282" i="1"/>
  <c r="O3467" i="1"/>
  <c r="O3537" i="1"/>
  <c r="O2487" i="1"/>
  <c r="O385" i="1"/>
  <c r="O146" i="1"/>
  <c r="O3197" i="1"/>
  <c r="O1167" i="1"/>
  <c r="O3381" i="1"/>
  <c r="O756" i="1"/>
  <c r="O1246" i="1"/>
  <c r="O3479" i="1"/>
  <c r="O66" i="1"/>
  <c r="O2772" i="1"/>
  <c r="O3305" i="1"/>
  <c r="O3603" i="1"/>
  <c r="O1300" i="1"/>
  <c r="O3568" i="1"/>
  <c r="O2309" i="1"/>
  <c r="O2647" i="1"/>
  <c r="O2536" i="1"/>
  <c r="O3388" i="1"/>
  <c r="O3710" i="1"/>
  <c r="O1827" i="1"/>
  <c r="O3163" i="1"/>
  <c r="O3816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7" i="1"/>
  <c r="O1891" i="1"/>
  <c r="O3550" i="1"/>
  <c r="O3482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2205" i="1"/>
  <c r="O3814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69" i="1"/>
  <c r="O2465" i="1"/>
  <c r="O3154" i="1"/>
  <c r="O2555" i="1"/>
  <c r="O3769" i="1"/>
  <c r="O1989" i="1"/>
  <c r="O1248" i="1"/>
  <c r="O1629" i="1"/>
  <c r="O837" i="1"/>
  <c r="O1803" i="1"/>
  <c r="O2108" i="1"/>
  <c r="O2929" i="1"/>
  <c r="O3805" i="1"/>
  <c r="O891" i="1"/>
  <c r="O3150" i="1"/>
  <c r="O107" i="1"/>
  <c r="O2847" i="1"/>
  <c r="O25" i="1"/>
  <c r="O3012" i="1"/>
  <c r="O68" i="1"/>
  <c r="O74" i="1"/>
  <c r="O3349" i="1"/>
  <c r="O1694" i="1"/>
  <c r="O815" i="1"/>
  <c r="O1691" i="1"/>
  <c r="O3557" i="1"/>
  <c r="O1247" i="1"/>
  <c r="O2829" i="1"/>
  <c r="O2840" i="1"/>
  <c r="O539" i="1"/>
  <c r="O1933" i="1"/>
  <c r="O3292" i="1"/>
  <c r="O894" i="1"/>
  <c r="O1223" i="1"/>
  <c r="O2220" i="1"/>
  <c r="O692" i="1"/>
  <c r="O3107" i="1"/>
  <c r="O947" i="1"/>
  <c r="O1572" i="1"/>
  <c r="O3939" i="1"/>
  <c r="O2672" i="1"/>
  <c r="O4042" i="1"/>
  <c r="O1304" i="1"/>
  <c r="O2097" i="1"/>
  <c r="O2468" i="1"/>
  <c r="O3289" i="1"/>
  <c r="O3518" i="1"/>
  <c r="O3546" i="1"/>
  <c r="O3776" i="1"/>
  <c r="O1831" i="1"/>
  <c r="O2422" i="1"/>
  <c r="O3314" i="1"/>
  <c r="O2179" i="1"/>
  <c r="O2248" i="1"/>
  <c r="O1844" i="1"/>
  <c r="O1359" i="1"/>
  <c r="O1637" i="1"/>
  <c r="O794" i="1"/>
  <c r="O3320" i="1"/>
  <c r="O3616" i="1"/>
  <c r="O3701" i="1"/>
  <c r="O767" i="1"/>
  <c r="O3780" i="1"/>
  <c r="O3892" i="1"/>
  <c r="O3322" i="1"/>
  <c r="O1699" i="1"/>
  <c r="O2988" i="1"/>
  <c r="O728" i="1"/>
  <c r="O1643" i="1"/>
  <c r="O1243" i="1"/>
  <c r="O862" i="1"/>
  <c r="O3594" i="1"/>
  <c r="O757" i="1"/>
  <c r="O1297" i="1"/>
  <c r="O988" i="1"/>
  <c r="O3209" i="1"/>
  <c r="O760" i="1"/>
  <c r="O1349" i="1"/>
  <c r="O3489" i="1"/>
  <c r="O2811" i="1"/>
  <c r="O3563" i="1"/>
  <c r="O3270" i="1"/>
  <c r="O3605" i="1"/>
  <c r="O2317" i="1"/>
  <c r="O3443" i="1"/>
  <c r="O3599" i="1"/>
  <c r="O2935" i="1"/>
  <c r="O3540" i="1"/>
  <c r="O3266" i="1"/>
  <c r="O3180" i="1"/>
  <c r="O1509" i="1"/>
  <c r="O2542" i="1"/>
  <c r="O3280" i="1"/>
  <c r="O3507" i="1"/>
  <c r="O378" i="1"/>
  <c r="O1362" i="1"/>
  <c r="O1895" i="1"/>
  <c r="O2842" i="1"/>
  <c r="O3367" i="1"/>
  <c r="O3440" i="1"/>
  <c r="O1261" i="1"/>
  <c r="O977" i="1"/>
  <c r="O3201" i="1"/>
  <c r="O844" i="1"/>
  <c r="O853" i="1"/>
  <c r="O89" i="1"/>
  <c r="O3656" i="1"/>
  <c r="O2477" i="1"/>
  <c r="O3552" i="1"/>
  <c r="O2368" i="1"/>
  <c r="O1930" i="1"/>
  <c r="O3308" i="1"/>
  <c r="O3330" i="1"/>
  <c r="O1216" i="1"/>
  <c r="O3249" i="1"/>
  <c r="O3825" i="1"/>
  <c r="O2277" i="1"/>
  <c r="O2831" i="1"/>
  <c r="O3166" i="1"/>
  <c r="O1903" i="1"/>
  <c r="O3617" i="1"/>
  <c r="O2942" i="1"/>
  <c r="O822" i="1"/>
  <c r="O3505" i="1"/>
  <c r="O1675" i="1"/>
  <c r="O1201" i="1"/>
  <c r="O3141" i="1"/>
  <c r="O866" i="1"/>
  <c r="O2936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1859" i="1"/>
  <c r="O2099" i="1"/>
  <c r="O2832" i="1"/>
  <c r="O3377" i="1"/>
  <c r="O3414" i="1"/>
  <c r="O3625" i="1"/>
  <c r="O3756" i="1"/>
  <c r="O3782" i="1"/>
  <c r="O4050" i="1"/>
  <c r="O1826" i="1"/>
  <c r="O2562" i="1"/>
  <c r="O3611" i="1"/>
  <c r="O2091" i="1"/>
  <c r="O735" i="1"/>
  <c r="O654" i="1"/>
  <c r="O12" i="1"/>
  <c r="O3787" i="1"/>
  <c r="O408" i="1"/>
  <c r="O661" i="1"/>
  <c r="O3242" i="1"/>
  <c r="O1849" i="1"/>
  <c r="O2285" i="1"/>
  <c r="O212" i="1"/>
  <c r="O3439" i="1"/>
  <c r="O3469" i="1"/>
  <c r="O3176" i="1"/>
  <c r="O2791" i="1"/>
  <c r="O3005" i="1"/>
  <c r="O3010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517" i="1"/>
  <c r="O3627" i="1"/>
  <c r="O3597" i="1"/>
  <c r="O3575" i="1"/>
  <c r="O3669" i="1"/>
  <c r="O1312" i="1"/>
  <c r="O116" i="1"/>
  <c r="O2827" i="1"/>
  <c r="O3698" i="1"/>
  <c r="O3416" i="1"/>
  <c r="O3170" i="1"/>
  <c r="O3224" i="1"/>
  <c r="O3618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412" i="1"/>
  <c r="O3585" i="1"/>
  <c r="O2934" i="1"/>
  <c r="O2446" i="1"/>
  <c r="O3188" i="1"/>
  <c r="O3836" i="1"/>
  <c r="O3424" i="1"/>
  <c r="O2982" i="1"/>
  <c r="O3690" i="1"/>
  <c r="O3704" i="1"/>
  <c r="O55" i="1"/>
  <c r="O3623" i="1"/>
  <c r="O1096" i="1"/>
  <c r="O2165" i="1"/>
  <c r="O2603" i="1"/>
  <c r="O3263" i="1"/>
  <c r="O3515" i="1"/>
  <c r="O1341" i="1"/>
  <c r="O748" i="1"/>
  <c r="O2674" i="1"/>
  <c r="O3595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100" i="1"/>
  <c r="O3613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03" i="1"/>
  <c r="O1681" i="1"/>
  <c r="O833" i="1"/>
  <c r="O10" i="1"/>
  <c r="O3389" i="1"/>
  <c r="O3017" i="1"/>
  <c r="O272" i="1"/>
  <c r="O3153" i="1"/>
  <c r="O3384" i="1"/>
  <c r="O4108" i="1"/>
  <c r="O3673" i="1"/>
  <c r="O2937" i="1"/>
  <c r="O3152" i="1"/>
  <c r="O2222" i="1"/>
  <c r="O689" i="1"/>
  <c r="O3691" i="1"/>
  <c r="O753" i="1"/>
  <c r="O969" i="1"/>
  <c r="O2815" i="1"/>
  <c r="O824" i="1"/>
  <c r="O3717" i="1"/>
  <c r="O778" i="1"/>
  <c r="O90" i="1"/>
  <c r="O93" i="1"/>
  <c r="O3490" i="1"/>
  <c r="O356" i="1"/>
  <c r="O2287" i="1"/>
  <c r="O3352" i="1"/>
  <c r="O3823" i="1"/>
  <c r="O3335" i="1"/>
  <c r="O532" i="1"/>
  <c r="O854" i="1"/>
  <c r="O2556" i="1"/>
  <c r="O4037" i="1"/>
  <c r="O31" i="1"/>
  <c r="O110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533" i="1"/>
  <c r="O3519" i="1"/>
  <c r="O3051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2940" i="1"/>
  <c r="O3428" i="1"/>
  <c r="O1634" i="1"/>
  <c r="O3846" i="1"/>
  <c r="O1380" i="1"/>
  <c r="O3628" i="1"/>
  <c r="O2336" i="1"/>
  <c r="O3307" i="1"/>
  <c r="O2529" i="1"/>
  <c r="O3302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817" i="1"/>
  <c r="O3310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810" i="1"/>
  <c r="O3676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102" i="1"/>
  <c r="O296" i="1"/>
  <c r="O2524" i="1"/>
  <c r="O3765" i="1"/>
  <c r="O3830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800" i="1"/>
  <c r="O2981" i="1"/>
  <c r="O2082" i="1"/>
  <c r="O2107" i="1"/>
  <c r="O3164" i="1"/>
  <c r="O2264" i="1"/>
  <c r="O761" i="1"/>
  <c r="O2976" i="1"/>
  <c r="O3591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14" i="1"/>
  <c r="O1003" i="1"/>
  <c r="O1352" i="1"/>
  <c r="O1702" i="1"/>
  <c r="O3023" i="1"/>
  <c r="O3219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1370" i="1"/>
  <c r="O2197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2498" i="1"/>
  <c r="O2824" i="1"/>
  <c r="O3334" i="1"/>
  <c r="O47" i="1"/>
  <c r="O264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804" i="1"/>
  <c r="O3283" i="1"/>
  <c r="O410" i="1"/>
  <c r="O835" i="1"/>
  <c r="O3344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733" i="1"/>
  <c r="O2809" i="1"/>
  <c r="O2178" i="1"/>
  <c r="O2870" i="1"/>
  <c r="O390" i="1"/>
  <c r="O1211" i="1"/>
  <c r="O2972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64" i="1"/>
  <c r="O1670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1635" i="1"/>
  <c r="O2992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529" i="1"/>
  <c r="O1676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1395" i="1"/>
  <c r="O3716" i="1"/>
  <c r="O3768" i="1"/>
  <c r="O1753" i="1"/>
  <c r="O60" i="1"/>
  <c r="O3360" i="1"/>
  <c r="O350" i="1"/>
  <c r="O3175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1893" i="1"/>
  <c r="O3436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1" i="1"/>
  <c r="O527" i="1"/>
  <c r="O364" i="1"/>
  <c r="O1515" i="1"/>
  <c r="O351" i="1"/>
  <c r="O18" i="1"/>
  <c r="O842" i="1"/>
  <c r="O30" i="1"/>
  <c r="O3250" i="1"/>
  <c r="O2608" i="1"/>
  <c r="O2048" i="1"/>
  <c r="O362" i="1"/>
  <c r="O2987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O124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<sst xmlns="http://schemas.openxmlformats.org/spreadsheetml/2006/main" count="38339" uniqueCount="8398">
  <si>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</si>
  <si>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</si>
  <si>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</si>
  <si>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</si>
  <si>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</si>
  <si>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</si>
  <si>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</si>
  <si>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</si>
  <si>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</si>
  <si>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</si>
  <si>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</si>
  <si>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</si>
  <si>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</si>
  <si>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</si>
  <si>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</si>
  <si>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</si>
  <si>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</si>
  <si>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</si>
  <si>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</si>
  <si>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</si>
  <si>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</si>
  <si>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</si>
  <si>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</si>
  <si>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</si>
  <si>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</si>
  <si>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</si>
  <si>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</si>
  <si>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</si>
  <si>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</si>
  <si>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</si>
  <si>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</si>
  <si>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</si>
  <si>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</si>
  <si>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</si>
  <si>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</si>
  <si>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</si>
  <si>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</si>
  <si>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</si>
  <si>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</si>
  <si>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</si>
  <si>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</si>
  <si>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</si>
  <si>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</si>
  <si>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</si>
  <si>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</si>
  <si>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</si>
  <si>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</si>
  <si>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</si>
  <si>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</si>
  <si>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</si>
  <si>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</si>
  <si>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</si>
  <si>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</si>
  <si>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</si>
  <si>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</si>
  <si>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</si>
  <si>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</si>
  <si>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</si>
  <si>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</si>
  <si>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</si>
  <si>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</si>
  <si>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</si>
  <si>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</si>
  <si>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</si>
  <si>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</si>
  <si>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</si>
  <si>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</si>
  <si>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</si>
  <si>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</si>
  <si>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</si>
  <si>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</si>
  <si>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</si>
  <si>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</si>
  <si>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</si>
  <si>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</si>
  <si>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</si>
  <si>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</si>
  <si>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</si>
  <si>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</si>
  <si>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</si>
  <si>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</si>
  <si>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</si>
  <si>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</si>
  <si>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</si>
  <si>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</si>
  <si>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</si>
  <si>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</si>
  <si>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</si>
  <si>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</si>
  <si>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</si>
  <si>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</si>
  <si>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</si>
  <si>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</si>
  <si>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</si>
  <si>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</si>
  <si>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</si>
  <si>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</si>
  <si>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</si>
  <si>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</si>
  <si>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</si>
  <si>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</si>
  <si>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</si>
  <si>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</si>
  <si>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</si>
  <si>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</si>
  <si>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</si>
  <si>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</si>
  <si>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</si>
  <si>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</si>
  <si>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</si>
  <si>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</si>
  <si>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</si>
  <si>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</si>
  <si>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</si>
  <si>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</si>
  <si>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</si>
  <si>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</si>
  <si>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</si>
  <si>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</si>
  <si>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</si>
  <si>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</si>
  <si>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</si>
  <si>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</si>
  <si>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</si>
  <si>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</si>
  <si>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</si>
  <si>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</si>
  <si>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</si>
  <si>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</si>
  <si>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</si>
  <si>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</si>
  <si>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</si>
  <si>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</si>
  <si>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</si>
  <si>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</si>
  <si>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</si>
  <si>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</si>
  <si>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</si>
  <si>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</si>
  <si>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</si>
  <si>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</si>
  <si>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</si>
  <si>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</si>
  <si>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</si>
  <si>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</si>
  <si>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</si>
  <si>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</si>
  <si>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</si>
  <si>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</si>
  <si>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</si>
  <si>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</si>
  <si>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</si>
  <si>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</si>
  <si>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</si>
  <si>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</si>
  <si>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</si>
  <si>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</si>
  <si>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</si>
  <si>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</si>
  <si>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</si>
  <si>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</si>
  <si>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</si>
  <si>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</si>
  <si>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</si>
  <si>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</si>
  <si>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</si>
  <si>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</si>
  <si>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</si>
  <si>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</si>
  <si>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</si>
  <si>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</si>
  <si>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</si>
  <si>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</si>
  <si>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</si>
  <si>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</si>
  <si>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</si>
  <si>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</si>
  <si>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</si>
  <si>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</si>
  <si>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</si>
  <si>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</si>
  <si>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</si>
  <si>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</si>
  <si>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</si>
  <si>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</si>
  <si>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</si>
  <si>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</si>
  <si>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</si>
  <si>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</si>
  <si>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</si>
  <si>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</si>
  <si>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</si>
  <si>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</si>
  <si>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</si>
  <si>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</si>
  <si>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</si>
  <si>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</si>
  <si>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</si>
  <si>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</si>
  <si>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</si>
  <si>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</si>
  <si>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</si>
  <si>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</si>
  <si>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</si>
  <si>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</si>
  <si>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</si>
  <si>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</si>
  <si>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</si>
  <si>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</si>
  <si>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</si>
  <si>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</si>
  <si>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</si>
  <si>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</si>
  <si>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</si>
  <si>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</si>
  <si>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</si>
  <si>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</si>
  <si>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</si>
  <si>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</si>
  <si>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</si>
  <si>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</si>
  <si>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</si>
  <si>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</si>
  <si>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</si>
  <si>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</si>
  <si>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</si>
  <si>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</si>
  <si>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</si>
  <si>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</si>
  <si>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</si>
  <si>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</si>
  <si>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</si>
  <si>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</si>
  <si>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</si>
  <si>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</si>
  <si>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</si>
  <si>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</si>
  <si>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</si>
  <si>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</si>
  <si>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</si>
  <si>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</si>
  <si>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</si>
  <si>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</si>
  <si>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</si>
  <si>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</si>
  <si>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</si>
  <si>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</si>
  <si>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</si>
  <si>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</si>
  <si>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</si>
  <si>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</si>
  <si>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</si>
  <si>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</si>
  <si>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</si>
  <si>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</si>
  <si>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</si>
  <si>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</si>
  <si>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</si>
  <si>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</si>
  <si>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</si>
  <si>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</si>
  <si>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</si>
  <si>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</si>
  <si>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</si>
  <si>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</si>
  <si>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</si>
  <si>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</si>
  <si>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</si>
  <si>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</si>
  <si>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</si>
  <si>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</si>
  <si>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</si>
  <si>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</si>
  <si>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</si>
  <si>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</si>
  <si>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</si>
  <si>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</si>
  <si>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</si>
  <si>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</si>
  <si>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</si>
  <si>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</si>
  <si>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</si>
  <si>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</si>
  <si>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</si>
  <si>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</si>
  <si>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</si>
  <si>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</si>
  <si>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</si>
  <si>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</si>
  <si>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</si>
  <si>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</si>
  <si>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</si>
  <si>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</si>
  <si>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</si>
  <si>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</si>
  <si>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</si>
  <si>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</si>
  <si>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</si>
  <si>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</si>
  <si>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</si>
  <si>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</si>
  <si>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</si>
  <si>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</si>
  <si>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</si>
  <si>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</si>
  <si>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</si>
  <si>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</si>
  <si>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</si>
  <si>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</si>
  <si>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</si>
  <si>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</si>
  <si>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</si>
  <si>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</si>
  <si>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</si>
  <si>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</si>
  <si>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</si>
  <si>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</si>
  <si>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</si>
  <si>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</si>
  <si>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</si>
  <si>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</si>
  <si>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</si>
  <si>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</si>
  <si>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</si>
  <si>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</si>
  <si>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</si>
  <si>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</si>
  <si>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</si>
  <si>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</si>
  <si>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</si>
  <si>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</si>
  <si>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</si>
  <si>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</si>
  <si>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</si>
  <si>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</si>
  <si>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</si>
  <si>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</si>
  <si>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</si>
  <si>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</si>
  <si>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</si>
  <si>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</si>
  <si>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</si>
  <si>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</si>
  <si>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</si>
  <si>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</si>
  <si>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</si>
  <si>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</si>
  <si>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</si>
  <si>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</si>
  <si>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</si>
  <si>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</si>
  <si>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</si>
  <si>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</si>
  <si>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</si>
  <si>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</si>
  <si>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</si>
  <si>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</si>
  <si>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</si>
  <si>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</si>
  <si>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</si>
  <si>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</si>
  <si>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</si>
  <si>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</si>
  <si>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</si>
  <si>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</si>
  <si>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</si>
  <si>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</si>
  <si>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</si>
  <si>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</si>
  <si>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</si>
  <si>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</si>
  <si>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</si>
  <si>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</si>
  <si>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</si>
  <si>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</si>
  <si>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</si>
  <si>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</si>
  <si>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</si>
  <si>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</si>
  <si>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</si>
  <si>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</si>
  <si>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</si>
  <si>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</si>
  <si>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</si>
  <si>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</si>
  <si>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</si>
  <si>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</si>
  <si>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</si>
  <si>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</si>
  <si>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</si>
  <si>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</si>
  <si>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</si>
  <si>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</si>
  <si>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</si>
  <si>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</si>
  <si>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</si>
  <si>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</si>
  <si>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</si>
  <si>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</si>
  <si>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</si>
  <si>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</si>
  <si>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</si>
  <si>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</si>
  <si>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</si>
  <si>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</si>
  <si>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</si>
  <si>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</si>
  <si>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</si>
  <si>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</si>
  <si>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</si>
  <si>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</si>
  <si>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</si>
  <si>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</si>
  <si>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</si>
  <si>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</si>
  <si>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</si>
  <si>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</si>
  <si>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</si>
  <si>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</si>
  <si>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</si>
  <si>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</si>
  <si>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</si>
  <si>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</si>
  <si>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</si>
  <si>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</si>
  <si>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</si>
  <si>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</si>
  <si>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</si>
  <si>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</si>
  <si>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</si>
  <si>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</si>
  <si>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</si>
  <si>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</si>
  <si>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</si>
  <si>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</si>
  <si>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</si>
  <si>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</si>
  <si>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</si>
  <si>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</si>
  <si>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</si>
  <si>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</si>
  <si>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</si>
  <si>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</si>
  <si>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</si>
  <si>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</si>
  <si>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</si>
  <si>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</si>
  <si>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</si>
  <si>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</si>
  <si>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</si>
  <si>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</si>
  <si>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</si>
  <si>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</si>
  <si>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</si>
  <si>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</si>
  <si>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</si>
  <si>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</si>
  <si>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</si>
  <si>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</si>
  <si>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</si>
  <si>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</si>
  <si>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</si>
  <si>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</si>
  <si>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</si>
  <si>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</si>
  <si>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</si>
  <si>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</si>
  <si>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</si>
  <si>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</si>
  <si>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</si>
  <si>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</si>
  <si>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</si>
  <si>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</si>
  <si>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</si>
  <si>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</si>
  <si>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</si>
  <si>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</si>
  <si>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</si>
  <si>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</si>
  <si>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</si>
  <si>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</si>
  <si>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</si>
  <si>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</si>
  <si>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</si>
  <si>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</si>
  <si>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</si>
  <si>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</si>
  <si>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</si>
  <si>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</si>
  <si>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</si>
  <si>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</si>
  <si>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</si>
  <si>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</si>
  <si>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</si>
  <si>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</si>
  <si>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</si>
  <si>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</si>
  <si>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</si>
  <si>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</si>
  <si>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</si>
  <si>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</si>
  <si>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</si>
  <si>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</si>
  <si>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</si>
  <si>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</si>
  <si>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</si>
  <si>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</si>
  <si>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</si>
  <si>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</si>
  <si>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</si>
  <si>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</si>
  <si>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</si>
  <si>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</si>
  <si>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</si>
  <si>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</si>
  <si>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</si>
  <si>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</si>
  <si>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</si>
  <si>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</si>
  <si>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</si>
  <si>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</si>
  <si>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</si>
  <si>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</si>
  <si>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</si>
  <si>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</si>
  <si>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</si>
  <si>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</si>
  <si>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</si>
  <si>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</si>
  <si>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</si>
  <si>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</si>
  <si>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</si>
  <si>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</si>
  <si>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</si>
  <si>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</si>
  <si>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</si>
  <si>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</si>
  <si>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</si>
  <si>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</si>
  <si>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</si>
  <si>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</si>
  <si>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</si>
  <si>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</si>
  <si>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</si>
  <si>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</si>
  <si>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</si>
  <si>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</si>
  <si>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</si>
  <si>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</si>
  <si>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</si>
  <si>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</si>
  <si>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</si>
  <si>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</si>
  <si>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</si>
  <si>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</si>
  <si>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</si>
  <si>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</si>
  <si>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</si>
  <si>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</si>
  <si>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</si>
  <si>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</si>
  <si>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</si>
  <si>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</si>
  <si>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</si>
  <si>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</si>
  <si>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</si>
  <si>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</si>
  <si>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</si>
  <si>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</si>
  <si>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</si>
  <si>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</si>
  <si>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</si>
  <si>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</si>
  <si>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</si>
  <si>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</si>
  <si>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</si>
  <si>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</si>
  <si>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</si>
  <si>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</si>
  <si>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</si>
  <si>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</si>
  <si>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</si>
  <si>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</si>
  <si>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</si>
  <si>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</si>
  <si>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</si>
  <si>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</si>
  <si>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</si>
  <si>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</si>
  <si>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</si>
  <si>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</si>
  <si>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</si>
  <si>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</si>
  <si>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</si>
  <si>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</si>
  <si>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</si>
  <si>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</si>
  <si>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</si>
  <si>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</si>
  <si>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</si>
  <si>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</si>
  <si>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</si>
  <si>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</si>
  <si>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</si>
  <si>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</si>
  <si>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</si>
  <si>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</si>
  <si>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</si>
  <si>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</si>
  <si>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</si>
  <si>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</si>
  <si>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</si>
  <si>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</si>
  <si>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</si>
  <si>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</si>
  <si>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</si>
  <si>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</si>
  <si>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</si>
  <si>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</si>
  <si>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</si>
  <si>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</si>
  <si>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</si>
  <si>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</si>
  <si>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</si>
  <si>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</si>
  <si>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</si>
  <si>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</si>
  <si>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</si>
  <si>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</si>
  <si>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</si>
  <si>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</si>
  <si>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</si>
  <si>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</si>
  <si>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</si>
  <si>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</si>
  <si>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</si>
  <si>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</si>
  <si>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</si>
  <si>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</si>
  <si>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</si>
  <si>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</si>
  <si>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</si>
  <si>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</si>
  <si>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</si>
  <si>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</si>
  <si>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</si>
  <si>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</si>
  <si>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</si>
  <si>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</si>
  <si>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</si>
  <si>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</si>
  <si>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</si>
  <si>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</si>
  <si>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</si>
  <si>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</si>
  <si>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</si>
  <si>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</si>
  <si>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</si>
  <si>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</si>
  <si>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</si>
  <si>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</si>
  <si>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</si>
  <si>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</si>
  <si>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</si>
  <si>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</si>
  <si>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</si>
  <si>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</si>
  <si>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</si>
  <si>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</si>
  <si>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</si>
  <si>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</si>
  <si>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</si>
  <si>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</si>
  <si>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</si>
  <si>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</si>
  <si>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</si>
  <si>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</si>
  <si>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</si>
  <si>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</si>
  <si>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</si>
  <si>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</si>
  <si>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</si>
  <si>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</si>
  <si>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</si>
  <si>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</si>
  <si>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</si>
  <si>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</si>
  <si>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</si>
  <si>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</si>
  <si>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</si>
  <si>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</si>
  <si>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</si>
  <si>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</si>
  <si>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</si>
  <si>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</si>
  <si>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</si>
  <si>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</si>
  <si>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</si>
  <si>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</si>
  <si>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</si>
  <si>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</si>
  <si>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</si>
  <si>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</si>
  <si>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</si>
  <si>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</si>
  <si>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</si>
  <si>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</si>
  <si>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</si>
  <si>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</si>
  <si>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</si>
  <si>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</si>
  <si>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</si>
  <si>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</si>
  <si>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</si>
  <si>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</si>
  <si>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</si>
  <si>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</si>
  <si>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</si>
  <si>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</si>
  <si>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</si>
  <si>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</si>
  <si>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</si>
  <si>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</si>
  <si>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</si>
  <si>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</si>
  <si>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</si>
  <si>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</si>
  <si>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</si>
  <si>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</si>
  <si>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</si>
  <si>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</si>
  <si>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</si>
  <si>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</si>
  <si>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</si>
  <si>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</si>
  <si>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</si>
  <si>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</si>
  <si>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</si>
  <si>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</si>
  <si>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</si>
  <si>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</si>
  <si>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</si>
  <si>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</si>
  <si>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</si>
  <si>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</si>
  <si>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</si>
  <si>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</si>
  <si>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</si>
  <si>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</si>
  <si>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</si>
  <si>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</si>
  <si>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</si>
  <si>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</si>
  <si>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</si>
  <si>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</si>
  <si>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</si>
  <si>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</si>
  <si>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</si>
  <si>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</si>
  <si>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</si>
  <si>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</si>
  <si>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</si>
  <si>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</si>
  <si>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</si>
  <si>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</si>
  <si>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</si>
  <si>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</si>
  <si>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</si>
  <si>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</si>
  <si>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</si>
  <si>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</si>
  <si>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</si>
  <si>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</si>
  <si>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</si>
  <si>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</si>
  <si>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</si>
  <si>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</si>
  <si>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</si>
  <si>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</si>
  <si>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</si>
  <si>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</si>
  <si>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</si>
  <si>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</si>
  <si>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</si>
  <si>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</si>
  <si>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</si>
  <si>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</si>
  <si>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</si>
  <si>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</si>
  <si>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</si>
  <si>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</si>
  <si>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</si>
  <si>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</si>
  <si>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</si>
  <si>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</si>
  <si>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</si>
  <si>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</si>
  <si>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</si>
  <si>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</si>
  <si>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</si>
  <si>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</si>
  <si>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</si>
  <si>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</si>
  <si>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</si>
  <si>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</si>
  <si>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</si>
  <si>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</si>
  <si>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</si>
  <si>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</si>
  <si>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</si>
  <si>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</si>
  <si>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</si>
  <si>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</si>
  <si>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</si>
  <si>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</si>
  <si>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</si>
  <si>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</si>
  <si>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</si>
  <si>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</si>
  <si>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</si>
  <si>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</si>
  <si>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</si>
  <si>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</si>
  <si>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</si>
  <si>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</si>
  <si>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</si>
  <si>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</si>
  <si>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</si>
  <si>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</si>
  <si>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</si>
  <si>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</si>
  <si>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</si>
  <si>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</si>
  <si>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</si>
  <si>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</si>
  <si>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</si>
  <si>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</si>
  <si>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</si>
  <si>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</si>
  <si>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</si>
  <si>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</si>
  <si>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</si>
  <si>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</si>
  <si>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</si>
  <si>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</si>
  <si>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</si>
  <si>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</si>
  <si>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</si>
  <si>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</si>
  <si>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</si>
  <si>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</si>
  <si>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</si>
  <si>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</si>
  <si>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</si>
  <si>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</si>
  <si>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</si>
  <si>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</si>
  <si>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</si>
  <si>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</si>
  <si>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</si>
  <si>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</si>
  <si>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</si>
  <si>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</si>
  <si>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</si>
  <si>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</si>
  <si>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</si>
  <si>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</si>
  <si>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</si>
  <si>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</si>
  <si>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</si>
  <si>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</si>
  <si>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</si>
  <si>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</si>
  <si>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</si>
  <si>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</si>
  <si>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</si>
  <si>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</si>
  <si>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</si>
  <si>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</si>
  <si>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</si>
  <si>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</si>
  <si>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</si>
  <si>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</si>
  <si>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</si>
  <si>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</si>
  <si>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</si>
  <si>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</si>
  <si>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</si>
  <si>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</si>
  <si>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</si>
  <si>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</si>
  <si>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</si>
  <si>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</si>
  <si>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</si>
  <si>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</si>
  <si>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</si>
  <si>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</si>
  <si>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</si>
  <si>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</si>
  <si>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</si>
  <si>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</si>
  <si>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</si>
  <si>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</si>
  <si>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</si>
  <si>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</si>
  <si>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</si>
  <si>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</si>
  <si>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</si>
  <si>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</si>
  <si>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</si>
  <si>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</si>
  <si>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</si>
  <si>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</si>
  <si>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</si>
  <si>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</si>
  <si>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</si>
  <si>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</si>
  <si>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</si>
  <si>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</si>
  <si>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</si>
  <si>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</si>
  <si>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</si>
  <si>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</si>
  <si>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</si>
  <si>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</si>
  <si>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</si>
  <si>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</si>
  <si>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</si>
  <si>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</si>
  <si>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</si>
  <si>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</si>
  <si>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</si>
  <si>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</si>
  <si>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</si>
  <si>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</si>
  <si>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</si>
  <si>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</si>
  <si>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</si>
  <si>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</si>
  <si>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</si>
  <si>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</si>
  <si>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</si>
  <si>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</si>
  <si>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</si>
  <si>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</si>
  <si>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</si>
  <si>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</si>
  <si>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</si>
  <si>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</si>
  <si>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</si>
  <si>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</si>
  <si>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</si>
  <si>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</si>
  <si>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</si>
  <si>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</si>
  <si>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</si>
  <si>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</si>
  <si>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</si>
  <si>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</si>
  <si>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</si>
  <si>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</si>
  <si>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</si>
  <si>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</si>
  <si>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</si>
  <si>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</si>
  <si>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</si>
  <si>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</si>
  <si>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</si>
  <si>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</si>
  <si>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</si>
  <si>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</si>
  <si>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</si>
  <si>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</si>
  <si>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</si>
  <si>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</si>
  <si>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</si>
  <si>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</si>
  <si>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</si>
  <si>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</si>
  <si>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</si>
  <si>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</si>
  <si>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</si>
  <si>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</si>
  <si>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</si>
  <si>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</si>
  <si>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</si>
  <si>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</si>
  <si>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</si>
  <si>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</si>
  <si>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</si>
  <si>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</si>
  <si>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</si>
  <si>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</si>
  <si>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</si>
  <si>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</si>
  <si>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</si>
  <si>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</si>
  <si>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</si>
  <si>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</si>
  <si>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</si>
  <si>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</si>
  <si>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</si>
  <si>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</si>
  <si>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</si>
  <si>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</si>
  <si>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</si>
  <si>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</si>
  <si>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</si>
  <si>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</si>
  <si>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</si>
  <si>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</si>
  <si>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</si>
  <si>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</si>
  <si>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</si>
  <si>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</si>
  <si>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</si>
  <si>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</si>
  <si>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</si>
  <si>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</si>
  <si>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</si>
  <si>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</si>
  <si>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</si>
  <si>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</si>
  <si>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</si>
  <si>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</si>
  <si>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</si>
  <si>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</si>
  <si>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</si>
  <si>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</si>
  <si>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</si>
  <si>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</si>
  <si>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</si>
  <si>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</si>
  <si>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</si>
  <si>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</si>
  <si>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</si>
  <si>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</si>
  <si>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</si>
  <si>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</si>
  <si>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</si>
  <si>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</si>
  <si>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</si>
  <si>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</si>
  <si>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</si>
  <si>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</si>
  <si>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</si>
  <si>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</si>
  <si>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</si>
  <si>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</si>
  <si>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</si>
  <si>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</si>
  <si>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</si>
  <si>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</si>
  <si>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</si>
  <si>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</si>
  <si>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</si>
  <si>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</si>
  <si>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</si>
  <si>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</si>
  <si>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</si>
  <si>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</si>
  <si>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</si>
  <si>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</si>
  <si>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</si>
  <si>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</si>
  <si>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</si>
  <si>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</si>
  <si>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</si>
  <si>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</si>
  <si>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</si>
  <si>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</si>
  <si>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</si>
  <si>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</si>
  <si>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</si>
  <si>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</si>
  <si>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</si>
  <si>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</si>
  <si>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</si>
  <si>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</si>
  <si>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</si>
  <si>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</si>
  <si>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</si>
  <si>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</si>
  <si>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</si>
  <si>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</si>
  <si>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</si>
  <si>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</si>
  <si>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</si>
  <si>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</si>
  <si>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</si>
  <si>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</si>
  <si>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</si>
  <si>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</si>
  <si>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</si>
  <si>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</si>
  <si>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</si>
  <si>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</si>
  <si>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</si>
  <si>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</si>
  <si>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</si>
  <si>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</si>
  <si>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</si>
  <si>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</si>
  <si>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</si>
  <si>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</si>
  <si>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</si>
  <si>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</si>
  <si>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</si>
  <si>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</si>
  <si>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</si>
  <si>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</si>
  <si>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</si>
  <si>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</si>
  <si>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</si>
  <si>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</si>
  <si>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</si>
  <si>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</si>
  <si>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</si>
  <si>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</si>
  <si>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</si>
  <si>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</si>
  <si>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</si>
  <si>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</si>
  <si>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</si>
  <si>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</si>
  <si>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</si>
  <si>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</si>
  <si>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</si>
  <si>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</si>
  <si>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</si>
  <si>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</si>
  <si>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</si>
  <si>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</si>
  <si>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</si>
  <si>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</si>
  <si>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</si>
  <si>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</si>
  <si>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</si>
  <si>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</si>
  <si>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</si>
  <si>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</si>
  <si>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</si>
  <si>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</si>
  <si>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</si>
  <si>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</si>
  <si>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</si>
  <si>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</si>
  <si>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</si>
  <si>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</si>
  <si>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</si>
  <si>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</si>
  <si>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</si>
  <si>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</si>
  <si>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</si>
  <si>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</si>
  <si>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</si>
  <si>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</si>
  <si>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</si>
  <si>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</si>
  <si>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</si>
  <si>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</si>
  <si>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</si>
  <si>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</si>
  <si>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</si>
  <si>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</si>
  <si>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</si>
  <si>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</si>
  <si>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</si>
  <si>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</si>
  <si>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</si>
  <si>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</si>
  <si>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</si>
  <si>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</si>
  <si>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</si>
  <si>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</si>
  <si>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</si>
  <si>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</si>
  <si>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</si>
  <si>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</si>
  <si>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</si>
  <si>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</si>
  <si>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</si>
  <si>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</si>
  <si>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</si>
  <si>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</si>
  <si>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</si>
  <si>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</si>
  <si>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</si>
  <si>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</si>
  <si>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</si>
  <si>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</si>
  <si>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</si>
  <si>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</si>
  <si>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</si>
  <si>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</si>
  <si>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</si>
  <si>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</si>
  <si>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</si>
  <si>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</si>
  <si>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</si>
  <si>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</si>
  <si>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</si>
  <si>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</si>
  <si>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</si>
  <si>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</si>
  <si>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</si>
  <si>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</si>
  <si>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</si>
  <si>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</si>
  <si>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</si>
  <si>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</si>
  <si>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</si>
  <si>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</si>
  <si>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</si>
  <si>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</si>
  <si>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</si>
  <si>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</si>
  <si>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</si>
  <si>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</si>
  <si>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</si>
  <si>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</si>
  <si>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</si>
  <si>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</si>
  <si>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</si>
  <si>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</si>
  <si>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</si>
  <si>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</si>
  <si>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</si>
  <si>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</si>
  <si>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</si>
  <si>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</si>
  <si>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</si>
  <si>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</si>
  <si>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</si>
  <si>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</si>
  <si>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</si>
  <si>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</si>
  <si>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</si>
  <si>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</si>
  <si>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</si>
  <si>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</si>
  <si>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</si>
  <si>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</si>
  <si>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</si>
  <si>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</si>
  <si>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</si>
  <si>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</si>
  <si>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</si>
  <si>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</si>
  <si>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</si>
  <si>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</si>
  <si>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</si>
  <si>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</si>
  <si>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</si>
  <si>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</si>
  <si>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</si>
  <si>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</si>
  <si>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</si>
  <si>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</si>
  <si>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</si>
  <si>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</si>
  <si>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</si>
  <si>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</si>
  <si>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</si>
  <si>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</si>
  <si>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</si>
  <si>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</si>
  <si>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</si>
  <si>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</si>
  <si>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</si>
  <si>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</si>
  <si>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</si>
  <si>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</si>
  <si>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</si>
  <si>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</si>
  <si>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</si>
  <si>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</si>
  <si>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</si>
  <si>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</si>
  <si>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</si>
  <si>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</si>
  <si>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</si>
  <si>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</si>
  <si>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</si>
  <si>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</si>
  <si>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</si>
  <si>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</si>
  <si>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</si>
  <si>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</si>
  <si>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</si>
  <si>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</si>
  <si>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</si>
  <si>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</si>
  <si>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</si>
  <si>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</si>
  <si>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</si>
  <si>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</si>
  <si>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</si>
  <si>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</si>
  <si>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</si>
  <si>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</si>
  <si>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</si>
  <si>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</si>
  <si>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</si>
  <si>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</si>
  <si>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</si>
  <si>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</si>
  <si>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</si>
  <si>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</si>
  <si>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</si>
  <si>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</si>
  <si>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</si>
  <si>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</si>
  <si>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</si>
  <si>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</si>
  <si>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</si>
  <si>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</si>
  <si>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</si>
  <si>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</si>
  <si>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</si>
  <si>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</si>
  <si>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</si>
  <si>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</si>
  <si>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</si>
  <si>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</si>
  <si>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</si>
  <si>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</si>
  <si>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</si>
  <si>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</si>
  <si>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</si>
  <si>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</si>
  <si>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</si>
  <si>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</si>
  <si>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</si>
  <si>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</si>
  <si>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</si>
  <si>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</si>
  <si>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</si>
  <si>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</si>
  <si>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</si>
  <si>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</si>
  <si>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</si>
  <si>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</si>
  <si>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</si>
  <si>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</si>
  <si>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</si>
  <si>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</si>
  <si>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</si>
  <si>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</si>
  <si>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</si>
  <si>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</si>
  <si>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</si>
  <si>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</si>
  <si>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</si>
  <si>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</si>
  <si>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</si>
  <si>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</si>
  <si>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</si>
  <si>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</si>
  <si>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</si>
  <si>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</si>
  <si>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</si>
  <si>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</si>
  <si>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</si>
  <si>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</si>
  <si>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</si>
  <si>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</si>
  <si>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</si>
  <si>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</si>
  <si>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</si>
  <si>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</si>
  <si>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</si>
  <si>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</si>
  <si>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</si>
  <si>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</si>
  <si>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</si>
  <si>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</si>
  <si>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</si>
  <si>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</si>
  <si>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</si>
  <si>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</si>
  <si>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</si>
  <si>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</si>
  <si>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</si>
  <si>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</si>
  <si>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</si>
  <si>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</si>
  <si>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</si>
  <si>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</si>
  <si>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</si>
  <si>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</si>
  <si>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</si>
  <si>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</si>
  <si>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</si>
  <si>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</si>
  <si>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</si>
  <si>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</si>
  <si>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</si>
  <si>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</si>
  <si>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</si>
  <si>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</si>
  <si>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</si>
  <si>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</si>
  <si>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</si>
  <si>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</si>
  <si>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</si>
  <si>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</si>
  <si>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</si>
  <si>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</si>
  <si>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</si>
  <si>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</si>
  <si>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</si>
  <si>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</si>
  <si>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</si>
  <si>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</si>
  <si>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</si>
  <si>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</si>
  <si>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</si>
  <si>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</si>
  <si>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</si>
  <si>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</si>
  <si>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</si>
  <si>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</si>
  <si>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</si>
  <si>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</si>
  <si>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</si>
  <si>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</si>
  <si>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</si>
  <si>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</si>
  <si>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</si>
  <si>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</si>
  <si>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</si>
  <si>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</si>
  <si>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</si>
  <si>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</si>
  <si>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</si>
  <si>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</si>
  <si>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</si>
  <si>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</si>
  <si>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</si>
  <si>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</si>
  <si>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</si>
  <si>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</si>
  <si>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</si>
  <si>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</si>
  <si>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</si>
  <si>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</si>
  <si>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</si>
  <si>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</si>
  <si>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</si>
  <si>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</si>
  <si>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</si>
  <si>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</si>
  <si>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</si>
  <si>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</si>
  <si>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</si>
  <si>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</si>
  <si>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</si>
  <si>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</si>
  <si>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</si>
  <si>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</si>
  <si>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</si>
  <si>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</si>
  <si>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</si>
  <si>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</si>
  <si>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</si>
  <si>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</si>
  <si>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</si>
  <si>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</si>
  <si>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</si>
  <si>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</si>
  <si>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</si>
  <si>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</si>
  <si>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</si>
  <si>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</si>
  <si>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</si>
  <si>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</si>
  <si>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</si>
  <si>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</si>
  <si>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</si>
  <si>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</si>
  <si>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</si>
  <si>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</si>
  <si>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</si>
  <si>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</si>
  <si>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</si>
  <si>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</si>
  <si>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</si>
  <si>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</si>
  <si>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</si>
  <si>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</si>
  <si>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</si>
  <si>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</si>
  <si>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</si>
  <si>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</si>
  <si>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</si>
  <si>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</si>
  <si>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</si>
  <si>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</si>
  <si>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</si>
  <si>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</si>
  <si>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</si>
  <si>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</si>
  <si>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</si>
  <si>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</si>
  <si>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</si>
  <si>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</si>
  <si>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</si>
  <si>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</si>
  <si>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</si>
  <si>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</si>
  <si>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</si>
  <si>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</si>
  <si>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</si>
  <si>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</si>
  <si>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</si>
  <si>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</si>
  <si>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</si>
  <si>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</si>
  <si>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</si>
  <si>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</si>
  <si>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</si>
  <si>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</si>
  <si>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</si>
  <si>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</si>
  <si>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</si>
  <si>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</si>
  <si>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</si>
  <si>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</si>
  <si>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</si>
  <si>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</si>
  <si>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</si>
  <si>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</si>
  <si>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</si>
  <si>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</si>
  <si>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</si>
  <si>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</si>
  <si>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</si>
  <si>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</si>
  <si>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</si>
  <si>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</si>
  <si>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</si>
  <si>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</si>
  <si>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</si>
  <si>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</si>
  <si>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</si>
  <si>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</si>
  <si>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</si>
  <si>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</si>
  <si>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</si>
  <si>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</si>
  <si>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</si>
  <si>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</si>
  <si>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</si>
  <si>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</si>
  <si>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</si>
  <si>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</si>
  <si>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</si>
  <si>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</si>
  <si>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</si>
  <si>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</si>
  <si>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</si>
  <si>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</si>
  <si>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</si>
  <si>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</si>
  <si>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</si>
  <si>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</si>
  <si>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</si>
  <si>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</si>
  <si>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</si>
  <si>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</si>
  <si>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</si>
  <si>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</si>
  <si>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</si>
  <si>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</si>
  <si>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</si>
  <si>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</si>
  <si>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</si>
  <si>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</si>
  <si>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</si>
  <si>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</si>
  <si>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</si>
  <si>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</si>
  <si>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</si>
  <si>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</si>
  <si>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</si>
  <si>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</si>
  <si>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</si>
  <si>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</si>
  <si>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</si>
  <si>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</si>
  <si>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</si>
  <si>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</si>
  <si>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</si>
  <si>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</si>
  <si>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</si>
  <si>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</si>
  <si>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</si>
  <si>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</si>
  <si>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</si>
  <si>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</si>
  <si>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</si>
  <si>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</si>
  <si>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</si>
  <si>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</si>
  <si>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</si>
  <si>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</si>
  <si>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</si>
  <si>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</si>
  <si>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</si>
  <si>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</si>
  <si>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</si>
  <si>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</si>
  <si>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</si>
  <si>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</si>
  <si>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</si>
  <si>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</si>
  <si>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</si>
  <si>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</si>
  <si>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</si>
  <si>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</si>
  <si>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</si>
  <si>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</si>
  <si>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</si>
  <si>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</si>
  <si>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</si>
  <si>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</si>
  <si>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</si>
  <si>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</si>
  <si>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</si>
  <si>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</si>
  <si>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</si>
  <si>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</si>
  <si>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</si>
  <si>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</si>
  <si>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</si>
  <si>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</si>
  <si>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</si>
  <si>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</si>
  <si>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</si>
  <si>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</si>
  <si>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</si>
  <si>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</si>
  <si>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</si>
  <si>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</si>
  <si>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</si>
  <si>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</si>
  <si>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</si>
  <si>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</si>
  <si>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</si>
  <si>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</si>
  <si>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</si>
  <si>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</si>
  <si>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</si>
  <si>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</si>
  <si>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</si>
  <si>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</si>
  <si>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</si>
  <si>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</si>
  <si>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</si>
  <si>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</si>
  <si>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</si>
  <si>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</si>
  <si>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</si>
  <si>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</si>
  <si>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</si>
  <si>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</si>
  <si>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</si>
  <si>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</si>
  <si>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</si>
  <si>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</si>
  <si>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</si>
  <si>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</si>
  <si>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</si>
  <si>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</si>
  <si>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</si>
  <si>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</si>
  <si>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</si>
  <si>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</si>
  <si>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</si>
  <si>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</si>
  <si>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</si>
  <si>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</si>
  <si>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</si>
  <si>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</si>
  <si>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</si>
  <si>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</si>
  <si>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</si>
  <si>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</si>
  <si>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</si>
  <si>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</si>
  <si>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</si>
  <si>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</si>
  <si>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</si>
  <si>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</si>
  <si>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</si>
  <si>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</si>
  <si>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</si>
  <si>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</si>
  <si>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</si>
  <si>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</si>
  <si>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</si>
  <si>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</si>
  <si>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</si>
  <si>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</si>
  <si>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</si>
  <si>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</si>
  <si>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</si>
  <si>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</si>
  <si>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</si>
  <si>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</si>
  <si>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</si>
  <si>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</si>
  <si>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</si>
  <si>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</si>
  <si>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</si>
  <si>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</si>
  <si>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</si>
  <si>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</si>
  <si>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</si>
  <si>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</si>
  <si>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</si>
  <si>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</si>
  <si>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</si>
  <si>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</si>
  <si>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</si>
  <si>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</si>
  <si>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</si>
  <si>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</si>
  <si>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</si>
  <si>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</si>
  <si>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</si>
  <si>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</si>
  <si>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</si>
  <si>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</si>
  <si>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</si>
  <si>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</si>
  <si>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</si>
  <si>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</si>
  <si>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</si>
  <si>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</si>
  <si>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</si>
  <si>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</si>
  <si>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</si>
  <si>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</si>
  <si>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</si>
  <si>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</si>
  <si>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</si>
  <si>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</si>
  <si>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</si>
  <si>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</si>
  <si>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</si>
  <si>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</si>
  <si>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</si>
  <si>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</si>
  <si>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</si>
  <si>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</si>
  <si>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</si>
  <si>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</si>
  <si>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</si>
  <si>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</si>
  <si>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</si>
  <si>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</si>
  <si>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</si>
  <si>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</si>
  <si>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</si>
  <si>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</si>
  <si>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</si>
  <si>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</si>
  <si>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</si>
  <si>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</si>
  <si>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</si>
  <si>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</si>
  <si>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</si>
  <si>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</si>
  <si>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</si>
  <si>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</si>
  <si>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</si>
  <si>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</si>
  <si>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</si>
  <si>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</si>
  <si>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</si>
  <si>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</si>
  <si>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</si>
  <si>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</si>
  <si>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</si>
  <si>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</si>
  <si>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</si>
  <si>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</si>
  <si>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</si>
  <si>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</si>
  <si>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</si>
  <si>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</si>
  <si>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</si>
  <si>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</si>
  <si>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</si>
  <si>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</si>
  <si>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</si>
  <si>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</si>
  <si>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</si>
  <si>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</si>
  <si>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</si>
  <si>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</si>
  <si>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</si>
  <si>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</si>
  <si>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</si>
  <si>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</si>
  <si>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</si>
  <si>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</si>
  <si>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</si>
  <si>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</si>
  <si>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</si>
  <si>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</si>
  <si>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</si>
  <si>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</si>
  <si>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</si>
  <si>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</si>
  <si>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</si>
  <si>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</si>
  <si>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</si>
  <si>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</si>
  <si>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</si>
  <si>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</si>
  <si>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</si>
  <si>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</si>
  <si>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</si>
  <si>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</si>
  <si>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</si>
  <si>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</si>
  <si>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</si>
  <si>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</si>
  <si>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</si>
  <si>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</si>
  <si>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</si>
  <si>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</si>
  <si>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</si>
  <si>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</si>
  <si>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</si>
  <si>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</si>
  <si>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</si>
  <si>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</si>
  <si>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</si>
  <si>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</si>
  <si>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</si>
  <si>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</si>
  <si>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</si>
  <si>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</si>
  <si>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</si>
  <si>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</si>
  <si>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</si>
  <si>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</si>
  <si>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</si>
  <si>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</si>
  <si>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</si>
  <si>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</si>
  <si>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</si>
  <si>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</si>
  <si>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</si>
  <si>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</si>
  <si>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</si>
  <si>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</si>
  <si>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</si>
  <si>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</si>
  <si>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</si>
  <si>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</si>
  <si>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</si>
  <si>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</si>
  <si>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</si>
  <si>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</si>
  <si>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</si>
  <si>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</si>
  <si>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</si>
  <si>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</si>
  <si>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</si>
  <si>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</si>
  <si>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</si>
  <si>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</si>
  <si>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</si>
  <si>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</si>
  <si>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</si>
  <si>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</si>
  <si>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</si>
  <si>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</si>
  <si>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</si>
  <si>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</si>
  <si>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</si>
  <si>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</si>
  <si>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</si>
  <si>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</si>
  <si>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</si>
  <si>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</si>
  <si>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</si>
  <si>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</si>
  <si>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</si>
  <si>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</si>
  <si>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</si>
  <si>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</si>
  <si>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</si>
  <si>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</si>
  <si>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</si>
  <si>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</si>
  <si>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</si>
  <si>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</si>
  <si>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</si>
  <si>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</si>
  <si>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</si>
  <si>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</si>
  <si>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</si>
  <si>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</si>
  <si>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</si>
  <si>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</si>
  <si>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</si>
  <si>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</si>
  <si>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</si>
  <si>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</si>
  <si>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</si>
  <si>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</si>
  <si>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</si>
  <si>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</si>
  <si>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</si>
  <si>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</si>
  <si>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</si>
  <si>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</si>
  <si>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</si>
  <si>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</si>
  <si>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</si>
  <si>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</si>
  <si>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</si>
  <si>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</si>
  <si>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</si>
  <si>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</si>
  <si>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</si>
  <si>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</si>
  <si>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</si>
  <si>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</si>
  <si>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</si>
  <si>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</si>
  <si>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</si>
  <si>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</si>
  <si>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</si>
  <si>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</si>
  <si>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</si>
  <si>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</si>
  <si>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</si>
  <si>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</si>
  <si>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</si>
  <si>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</si>
  <si>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</si>
  <si>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</si>
  <si>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</si>
  <si>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</si>
  <si>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</si>
  <si>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</si>
  <si>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</si>
  <si>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</si>
  <si>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</si>
  <si>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</si>
  <si>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</si>
  <si>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</si>
  <si>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</si>
  <si>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</si>
  <si>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</si>
  <si>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</si>
  <si>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</si>
  <si>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</si>
  <si>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</si>
  <si>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</si>
  <si>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</si>
  <si>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</si>
  <si>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</si>
  <si>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</si>
  <si>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</si>
  <si>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</si>
  <si>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</si>
  <si>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</si>
  <si>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</si>
  <si>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</si>
  <si>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</si>
  <si>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</si>
  <si>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</si>
  <si>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</si>
  <si>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</si>
  <si>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</si>
  <si>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</si>
  <si>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</si>
  <si>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</si>
  <si>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</si>
  <si>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</si>
  <si>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</si>
  <si>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</si>
  <si>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</si>
  <si>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</si>
  <si>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</si>
  <si>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</si>
  <si>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</si>
  <si>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</si>
  <si>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</si>
  <si>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</si>
  <si>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</si>
  <si>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</si>
  <si>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</si>
  <si>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</si>
  <si>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</si>
  <si>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</si>
  <si>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</si>
  <si>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</si>
  <si>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</si>
  <si>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</si>
  <si>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</si>
  <si>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</si>
  <si>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</si>
  <si>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</si>
  <si>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</si>
  <si>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</si>
  <si>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</si>
  <si>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</si>
  <si>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</si>
  <si>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</si>
  <si>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</si>
  <si>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</si>
  <si>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</si>
  <si>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</si>
  <si>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</si>
  <si>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</si>
  <si>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</si>
  <si>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</si>
  <si>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</si>
  <si>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</si>
  <si>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</si>
  <si>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</si>
  <si>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</si>
  <si>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</si>
  <si>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</si>
  <si>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</si>
  <si>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</si>
  <si>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</si>
  <si>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</si>
  <si>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</si>
  <si>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</si>
  <si>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</si>
  <si>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</si>
  <si>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</si>
  <si>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</si>
  <si>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</si>
  <si>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</si>
  <si>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</si>
  <si>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</si>
  <si>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</si>
  <si>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</si>
  <si>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</si>
  <si>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</si>
  <si>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</si>
  <si>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</si>
  <si>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</si>
  <si>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</si>
  <si>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</si>
  <si>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</si>
  <si>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</si>
  <si>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</si>
  <si>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</si>
  <si>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</si>
  <si>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</si>
  <si>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</si>
  <si>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</si>
  <si>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</si>
  <si>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</si>
  <si>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</si>
  <si>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</si>
  <si>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</si>
  <si>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</si>
  <si>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</si>
  <si>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</si>
  <si>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</si>
  <si>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</si>
  <si>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</si>
  <si>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</si>
  <si>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</si>
  <si>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</si>
  <si>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</si>
  <si>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</si>
  <si>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</si>
  <si>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</si>
  <si>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</si>
  <si>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</si>
  <si>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</si>
  <si>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</si>
  <si>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</si>
  <si>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</si>
  <si>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</si>
  <si>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</si>
  <si>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</si>
  <si>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</si>
  <si>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</si>
  <si>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</si>
  <si>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</si>
  <si>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</si>
  <si>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</si>
  <si>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</si>
  <si>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</si>
  <si>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</si>
  <si>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</si>
  <si>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</si>
  <si>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</si>
  <si>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</si>
  <si>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</si>
  <si>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</si>
  <si>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</si>
  <si>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</si>
  <si>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</si>
  <si>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</si>
  <si>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</si>
  <si>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</si>
  <si>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</si>
  <si>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</si>
  <si>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</si>
  <si>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</si>
  <si>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</si>
  <si>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</si>
  <si>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</si>
  <si>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</si>
  <si>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</si>
  <si>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</si>
  <si>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</si>
  <si>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</si>
  <si>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</si>
  <si>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</si>
  <si>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</si>
  <si>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</si>
  <si>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</si>
  <si>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</si>
  <si>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</si>
  <si>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</si>
  <si>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</si>
  <si>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</si>
  <si>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</si>
  <si>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</si>
  <si>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</si>
  <si>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</si>
  <si>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</si>
  <si>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</si>
  <si>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</si>
  <si>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</si>
  <si>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</si>
  <si>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</si>
  <si>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</si>
  <si>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</si>
  <si>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</si>
  <si>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</si>
  <si>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</si>
  <si>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</si>
  <si>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</si>
  <si>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</si>
  <si>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</si>
  <si>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</si>
  <si>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</si>
  <si>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</si>
  <si>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</si>
  <si>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</si>
  <si>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</si>
  <si>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</si>
  <si>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</si>
  <si>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</si>
  <si>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</si>
  <si>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</si>
  <si>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</si>
  <si>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</si>
  <si>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</si>
  <si>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</si>
  <si>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</si>
  <si>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</si>
  <si>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</si>
  <si>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</si>
  <si>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</si>
  <si>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</si>
  <si>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</si>
  <si>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</si>
  <si>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</si>
  <si>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</si>
  <si>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</si>
  <si>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</si>
  <si>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</si>
  <si>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</si>
  <si>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</si>
  <si>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</si>
  <si>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</si>
  <si>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</si>
  <si>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</si>
  <si>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</si>
  <si>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</si>
  <si>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</si>
  <si>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</si>
  <si>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</si>
  <si>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</si>
  <si>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</si>
  <si>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</si>
  <si>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</si>
  <si>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</si>
  <si>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</si>
  <si>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</si>
  <si>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</si>
  <si>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</si>
  <si>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</si>
  <si>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</si>
  <si>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</si>
  <si>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</si>
  <si>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</si>
  <si>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</si>
  <si>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</si>
  <si>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</si>
  <si>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</si>
  <si>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</si>
  <si>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</si>
  <si>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</si>
  <si>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</si>
  <si>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</si>
  <si>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</si>
  <si>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</si>
  <si>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</si>
  <si>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</si>
  <si>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</si>
  <si>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</si>
  <si>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</si>
  <si>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</si>
  <si>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</si>
  <si>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</si>
  <si>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</si>
  <si>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</si>
  <si>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</si>
  <si>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</si>
  <si>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</si>
  <si>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</si>
  <si>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</si>
  <si>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</si>
  <si>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</si>
  <si>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</si>
  <si>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</si>
  <si>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</si>
  <si>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</si>
  <si>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</si>
  <si>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</si>
  <si>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</si>
  <si>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</si>
  <si>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</si>
  <si>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</si>
  <si>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</si>
  <si>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</si>
  <si>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</si>
  <si>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</si>
  <si>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</si>
  <si>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</si>
  <si>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</si>
  <si>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</si>
  <si>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</si>
  <si>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</si>
  <si>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</si>
  <si>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</si>
  <si>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</si>
  <si>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</si>
  <si>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</si>
  <si>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</si>
  <si>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</si>
  <si>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</si>
  <si>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</si>
  <si>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</si>
  <si>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</si>
  <si>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</si>
  <si>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</si>
  <si>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</si>
  <si>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</si>
  <si>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</si>
  <si>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</si>
  <si>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</si>
  <si>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</si>
  <si>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</si>
  <si>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</si>
  <si>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</si>
  <si>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</si>
  <si>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</si>
  <si>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</si>
  <si>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</si>
  <si>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</si>
  <si>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</si>
  <si>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</si>
  <si>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</si>
  <si>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</si>
  <si>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</si>
  <si>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</si>
  <si>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</si>
  <si>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</si>
  <si>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</si>
  <si>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</si>
  <si>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</si>
  <si>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</si>
  <si>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</si>
  <si>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</si>
  <si>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</si>
  <si>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</si>
  <si>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</si>
  <si>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</si>
  <si>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</si>
  <si>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</si>
  <si>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</si>
  <si>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</si>
  <si>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</si>
  <si>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</si>
  <si>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</si>
  <si>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</si>
  <si>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</si>
  <si>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</si>
  <si>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</si>
  <si>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</si>
  <si>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</si>
  <si>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</si>
  <si>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</si>
  <si>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</si>
  <si>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</si>
  <si>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</si>
  <si>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</si>
  <si>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</si>
  <si>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</si>
  <si>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</si>
  <si>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</si>
  <si>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</si>
  <si>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</si>
  <si>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</si>
  <si>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</si>
  <si>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</si>
  <si>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</si>
  <si>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</si>
  <si>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</si>
  <si>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</si>
  <si>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</si>
  <si>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</si>
  <si>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</si>
  <si>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</si>
  <si>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</si>
  <si>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</si>
  <si>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</si>
  <si>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</si>
  <si>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</si>
  <si>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</si>
  <si>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</si>
  <si>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</si>
  <si>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</si>
  <si>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</si>
  <si>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</si>
  <si>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</si>
  <si>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</si>
  <si>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</si>
  <si>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</si>
  <si>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</si>
  <si>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</si>
  <si>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</si>
  <si>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</si>
  <si>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</si>
  <si>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</si>
  <si>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</si>
  <si>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</si>
  <si>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</si>
  <si>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</si>
  <si>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</si>
  <si>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</si>
  <si>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</si>
  <si>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</si>
  <si>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</si>
  <si>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</si>
  <si>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</si>
  <si>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</si>
  <si>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</si>
  <si>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</si>
  <si>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</si>
  <si>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</si>
  <si>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</si>
  <si>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</si>
  <si>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</si>
  <si>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</si>
  <si>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</si>
  <si>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</si>
  <si>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</si>
  <si>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</si>
  <si>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</si>
  <si>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</si>
  <si>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</si>
  <si>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</si>
  <si>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</si>
  <si>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</si>
  <si>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</si>
  <si>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</si>
  <si>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</si>
  <si>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</si>
  <si>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</si>
  <si>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</si>
  <si>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</si>
  <si>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</si>
  <si>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</si>
  <si>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</si>
  <si>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</si>
  <si>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</si>
  <si>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</si>
  <si>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</si>
  <si>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</si>
  <si>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</si>
  <si>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</si>
  <si>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</si>
  <si>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</si>
  <si>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</si>
  <si>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</si>
  <si>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</si>
  <si>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</si>
  <si>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</si>
  <si>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</si>
  <si>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</si>
  <si>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</si>
  <si>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</si>
  <si>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</si>
  <si>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</si>
  <si>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</si>
  <si>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</si>
  <si>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</si>
  <si>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</si>
  <si>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</si>
  <si>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</si>
  <si>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</si>
  <si>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</si>
  <si>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</si>
  <si>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</si>
  <si>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</si>
  <si>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</si>
  <si>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</si>
  <si>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</si>
  <si>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</si>
  <si>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</si>
  <si>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</si>
  <si>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</si>
  <si>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</si>
  <si>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</si>
  <si>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</si>
  <si>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</si>
  <si>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</si>
  <si>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</si>
  <si>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</si>
  <si>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</si>
  <si>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</si>
  <si>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</si>
  <si>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</si>
  <si>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</si>
  <si>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</si>
  <si>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</si>
  <si>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</si>
  <si>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</si>
  <si>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</si>
  <si>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</si>
  <si>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</si>
  <si>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</si>
  <si>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</si>
  <si>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</si>
  <si>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</si>
  <si>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</si>
  <si>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</si>
  <si>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</si>
  <si>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</si>
  <si>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</si>
  <si>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</si>
  <si>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</si>
  <si>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</si>
  <si>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</si>
  <si>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</si>
  <si>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</si>
  <si>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</si>
  <si>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</si>
  <si>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</si>
  <si>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</si>
  <si>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</si>
  <si>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</si>
  <si>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</si>
  <si>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</si>
  <si>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</si>
  <si>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</si>
  <si>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</si>
  <si>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</si>
  <si>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</si>
  <si>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</si>
  <si>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</si>
  <si>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</si>
  <si>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</si>
  <si>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</si>
  <si>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</si>
  <si>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</si>
  <si>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</si>
  <si>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</si>
  <si>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</si>
  <si>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</si>
  <si>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</si>
  <si>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</si>
  <si>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</si>
  <si>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</si>
  <si>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</si>
  <si>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</si>
  <si>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</si>
  <si>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</si>
  <si>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</si>
  <si>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</si>
  <si>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</si>
  <si>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</si>
  <si>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</si>
  <si>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</si>
  <si>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</si>
  <si>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</si>
  <si>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</si>
  <si>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</si>
  <si>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</si>
  <si>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</si>
  <si>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</si>
  <si>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</si>
  <si>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</si>
  <si>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</si>
  <si>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</si>
  <si>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</si>
  <si>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</si>
  <si>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</si>
  <si>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</si>
  <si>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</si>
  <si>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</si>
  <si>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</si>
  <si>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</si>
  <si>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</si>
  <si>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</si>
  <si>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</si>
  <si>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</si>
  <si>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</si>
  <si>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</si>
  <si>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</si>
  <si>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</si>
  <si>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</si>
  <si>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</si>
  <si>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</si>
  <si>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</si>
  <si>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</si>
  <si>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</si>
  <si>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</si>
  <si>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</si>
  <si>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</si>
  <si>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</si>
  <si>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</si>
  <si>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</si>
  <si>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</si>
  <si>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</si>
  <si>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</si>
  <si>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</si>
  <si>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</si>
  <si>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</si>
  <si>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</si>
  <si>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</si>
  <si>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</si>
  <si>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</si>
  <si>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</si>
  <si>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</si>
  <si>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</si>
  <si>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</si>
  <si>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</si>
  <si>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</si>
  <si>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</si>
  <si>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</si>
  <si>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</si>
  <si>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</si>
  <si>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</si>
  <si>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</si>
  <si>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</si>
  <si>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</si>
  <si>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</si>
  <si>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</si>
  <si>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</si>
  <si>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</si>
  <si>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</si>
  <si>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</si>
  <si>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</si>
  <si>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</si>
  <si>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</si>
  <si>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</si>
  <si>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</si>
  <si>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</si>
  <si>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</si>
  <si>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</si>
  <si>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</si>
  <si>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</si>
  <si>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</si>
  <si>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</si>
  <si>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</si>
  <si>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</si>
  <si>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</si>
  <si>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</si>
  <si>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</si>
  <si>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</si>
  <si>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</si>
  <si>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</si>
  <si>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</si>
  <si>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</si>
  <si>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</si>
  <si>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</si>
  <si>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</si>
  <si>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</si>
  <si>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</si>
  <si>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</si>
  <si>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</si>
  <si>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</si>
  <si>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</si>
  <si>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</si>
  <si>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</si>
  <si>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</si>
  <si>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</si>
  <si>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</si>
  <si>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</si>
  <si>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</si>
  <si>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</si>
  <si>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</si>
  <si>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</si>
  <si>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</si>
  <si>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</si>
  <si>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</si>
  <si>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</si>
  <si>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</si>
  <si>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</si>
  <si>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</si>
  <si>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</si>
  <si>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</si>
  <si>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</si>
  <si>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</si>
  <si>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</si>
  <si>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</si>
  <si>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</si>
  <si>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</si>
  <si>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</si>
  <si>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</si>
  <si>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</si>
  <si>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</si>
  <si>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</si>
  <si>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</si>
  <si>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</si>
  <si>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</si>
  <si>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</si>
  <si>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</si>
  <si>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</si>
  <si>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</si>
  <si>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</si>
  <si>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</si>
  <si>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</si>
  <si>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</si>
  <si>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</si>
  <si>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</si>
  <si>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</si>
  <si>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</si>
  <si>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</si>
  <si>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</si>
  <si>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</si>
  <si>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</si>
  <si>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</si>
  <si>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</si>
  <si>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</si>
  <si>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</si>
  <si>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</si>
  <si>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</si>
  <si>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</si>
  <si>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</si>
  <si>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</si>
  <si>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</si>
  <si>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</si>
  <si>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</si>
  <si>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</si>
  <si>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</si>
  <si>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</si>
  <si>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</si>
  <si>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</si>
  <si>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</si>
  <si>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</si>
  <si>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</si>
  <si>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</si>
  <si>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</si>
  <si>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</si>
  <si>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</si>
  <si>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</si>
  <si>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</si>
  <si>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</si>
  <si>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</si>
  <si>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</si>
  <si>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</si>
  <si>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</si>
  <si>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</si>
  <si>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</si>
  <si>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</si>
  <si>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</si>
  <si>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</si>
  <si>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</si>
  <si>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</si>
  <si>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</si>
  <si>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</si>
  <si>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</si>
  <si>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</si>
  <si>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</si>
  <si>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</si>
  <si>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</si>
  <si>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</si>
  <si>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</si>
  <si>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</si>
  <si>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</si>
  <si>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</si>
  <si>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</si>
  <si>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</si>
  <si>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</si>
  <si>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</si>
  <si>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</si>
  <si>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</si>
  <si>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</si>
  <si>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</si>
  <si>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</si>
  <si>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</si>
  <si>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</si>
  <si>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</si>
  <si>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</si>
  <si>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</si>
  <si>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</si>
  <si>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</si>
  <si>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</si>
  <si>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</si>
  <si>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</si>
  <si>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</si>
  <si>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</si>
  <si>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</si>
  <si>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</si>
  <si>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</si>
  <si>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</si>
  <si>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</si>
  <si>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</si>
  <si>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</si>
  <si>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</si>
  <si>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</si>
  <si>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</si>
  <si>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</si>
  <si>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</si>
  <si>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</si>
  <si>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</si>
  <si>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</si>
  <si>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</si>
  <si>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</si>
  <si>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</si>
  <si>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</si>
  <si>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</si>
  <si>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</si>
  <si>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</si>
  <si>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</si>
  <si>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</si>
  <si>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</si>
  <si>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</si>
  <si>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</si>
  <si>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</si>
  <si>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</si>
  <si>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</si>
  <si>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</si>
  <si>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</si>
  <si>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</si>
  <si>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</si>
  <si>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</si>
  <si>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</si>
  <si>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</si>
  <si>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</si>
  <si>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</si>
  <si>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</si>
  <si>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</si>
  <si>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</si>
  <si>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</si>
  <si>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</si>
  <si>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</si>
  <si>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</si>
  <si>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</si>
  <si>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</si>
  <si>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</si>
  <si>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</si>
  <si>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</si>
  <si>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</si>
  <si>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</si>
  <si>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</si>
  <si>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</si>
  <si>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</si>
  <si>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</si>
  <si>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</si>
  <si>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</si>
  <si>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</si>
  <si>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</si>
  <si>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</si>
  <si>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</si>
  <si>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</si>
  <si>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</si>
  <si>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</si>
  <si>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</si>
  <si>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</si>
  <si>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</si>
  <si>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</si>
  <si>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</si>
  <si>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</si>
  <si>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</si>
  <si>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</si>
  <si>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</si>
  <si>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</si>
  <si>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</si>
  <si>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</si>
  <si>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</si>
  <si>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</si>
  <si>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</si>
  <si>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</si>
  <si>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</si>
  <si>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</si>
  <si>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</si>
  <si>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</si>
  <si>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</si>
  <si>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</si>
  <si>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</si>
  <si>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</si>
  <si>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</si>
  <si>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</si>
  <si>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</si>
  <si>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</si>
  <si>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</si>
  <si>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</si>
  <si>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</si>
  <si>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</si>
  <si>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</si>
  <si>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</si>
  <si>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</si>
  <si>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</si>
  <si>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</si>
  <si>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</si>
  <si>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</si>
  <si>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</si>
  <si>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</si>
  <si>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</si>
  <si>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</si>
  <si>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</si>
  <si>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</si>
  <si>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</si>
  <si>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</si>
  <si>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</si>
  <si>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</si>
  <si>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</si>
  <si>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</si>
  <si>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</si>
  <si>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</si>
  <si>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</si>
  <si>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</si>
  <si>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</si>
  <si>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</si>
  <si>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</si>
  <si>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</si>
  <si>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</si>
  <si>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</si>
  <si>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</si>
  <si>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</si>
  <si>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</si>
  <si>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</si>
  <si>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</si>
  <si>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</si>
  <si>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</si>
  <si>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</si>
  <si>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</si>
  <si>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</si>
  <si>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</si>
  <si>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</si>
  <si>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</si>
  <si>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</si>
  <si>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</si>
  <si>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</si>
  <si>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</si>
  <si>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</si>
  <si>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</si>
  <si>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</si>
  <si>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</si>
  <si>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</si>
  <si>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</si>
  <si>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</si>
  <si>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</si>
  <si>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</si>
  <si>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</si>
  <si>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</si>
  <si>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</si>
  <si>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</si>
  <si>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</si>
  <si>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</si>
  <si>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</si>
  <si>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</si>
  <si>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</si>
  <si>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</si>
  <si>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</si>
  <si>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</si>
  <si>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</si>
  <si>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</si>
  <si>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</si>
  <si>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</si>
  <si>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</si>
  <si>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</si>
  <si>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</si>
  <si>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</si>
  <si>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</si>
  <si>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</si>
  <si>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</si>
  <si>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</si>
  <si>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</si>
  <si>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</si>
  <si>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</si>
  <si>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</si>
  <si>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</si>
  <si>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</si>
  <si>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</si>
  <si>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</si>
  <si>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</si>
  <si>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</si>
  <si>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</si>
  <si>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</si>
  <si>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</si>
  <si>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</si>
  <si>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</si>
  <si>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</si>
  <si>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</si>
  <si>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</si>
  <si>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</si>
  <si>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</si>
  <si>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</si>
  <si>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</si>
  <si>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</si>
  <si>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</si>
  <si>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</si>
  <si>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</si>
  <si>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</si>
  <si>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</si>
  <si>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</si>
  <si>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</si>
  <si>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</si>
  <si>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</si>
  <si>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</si>
  <si>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</si>
  <si>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</si>
  <si>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</si>
  <si>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</si>
  <si>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</si>
  <si>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</si>
  <si>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</si>
  <si>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</si>
  <si>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</si>
  <si>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</si>
  <si>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</si>
  <si>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</si>
  <si>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</si>
  <si>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</si>
  <si>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</si>
  <si>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</si>
  <si>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</si>
  <si>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</si>
  <si>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</si>
  <si>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</si>
  <si>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</si>
  <si>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</si>
  <si>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</si>
  <si>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</si>
  <si>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</si>
  <si>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</si>
  <si>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</si>
  <si>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</si>
  <si>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</si>
  <si>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</si>
  <si>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</si>
  <si>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</si>
  <si>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</si>
  <si>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</si>
  <si>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</si>
  <si>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</si>
  <si>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</si>
  <si>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</si>
  <si>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</si>
  <si>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</si>
  <si>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</si>
  <si>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</si>
  <si>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</si>
  <si>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</si>
  <si>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</si>
  <si>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</si>
  <si>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</si>
  <si>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</si>
  <si>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</si>
  <si>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</si>
  <si>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</si>
  <si>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</si>
  <si>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</si>
  <si>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</si>
  <si>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</si>
  <si>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</si>
  <si>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</si>
  <si>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</si>
  <si>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</si>
  <si>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</si>
  <si>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</si>
  <si>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</si>
  <si>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</si>
  <si>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</si>
  <si>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</si>
  <si>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</si>
  <si>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</si>
  <si>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</si>
  <si>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</si>
  <si>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</si>
  <si>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</si>
  <si>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</si>
  <si>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</si>
  <si>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</si>
  <si>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</si>
  <si>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</si>
  <si>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</si>
  <si>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</si>
  <si>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</si>
  <si>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</si>
  <si>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</si>
  <si>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</si>
  <si>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</si>
  <si>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</si>
  <si>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</si>
  <si>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</si>
  <si>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</si>
  <si>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</si>
  <si>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</si>
  <si>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</si>
  <si>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</si>
  <si>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</si>
  <si>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</si>
  <si>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</si>
  <si>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</si>
  <si>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</si>
  <si>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</si>
  <si>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</si>
  <si>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</si>
  <si>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</si>
  <si>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</si>
  <si>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</si>
  <si>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</si>
  <si>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</si>
  <si>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</si>
  <si>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</si>
  <si>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</si>
  <si>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</si>
  <si>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</si>
  <si>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</si>
  <si>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</si>
  <si>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</si>
  <si>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</si>
  <si>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</si>
  <si>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</si>
  <si>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</si>
  <si>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</si>
  <si>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</si>
  <si>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</si>
  <si>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</si>
  <si>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</si>
  <si>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</si>
  <si>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</si>
  <si>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</si>
  <si>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</si>
  <si>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</si>
  <si>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</si>
  <si>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</si>
  <si>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</si>
  <si>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</si>
  <si>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</si>
  <si>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</si>
  <si>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</si>
  <si>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</si>
  <si>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</si>
  <si>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</si>
  <si>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</si>
  <si>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</si>
  <si>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</si>
  <si>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</si>
  <si>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</si>
  <si>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</si>
  <si>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</si>
  <si>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</si>
  <si>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</si>
  <si>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</si>
  <si>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</si>
  <si>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</si>
  <si>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</si>
  <si>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</si>
  <si>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</si>
  <si>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</si>
  <si>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</si>
  <si>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</si>
  <si>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</si>
  <si>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</si>
  <si>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</si>
  <si>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</si>
  <si>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</si>
  <si>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</si>
  <si>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</si>
  <si>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</si>
  <si>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</si>
  <si>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</si>
  <si>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</si>
  <si>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</si>
  <si>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</si>
  <si>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</si>
  <si>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</si>
  <si>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</si>
  <si>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</si>
  <si>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</si>
  <si>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</si>
  <si>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</si>
  <si>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</si>
  <si>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</si>
  <si>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</si>
  <si>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</si>
  <si>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</si>
  <si>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</si>
  <si>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</si>
  <si>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</si>
  <si>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</si>
  <si>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</si>
  <si>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</si>
  <si>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</si>
  <si>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</si>
  <si>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</si>
  <si>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</si>
  <si>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</si>
  <si>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</si>
  <si>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</si>
  <si>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</si>
  <si>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</si>
  <si>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</si>
  <si>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</si>
  <si>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</si>
  <si>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</si>
  <si>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</si>
  <si>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</si>
  <si>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</si>
  <si>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</si>
  <si>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</si>
  <si>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</si>
  <si>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</si>
  <si>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</si>
  <si>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</si>
  <si>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</si>
  <si>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</si>
  <si>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</si>
  <si>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</si>
  <si>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</si>
  <si>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</si>
  <si>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</si>
  <si>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</si>
  <si>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</si>
  <si>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</si>
  <si>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</si>
  <si>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</si>
  <si>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</si>
  <si>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</si>
  <si>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</si>
  <si>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</si>
  <si>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</si>
  <si>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</si>
  <si>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</si>
  <si>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</si>
  <si>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</si>
  <si>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</si>
  <si>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</si>
  <si>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</si>
  <si>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</si>
  <si>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</si>
  <si>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</si>
  <si>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</si>
  <si>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</si>
  <si>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</si>
  <si>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</si>
  <si>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</si>
  <si>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</si>
  <si>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</si>
  <si>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</si>
  <si>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</si>
  <si>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</si>
  <si>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</si>
  <si>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</si>
  <si>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</si>
  <si>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</si>
  <si>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</si>
  <si>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</si>
  <si>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</si>
  <si>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</si>
  <si>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</si>
  <si>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</si>
  <si>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</si>
  <si>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</si>
  <si>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</si>
  <si>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</si>
  <si>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</si>
  <si>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</si>
  <si>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</si>
  <si>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</si>
  <si>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</si>
  <si>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</si>
  <si>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</si>
  <si>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</si>
  <si>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</si>
  <si>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</si>
  <si>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</si>
  <si>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</si>
  <si>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</si>
  <si>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</si>
  <si>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</si>
  <si>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</si>
  <si>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</si>
  <si>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</si>
  <si>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</si>
  <si>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</si>
  <si>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</si>
  <si>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</si>
  <si>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</si>
  <si>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</si>
  <si>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</si>
  <si>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</si>
  <si>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</si>
  <si>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</si>
  <si>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</si>
  <si>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</si>
  <si>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</si>
  <si>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</si>
  <si>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</si>
  <si>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</si>
  <si>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</si>
  <si>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</si>
  <si>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</si>
  <si>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</si>
  <si>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</si>
  <si>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</si>
  <si>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</si>
  <si>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</si>
  <si>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</si>
  <si>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</si>
  <si>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</si>
  <si>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</si>
  <si>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</si>
  <si>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</si>
  <si>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</si>
  <si>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</si>
  <si>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</si>
  <si>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</si>
  <si>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</si>
  <si>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</si>
  <si>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</si>
  <si>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</si>
  <si>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</si>
  <si>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</si>
  <si>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</si>
  <si>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</si>
  <si>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</si>
  <si>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</si>
  <si>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</si>
  <si>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</si>
  <si>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</si>
  <si>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</si>
  <si>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</si>
  <si>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</si>
  <si>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</si>
  <si>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</si>
  <si>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</si>
  <si>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</si>
  <si>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</si>
  <si>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</si>
  <si>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</si>
  <si>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</si>
  <si>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</si>
  <si>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</si>
  <si>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</si>
  <si>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</si>
  <si>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</si>
  <si>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</si>
  <si>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</si>
  <si>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</si>
  <si>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</si>
  <si>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</si>
  <si>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</si>
  <si>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</si>
  <si>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</si>
  <si>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</si>
  <si>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</si>
  <si>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</si>
  <si>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</si>
  <si>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</si>
  <si>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</si>
  <si>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</si>
  <si>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</si>
  <si>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</si>
  <si>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</si>
  <si>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</si>
  <si>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</si>
  <si>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</si>
  <si>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</si>
  <si>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</si>
  <si>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</si>
  <si>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</si>
  <si>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</si>
  <si>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</si>
  <si>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</si>
  <si>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</si>
  <si>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</si>
  <si>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</si>
  <si>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</si>
  <si>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</si>
  <si>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</si>
  <si>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</si>
  <si>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</si>
  <si>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</si>
  <si>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</si>
  <si>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</si>
  <si>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</si>
  <si>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</si>
  <si>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</si>
  <si>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</si>
  <si>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</si>
  <si>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</si>
  <si>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</si>
  <si>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</si>
  <si>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</si>
  <si>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</si>
  <si>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</si>
  <si>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</si>
  <si>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</si>
  <si>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</si>
  <si>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</si>
  <si>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</si>
  <si>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</si>
  <si>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</si>
  <si>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</si>
  <si>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</si>
  <si>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</si>
  <si>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</si>
  <si>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</si>
  <si>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</si>
  <si>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</si>
  <si>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</si>
  <si>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</si>
  <si>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</si>
  <si>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</si>
  <si>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</si>
  <si>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</si>
  <si>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</si>
  <si>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</si>
  <si>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</si>
  <si>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</si>
  <si>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</si>
  <si>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</si>
  <si>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</si>
  <si>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</si>
  <si>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</si>
  <si>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</si>
  <si>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</si>
  <si>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</si>
  <si>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</si>
  <si>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</si>
  <si>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</si>
  <si>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</si>
  <si>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</si>
  <si>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</si>
  <si>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</si>
  <si>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</si>
  <si>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</si>
  <si>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</si>
  <si>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</si>
  <si>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</si>
  <si>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</si>
  <si>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</si>
  <si>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</si>
  <si>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</si>
  <si>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</si>
  <si>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</si>
  <si>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</si>
  <si>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</si>
  <si>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</si>
  <si>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</si>
  <si>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</si>
  <si>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</si>
  <si>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</si>
  <si>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</si>
  <si>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</si>
  <si>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</si>
  <si>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</si>
  <si>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</si>
  <si>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</si>
  <si>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</si>
  <si>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</si>
  <si>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</si>
  <si>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</si>
  <si>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</si>
  <si>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</si>
  <si>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</si>
  <si>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</si>
  <si>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</si>
  <si>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</si>
  <si>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</si>
  <si>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</si>
  <si>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</si>
  <si>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</si>
  <si>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</si>
  <si>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</si>
  <si>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</si>
  <si>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</si>
  <si>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</si>
  <si>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</si>
  <si>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</si>
  <si>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</si>
  <si>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</si>
  <si>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</si>
  <si>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</si>
  <si>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</si>
  <si>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</si>
  <si>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</si>
  <si>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</si>
  <si>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</si>
  <si>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</si>
  <si>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</si>
  <si>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</si>
  <si>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</si>
  <si>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</si>
  <si>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</si>
  <si>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</si>
  <si>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</si>
  <si>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</si>
  <si>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</si>
  <si>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</si>
  <si>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</si>
  <si>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</si>
  <si>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</si>
  <si>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</si>
  <si>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</si>
  <si>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</si>
  <si>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</si>
  <si>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</si>
  <si>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</si>
  <si>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</si>
  <si>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</si>
  <si>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</si>
  <si>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</si>
  <si>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</si>
  <si>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</si>
  <si>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</si>
  <si>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</si>
  <si>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</si>
  <si>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</si>
  <si>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</si>
  <si>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</si>
  <si>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</si>
  <si>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</si>
  <si>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</si>
  <si>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</si>
  <si>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</si>
  <si>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</si>
  <si>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</si>
  <si>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</si>
  <si>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</si>
  <si>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</si>
  <si>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</si>
  <si>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</si>
  <si>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</si>
  <si>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</si>
  <si>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</si>
  <si>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</si>
  <si>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</si>
  <si>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</si>
  <si>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</si>
  <si>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</si>
  <si>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</si>
  <si>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</si>
  <si>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</si>
  <si>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</si>
  <si>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</si>
  <si>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</si>
  <si>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</si>
  <si>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</si>
  <si>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</si>
  <si>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</si>
  <si>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</si>
  <si>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</si>
  <si>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</si>
  <si>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</si>
  <si>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</si>
  <si>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</si>
  <si>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</si>
  <si>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</si>
  <si>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</si>
  <si>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</si>
  <si>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</si>
  <si>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</si>
  <si>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</si>
  <si>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</si>
  <si>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</si>
  <si>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</si>
  <si>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</si>
  <si>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</si>
  <si>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</si>
  <si>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</si>
  <si>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</si>
  <si>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</si>
  <si>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</si>
  <si>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</si>
  <si>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</si>
  <si>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</si>
  <si>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</si>
  <si>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</si>
  <si>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</si>
  <si>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</si>
  <si>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</si>
  <si>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</si>
  <si>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</si>
  <si>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</si>
  <si>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</si>
  <si>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</si>
  <si>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</si>
  <si>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</si>
  <si>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</si>
  <si>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</si>
  <si>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</si>
  <si>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</si>
  <si>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</si>
  <si>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</si>
  <si>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</si>
  <si>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</si>
  <si>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</si>
  <si>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</si>
  <si>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</si>
  <si>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</si>
  <si>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</si>
  <si>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</si>
  <si>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</si>
  <si>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</si>
  <si>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</si>
  <si>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</si>
  <si>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</si>
  <si>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</si>
  <si>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</si>
  <si>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</si>
  <si>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</si>
  <si>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</si>
  <si>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</si>
  <si>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</si>
  <si>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</si>
  <si>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</si>
  <si>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</si>
  <si>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</si>
  <si>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</si>
  <si>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</si>
  <si>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</si>
  <si>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</si>
  <si>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</si>
  <si>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</si>
  <si>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</si>
  <si>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</si>
  <si>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</si>
  <si>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</si>
  <si>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</si>
  <si>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</si>
  <si>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</si>
  <si>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</si>
  <si>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</si>
  <si>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</si>
  <si>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</si>
  <si>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</si>
  <si>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</si>
  <si>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</si>
  <si>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</si>
  <si>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</si>
  <si>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</si>
  <si>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</si>
  <si>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</si>
  <si>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</si>
  <si>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</si>
  <si>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</si>
  <si>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</si>
  <si>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</si>
  <si>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</si>
  <si>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</si>
  <si>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</si>
  <si>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</si>
  <si>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</si>
  <si>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</si>
  <si>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</si>
  <si>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</si>
  <si>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</si>
  <si>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</si>
  <si>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</si>
  <si>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</si>
  <si>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</si>
  <si>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</si>
  <si>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</si>
  <si>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</si>
  <si>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</si>
  <si>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</si>
  <si>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</si>
  <si>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</si>
  <si>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</si>
  <si>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</si>
  <si>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</si>
  <si>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</si>
  <si>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</si>
  <si>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</si>
  <si>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</si>
  <si>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</si>
  <si>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</si>
  <si>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</si>
  <si>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</si>
  <si>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</si>
  <si>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</si>
  <si>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</si>
  <si>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</si>
  <si>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</si>
  <si>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</si>
  <si>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</si>
  <si>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</si>
  <si>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</si>
  <si>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</si>
  <si>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</si>
  <si>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</si>
  <si>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</si>
  <si>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</si>
  <si>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</si>
  <si>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</si>
  <si>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</si>
  <si>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</si>
  <si>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</si>
  <si>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</si>
  <si>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</si>
  <si>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</si>
  <si>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</si>
  <si>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</si>
  <si>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</si>
  <si>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</si>
  <si>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</si>
  <si>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</si>
  <si>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</si>
  <si>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</si>
  <si>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</si>
  <si>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</si>
  <si>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</si>
  <si>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</si>
  <si>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</si>
  <si>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</si>
  <si>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</si>
  <si>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</si>
  <si>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</si>
  <si>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</si>
  <si>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</si>
  <si>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</si>
  <si>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</si>
  <si>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</si>
  <si>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</si>
  <si>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</si>
  <si>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</si>
  <si>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</si>
  <si>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</si>
  <si>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</si>
  <si>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</si>
  <si>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</si>
  <si>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</si>
  <si>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</si>
  <si>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</si>
  <si>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</si>
  <si>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</si>
  <si>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</si>
  <si>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</si>
  <si>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</si>
  <si>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</si>
  <si>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</si>
  <si>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</si>
  <si>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</si>
  <si>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</si>
  <si>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</si>
  <si>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</si>
  <si>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</si>
  <si>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</si>
  <si>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</si>
  <si>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</si>
  <si>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</si>
  <si>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</si>
  <si>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</si>
  <si>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</si>
  <si>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</si>
  <si>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</si>
  <si>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</si>
  <si>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</si>
  <si>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</si>
  <si>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</si>
  <si>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</si>
  <si>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</si>
  <si>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</si>
  <si>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</si>
  <si>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</si>
  <si>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</si>
  <si>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</si>
  <si>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</si>
  <si>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</si>
  <si>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</si>
  <si>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</si>
  <si>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</si>
  <si>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</si>
  <si>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</si>
  <si>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</si>
  <si>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</si>
  <si>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</si>
  <si>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</si>
  <si>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</si>
  <si>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</si>
  <si>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</si>
  <si>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</si>
  <si>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</si>
  <si>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</si>
  <si>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</si>
  <si>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</si>
  <si>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</si>
  <si>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</si>
  <si>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</si>
  <si>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</si>
  <si>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</si>
  <si>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</si>
  <si>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</si>
  <si>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</si>
  <si>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</si>
  <si>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</si>
  <si>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</si>
  <si>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</si>
  <si>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</si>
  <si>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</si>
  <si>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</si>
  <si>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</si>
  <si>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</si>
  <si>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</si>
  <si>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</si>
  <si>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</si>
  <si>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</si>
  <si>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</si>
  <si>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</si>
  <si>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</si>
  <si>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</si>
  <si>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</si>
  <si>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</si>
  <si>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</si>
  <si>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</si>
  <si>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</si>
  <si>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</si>
  <si>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</si>
  <si>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</si>
  <si>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</si>
  <si>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</si>
  <si>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</si>
  <si>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</si>
  <si>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</si>
  <si>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</si>
  <si>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</si>
  <si>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</si>
  <si>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</si>
  <si>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</si>
  <si>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</si>
  <si>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</si>
  <si>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</si>
  <si>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</si>
  <si>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</si>
  <si>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</si>
  <si>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</si>
  <si>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</si>
  <si>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</si>
  <si>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</si>
  <si>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</si>
  <si>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</si>
  <si>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</si>
  <si>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</si>
  <si>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</si>
  <si>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</si>
  <si>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</si>
  <si>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</si>
  <si>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</si>
  <si>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</si>
  <si>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</si>
  <si>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</si>
  <si>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</si>
  <si>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</si>
  <si>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</si>
  <si>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</si>
  <si>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</si>
  <si>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</si>
  <si>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</si>
  <si>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</si>
  <si>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</si>
  <si>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</si>
  <si>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</si>
  <si>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</si>
  <si>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</si>
  <si>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</si>
  <si>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</si>
  <si>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</si>
  <si>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</si>
  <si>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</si>
  <si>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</si>
  <si>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</si>
  <si>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</si>
  <si>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</si>
  <si>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</si>
  <si>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</si>
  <si>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</si>
  <si>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</si>
  <si>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</si>
  <si>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</si>
  <si>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</si>
  <si>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</si>
  <si>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</si>
  <si>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</si>
  <si>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</si>
  <si>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</si>
  <si>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</si>
  <si>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</si>
  <si>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</si>
  <si>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</si>
  <si>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</si>
  <si>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</si>
  <si>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</si>
  <si>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</si>
  <si>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</si>
  <si>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</si>
  <si>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</si>
  <si>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</si>
  <si>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</si>
  <si>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</si>
  <si>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</si>
  <si>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</si>
  <si>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</si>
  <si>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</si>
  <si>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</si>
  <si>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</si>
  <si>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</si>
  <si>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</si>
  <si>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</si>
  <si>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</si>
  <si>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</si>
  <si>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</si>
  <si>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</si>
  <si>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</si>
  <si>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</si>
  <si>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</si>
  <si>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</si>
  <si>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</si>
  <si>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</si>
  <si>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</si>
  <si>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</si>
  <si>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</si>
  <si>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</si>
  <si>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</si>
  <si>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</si>
  <si>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</si>
  <si>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</si>
  <si>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</si>
  <si>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</si>
  <si>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</si>
  <si>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</si>
  <si>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</si>
  <si>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</si>
  <si>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</si>
  <si>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</si>
  <si>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</si>
  <si>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</si>
  <si>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</si>
  <si>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</si>
  <si>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</si>
  <si>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</si>
  <si>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</si>
  <si>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</si>
  <si>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</si>
  <si>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</si>
  <si>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</si>
  <si>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</si>
  <si>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</si>
  <si>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</si>
  <si>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</si>
  <si>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</si>
  <si>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</si>
  <si>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</si>
  <si>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</si>
  <si>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</si>
  <si>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</si>
  <si>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</si>
  <si>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</si>
  <si>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</si>
  <si>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</si>
  <si>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</si>
  <si>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</si>
  <si>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</si>
  <si>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</si>
  <si>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</si>
  <si>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</si>
  <si>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</si>
  <si>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</si>
  <si>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</si>
  <si>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</si>
  <si>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</si>
  <si>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</si>
  <si>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</si>
  <si>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</si>
  <si>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</si>
  <si>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</si>
  <si>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</si>
  <si>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</si>
  <si>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</si>
  <si>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</si>
  <si>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</si>
  <si>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</si>
  <si>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</si>
  <si>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</si>
  <si>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</si>
  <si>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</si>
  <si>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</si>
  <si>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</si>
  <si>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</si>
  <si>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</si>
  <si>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</si>
  <si>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</si>
  <si>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</si>
  <si>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</si>
  <si>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</si>
  <si>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</si>
  <si>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</si>
  <si>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</si>
  <si>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</si>
  <si>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</si>
  <si>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</si>
  <si>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</si>
  <si>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</si>
  <si>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</si>
  <si>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</si>
  <si>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</si>
  <si>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</si>
  <si>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</si>
  <si>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</si>
  <si>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</si>
  <si>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</si>
  <si>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</si>
  <si>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</si>
  <si>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</si>
  <si>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</si>
  <si>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</si>
  <si>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</si>
  <si>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</si>
  <si>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</si>
  <si>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</si>
  <si>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</si>
  <si>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</si>
  <si>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</si>
  <si>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</si>
  <si>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</si>
  <si>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</si>
  <si>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</si>
  <si>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</si>
  <si>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</si>
  <si>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</si>
  <si>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</si>
  <si>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</si>
  <si>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</si>
  <si>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</si>
  <si>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</si>
  <si>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</si>
  <si>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</si>
  <si>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</si>
  <si>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</si>
  <si>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</si>
  <si>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</si>
  <si>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</si>
  <si>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</si>
  <si>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</si>
  <si>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</si>
  <si>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</si>
  <si>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</si>
  <si>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</si>
  <si>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</si>
  <si>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</si>
  <si>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</si>
  <si>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</si>
  <si>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</si>
  <si>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</si>
  <si>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</si>
  <si>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</si>
  <si>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</si>
  <si>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</si>
  <si>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</si>
  <si>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</si>
  <si>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</si>
  <si>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</si>
  <si>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</si>
  <si>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</si>
  <si>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</si>
  <si>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</si>
  <si>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</si>
  <si>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</si>
  <si>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</si>
  <si>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</si>
  <si>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</si>
  <si>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</si>
  <si>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</si>
  <si>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</si>
  <si>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</si>
  <si>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</si>
  <si>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</si>
  <si>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</si>
  <si>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</si>
  <si>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</si>
  <si>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</si>
  <si>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</si>
  <si>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</si>
  <si>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</si>
  <si>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</si>
  <si>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</si>
  <si>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</si>
  <si>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</si>
  <si>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</si>
  <si>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</si>
  <si>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</si>
  <si>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</si>
  <si>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</si>
  <si>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</si>
  <si>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</si>
  <si>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</si>
  <si>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</si>
  <si>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</si>
  <si>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</si>
  <si>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</si>
  <si>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</si>
  <si>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</si>
  <si>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</si>
  <si>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</si>
  <si>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</si>
  <si>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</si>
  <si>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</si>
  <si>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</si>
  <si>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</si>
  <si>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</si>
  <si>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</si>
  <si>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</si>
  <si>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</si>
  <si>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</si>
  <si>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</si>
  <si>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</si>
  <si>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</si>
  <si>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</si>
  <si>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</si>
  <si>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</si>
  <si>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</si>
  <si>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</si>
  <si>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</si>
  <si>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</si>
  <si>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</si>
  <si>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</si>
  <si>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</si>
  <si>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</si>
  <si>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</si>
  <si>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</si>
  <si>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</si>
  <si>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</si>
  <si>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</si>
  <si>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</si>
  <si>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</si>
  <si>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</si>
  <si>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</si>
  <si>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</si>
  <si>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</si>
  <si>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</si>
  <si>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</si>
  <si>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</si>
  <si>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</si>
  <si>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</si>
  <si>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</si>
  <si>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</si>
  <si>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</si>
  <si>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</si>
  <si>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</si>
  <si>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</si>
  <si>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</si>
  <si>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</si>
  <si>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</si>
  <si>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</si>
  <si>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</si>
  <si>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</si>
  <si>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</si>
  <si>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</si>
  <si>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</si>
  <si>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</si>
  <si>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</si>
  <si>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</si>
  <si>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</si>
  <si>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</si>
  <si>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</si>
  <si>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</si>
  <si>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</si>
  <si>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</si>
  <si>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</si>
  <si>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</si>
  <si>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</si>
  <si>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</si>
  <si>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</si>
  <si>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</si>
  <si>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</si>
  <si>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</si>
  <si>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</si>
  <si>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</si>
  <si>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</si>
  <si>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</si>
  <si>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</si>
  <si>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</si>
  <si>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</si>
  <si>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</si>
  <si>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</si>
  <si>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</si>
  <si>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</si>
  <si>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</si>
  <si>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</si>
  <si>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</si>
  <si>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</si>
  <si>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</si>
  <si>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</si>
  <si>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</si>
  <si>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</si>
  <si>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</si>
  <si>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</si>
  <si>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</si>
  <si>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</si>
  <si>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</si>
  <si>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</si>
  <si>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</si>
  <si>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</si>
  <si>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</si>
  <si>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</si>
  <si>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</si>
  <si>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</si>
  <si>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</si>
  <si>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</si>
  <si>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</si>
  <si>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</si>
  <si>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</si>
  <si>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</si>
  <si>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</si>
  <si>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</si>
  <si>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</si>
  <si>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</si>
  <si>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</si>
  <si>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</si>
  <si>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</si>
  <si>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</si>
  <si>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</si>
  <si>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</si>
  <si>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</si>
  <si>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</si>
  <si>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</si>
  <si>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</si>
  <si>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</si>
  <si>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</si>
  <si>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</si>
  <si>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</si>
  <si>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</si>
  <si>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</si>
  <si>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</si>
  <si>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</si>
  <si>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</si>
  <si>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</si>
  <si>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</si>
  <si>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</si>
  <si>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</si>
  <si>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</si>
  <si>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</si>
  <si>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</si>
  <si>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</si>
  <si>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</si>
  <si>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</si>
  <si>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</si>
  <si>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</si>
  <si>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</si>
  <si>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</si>
  <si>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</si>
  <si>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</si>
  <si>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</si>
  <si>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</si>
  <si>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</si>
  <si>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</si>
  <si>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</si>
  <si>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</si>
  <si>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</si>
  <si>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</si>
  <si>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</si>
  <si>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</si>
  <si>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</si>
  <si>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</si>
  <si>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</si>
  <si>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</si>
  <si>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</si>
  <si>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</si>
  <si>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</si>
  <si>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</si>
  <si>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</si>
  <si>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</si>
  <si>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</si>
  <si>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</si>
  <si>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</si>
  <si>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</si>
  <si>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</si>
  <si>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</si>
  <si>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</si>
  <si>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</si>
  <si>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</si>
  <si>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</si>
  <si>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</si>
  <si>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</si>
  <si>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</si>
  <si>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</si>
  <si>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</si>
  <si>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</si>
  <si>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</si>
  <si>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</si>
  <si>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</si>
  <si>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</si>
  <si>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</si>
  <si>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</si>
  <si>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</si>
  <si>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</si>
  <si>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</si>
  <si>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</si>
  <si>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</si>
  <si>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</si>
  <si>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</si>
  <si>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</si>
  <si>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</si>
  <si>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</si>
  <si>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</si>
  <si>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</si>
  <si>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</si>
  <si>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</si>
  <si>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</si>
  <si>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</si>
  <si>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</si>
  <si>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</si>
  <si>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</si>
  <si>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</si>
  <si>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</si>
  <si>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</si>
  <si>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</si>
  <si>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</si>
  <si>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</si>
  <si>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</si>
  <si>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</si>
  <si>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</si>
  <si>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</si>
  <si>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</si>
  <si>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</si>
  <si>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</si>
  <si>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</si>
  <si>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</si>
  <si>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</si>
  <si>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</si>
  <si>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</si>
  <si>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</si>
  <si>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</si>
  <si>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</si>
  <si>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</si>
  <si>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</si>
  <si>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</si>
  <si>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</si>
  <si>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</si>
  <si>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</si>
  <si>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</si>
  <si>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</si>
  <si>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</si>
  <si>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</si>
  <si>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</si>
  <si>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</si>
  <si>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</si>
  <si>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</si>
  <si>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</si>
  <si>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</si>
  <si>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</si>
  <si>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</si>
  <si>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</si>
  <si>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</si>
  <si>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</si>
  <si>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</si>
  <si>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</si>
  <si>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</si>
  <si>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</si>
  <si>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</si>
  <si>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</si>
  <si>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</si>
  <si>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</si>
  <si>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</si>
  <si>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</si>
  <si>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</si>
  <si>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</si>
  <si>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</si>
  <si>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</si>
  <si>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</si>
  <si>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</si>
  <si>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</si>
  <si>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</si>
  <si>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</si>
  <si>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</si>
  <si>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</si>
  <si>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</si>
  <si>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</si>
  <si>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</si>
  <si>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</si>
  <si>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</si>
  <si>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</si>
  <si>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</si>
  <si>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</si>
  <si>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</si>
  <si>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</si>
  <si>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</si>
  <si>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</si>
  <si>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</si>
  <si>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</si>
  <si>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</si>
  <si>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</si>
  <si>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</si>
  <si>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</si>
  <si>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</si>
  <si>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</si>
  <si>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</si>
  <si>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</si>
  <si>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</si>
  <si>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</si>
  <si>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</si>
  <si>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</si>
  <si>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</si>
  <si>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</si>
  <si>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</si>
  <si>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</si>
  <si>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</si>
  <si>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</si>
  <si>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</si>
  <si>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</si>
  <si>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</si>
  <si>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</si>
  <si>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</si>
  <si>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</si>
  <si>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</si>
  <si>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</si>
  <si>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</si>
  <si>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</si>
  <si>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</si>
  <si>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</si>
  <si>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</si>
  <si>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</si>
  <si>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</si>
  <si>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</si>
  <si>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</si>
  <si>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</si>
  <si>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</si>
  <si>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</si>
  <si>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</si>
  <si>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</si>
  <si>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</si>
  <si>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</si>
  <si>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</si>
  <si>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</si>
  <si>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</si>
  <si>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</si>
  <si>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</si>
  <si>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</si>
  <si>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</si>
  <si>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</si>
  <si>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</si>
  <si>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</si>
  <si>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</si>
  <si>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</si>
  <si>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</si>
  <si>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</si>
  <si>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</si>
  <si>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</si>
  <si>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</si>
  <si>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</si>
  <si>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</si>
  <si>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</si>
  <si>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</si>
  <si>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</si>
  <si>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</si>
  <si>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</si>
  <si>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</si>
  <si>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</si>
  <si>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</si>
  <si>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</si>
  <si>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</si>
  <si>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</si>
  <si>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</si>
  <si>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</si>
  <si>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</si>
  <si>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</si>
  <si>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</si>
  <si>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</si>
  <si>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</si>
  <si>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</si>
  <si>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</si>
  <si>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</si>
  <si>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</si>
  <si>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</si>
  <si>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</si>
  <si>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</si>
  <si>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</si>
  <si>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</si>
  <si>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</si>
  <si>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</si>
  <si>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</si>
  <si>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</si>
  <si>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</si>
  <si>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</si>
  <si>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</si>
  <si>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</si>
  <si>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</si>
  <si>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</si>
  <si>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</si>
  <si>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</si>
  <si>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</si>
  <si>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</si>
  <si>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</si>
  <si>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</si>
  <si>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</si>
  <si>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</si>
  <si>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</si>
  <si>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</si>
  <si>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</si>
  <si>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</si>
  <si>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</si>
  <si>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</si>
  <si>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</si>
  <si>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</si>
  <si>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</si>
  <si>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</si>
  <si>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</si>
  <si>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</si>
  <si>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</si>
  <si>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</si>
  <si>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</si>
  <si>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</si>
  <si>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</si>
  <si>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</si>
  <si>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</si>
  <si>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</si>
  <si>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</si>
  <si>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</si>
  <si>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</si>
  <si>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</si>
  <si>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</si>
  <si>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</si>
  <si>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</si>
  <si>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</si>
  <si>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</si>
  <si>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</si>
  <si>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</si>
  <si>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</si>
  <si>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</si>
  <si>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</si>
  <si>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</si>
  <si>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</si>
  <si>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</si>
  <si>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</si>
  <si>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</si>
  <si>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</si>
  <si>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</si>
  <si>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</si>
  <si>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</si>
  <si>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</si>
  <si>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</si>
  <si>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</si>
  <si>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</si>
  <si>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</si>
  <si>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</si>
  <si>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</si>
  <si>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</si>
  <si>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</si>
  <si>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</si>
  <si>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</si>
  <si>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</si>
  <si>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</si>
  <si>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</si>
  <si>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</si>
  <si>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</si>
  <si>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</si>
  <si>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</si>
  <si>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</si>
  <si>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</si>
  <si>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</si>
  <si>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</si>
  <si>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</si>
  <si>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</si>
  <si>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</si>
  <si>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</si>
  <si>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</si>
  <si>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</si>
  <si>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</si>
  <si>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</si>
  <si>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</si>
  <si>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</si>
  <si>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</si>
  <si>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</si>
  <si>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</si>
  <si>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</si>
  <si>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</si>
  <si>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</si>
  <si>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</si>
  <si>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</si>
  <si>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</si>
  <si>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</si>
  <si>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</si>
  <si>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</si>
  <si>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</si>
  <si>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</si>
  <si>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</si>
  <si>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</si>
  <si>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</si>
  <si>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</si>
  <si>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</si>
  <si>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</si>
  <si>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</si>
  <si>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</si>
  <si>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</si>
  <si>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</si>
  <si>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</si>
  <si>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</si>
  <si>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</si>
  <si>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</si>
  <si>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</si>
  <si>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</si>
  <si>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</si>
  <si>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</si>
  <si>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</si>
  <si>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</si>
  <si>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</si>
  <si>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</si>
  <si>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</si>
  <si>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</si>
  <si>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</si>
  <si>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</si>
  <si>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</si>
  <si>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</si>
  <si>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</si>
  <si>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</si>
  <si>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</si>
  <si>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</si>
  <si>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</si>
  <si>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</si>
  <si>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</si>
  <si>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</si>
  <si>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</si>
  <si>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</si>
  <si>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</si>
  <si>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</si>
  <si>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</si>
  <si>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</si>
  <si>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</si>
  <si>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</si>
  <si>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</si>
  <si>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</si>
  <si>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</si>
  <si>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</si>
  <si>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</si>
  <si>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</si>
  <si>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</si>
  <si>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</si>
  <si>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</si>
  <si>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</si>
  <si>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</si>
  <si>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</si>
  <si>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</si>
  <si>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</si>
  <si>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</si>
  <si>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</si>
  <si>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</si>
  <si>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</si>
  <si>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</si>
  <si>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</si>
  <si>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</si>
  <si>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</si>
  <si>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</si>
  <si>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</si>
  <si>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</si>
  <si>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</si>
  <si>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</si>
  <si>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</si>
  <si>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</si>
  <si>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</si>
  <si>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</si>
  <si>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</si>
  <si>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</si>
  <si>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</si>
  <si>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</si>
  <si>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</si>
  <si>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</si>
  <si>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</si>
  <si>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</si>
  <si>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</si>
  <si>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</si>
  <si>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</si>
  <si>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</si>
  <si>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</si>
  <si>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</si>
  <si>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</si>
  <si>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</si>
  <si>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</si>
  <si>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</si>
  <si>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</si>
  <si>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</si>
  <si>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</si>
  <si>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</si>
  <si>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</si>
  <si>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</si>
  <si>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</si>
  <si>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</si>
  <si>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</si>
  <si>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</si>
  <si>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</si>
  <si>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</si>
  <si>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</si>
  <si>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</si>
  <si>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</si>
  <si>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</si>
  <si>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</si>
  <si>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</si>
  <si>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</si>
  <si>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</si>
  <si>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</si>
  <si>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</si>
  <si>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</si>
  <si>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</si>
  <si>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</si>
  <si>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</si>
  <si>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</si>
  <si>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</si>
  <si>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</si>
  <si>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</si>
  <si>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</si>
  <si>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</si>
  <si>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</si>
  <si>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</si>
  <si>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</si>
  <si>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</si>
  <si>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</si>
  <si>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</si>
  <si>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</si>
  <si>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</si>
  <si>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</si>
  <si>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</si>
  <si>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</si>
  <si>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</si>
  <si>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</si>
  <si>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</si>
  <si>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</si>
  <si>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</si>
  <si>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</si>
  <si>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</si>
  <si>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</si>
  <si>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</si>
  <si>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</si>
  <si>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</si>
  <si>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</si>
  <si>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</si>
  <si>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</si>
  <si>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</si>
  <si>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</si>
  <si>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</si>
  <si>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</si>
  <si>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</si>
  <si>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</si>
  <si>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</si>
  <si>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</si>
  <si>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</si>
  <si>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</si>
  <si>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</si>
  <si>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</si>
  <si>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</si>
  <si>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</si>
  <si>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</si>
  <si>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</si>
  <si>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</si>
  <si>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</si>
  <si>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</si>
  <si>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</si>
  <si>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</si>
  <si>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</si>
  <si>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</si>
  <si>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</si>
  <si>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</si>
  <si>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</si>
  <si>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</si>
  <si>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</si>
  <si>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</si>
  <si>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</si>
  <si>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</si>
  <si>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</si>
  <si>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</si>
  <si>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</si>
  <si>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</si>
  <si>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</si>
  <si>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</si>
  <si>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</si>
  <si>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</si>
  <si>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</si>
  <si>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</si>
  <si>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</si>
  <si>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</si>
  <si>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</si>
  <si>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</si>
  <si>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</si>
  <si>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</si>
  <si>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</si>
  <si>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</si>
  <si>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</si>
  <si>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</si>
  <si>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</si>
  <si>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</si>
  <si>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</si>
  <si>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</si>
  <si>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</si>
  <si>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</si>
  <si>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</si>
  <si>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</si>
  <si>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</si>
  <si>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</si>
  <si>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</si>
  <si>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</si>
  <si>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</si>
  <si>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</si>
  <si>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</si>
  <si>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</si>
  <si>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</si>
  <si>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</si>
  <si>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</si>
  <si>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</si>
  <si>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</si>
  <si>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</si>
  <si>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</si>
  <si>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</si>
  <si>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</si>
  <si>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</si>
  <si>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</si>
  <si>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</si>
  <si>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</si>
  <si>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</si>
  <si>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</si>
  <si>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</si>
  <si>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</si>
  <si>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</si>
  <si>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</si>
  <si>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</si>
  <si>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</si>
  <si>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</si>
  <si>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</si>
  <si>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</si>
  <si>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</si>
  <si>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</si>
  <si>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</si>
  <si>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</si>
  <si>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</si>
  <si>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</si>
  <si>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</si>
  <si>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</si>
  <si>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</si>
  <si>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</si>
  <si>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</si>
  <si>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</si>
  <si>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</si>
  <si>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</si>
  <si>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</si>
  <si>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</si>
  <si>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</si>
  <si>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</si>
  <si>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</si>
  <si>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</si>
  <si>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</si>
  <si>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</si>
  <si>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</si>
  <si>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</si>
  <si>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</si>
  <si>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</si>
  <si>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</si>
  <si>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</si>
  <si>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</si>
  <si>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</si>
  <si>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</si>
  <si>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</si>
  <si>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</si>
  <si>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</si>
  <si>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</si>
  <si>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</si>
  <si>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</si>
  <si>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</si>
  <si>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</si>
  <si>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</si>
  <si>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</si>
  <si>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</si>
  <si>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</si>
  <si>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</si>
  <si>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</si>
  <si>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</si>
  <si>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</si>
  <si>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</si>
  <si>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</si>
  <si>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</si>
  <si>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</si>
  <si>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</si>
  <si>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</si>
  <si>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</si>
  <si>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</si>
  <si>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</si>
  <si>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</si>
  <si>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</si>
  <si>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</si>
  <si>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</si>
  <si>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</si>
  <si>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</si>
  <si>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</si>
  <si>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</si>
  <si>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</si>
  <si>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</si>
  <si>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</si>
  <si>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</si>
  <si>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</si>
  <si>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</si>
  <si>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</si>
  <si>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</si>
  <si>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</si>
  <si>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</si>
  <si>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</si>
  <si>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</si>
  <si>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</si>
  <si>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</si>
  <si>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</si>
  <si>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</si>
  <si>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</si>
  <si>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</si>
  <si>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</si>
  <si>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</si>
  <si>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</si>
  <si>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</si>
  <si>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</si>
  <si>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</si>
  <si>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</si>
  <si>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</si>
  <si>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</si>
  <si>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</si>
  <si>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</si>
  <si>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</si>
  <si>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</si>
  <si>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</si>
  <si>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</si>
  <si>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</si>
  <si>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</si>
  <si>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</si>
  <si>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</si>
  <si>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</si>
  <si>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</si>
  <si>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</si>
  <si>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</si>
  <si>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</si>
  <si>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</si>
  <si>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</si>
  <si>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</si>
  <si>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</si>
  <si>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</si>
  <si>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</si>
  <si>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</si>
  <si>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</si>
  <si>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</si>
  <si>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</si>
  <si>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</si>
  <si>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</si>
  <si>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</si>
  <si>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</si>
  <si>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</si>
  <si>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</si>
  <si>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</si>
  <si>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</si>
  <si>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</si>
  <si>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</si>
  <si>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</si>
  <si>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</si>
  <si>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</si>
  <si>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</si>
  <si>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</si>
  <si>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</si>
  <si>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</si>
  <si>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</si>
  <si>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</si>
  <si>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</si>
  <si>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</si>
  <si>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</si>
  <si>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</si>
  <si>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</si>
  <si>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</si>
  <si>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</si>
  <si>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</si>
  <si>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</si>
  <si>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</si>
  <si>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</si>
  <si>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</si>
  <si>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</si>
  <si>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</si>
  <si>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</si>
  <si>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</si>
  <si>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</si>
  <si>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</si>
  <si>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</si>
  <si>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</si>
  <si>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</si>
  <si>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</si>
  <si>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</si>
  <si>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</si>
  <si>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</si>
  <si>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</si>
  <si>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</si>
  <si>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</si>
  <si>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</si>
  <si>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</si>
  <si>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</si>
  <si>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</si>
  <si>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</si>
  <si>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</si>
  <si>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</si>
  <si>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</si>
  <si>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</si>
  <si>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</si>
  <si>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</si>
  <si>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</si>
  <si>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</si>
  <si>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</si>
  <si>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</si>
  <si>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</si>
  <si>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</si>
  <si>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</si>
  <si>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</si>
  <si>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</si>
  <si>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</si>
  <si>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</si>
  <si>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</si>
  <si>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</si>
  <si>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</si>
  <si>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</si>
  <si>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</si>
  <si>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</si>
  <si>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</si>
  <si>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</si>
  <si>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</si>
  <si>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</si>
  <si>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</si>
  <si>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</si>
  <si>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</si>
  <si>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</si>
  <si>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</si>
  <si>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</si>
  <si>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</si>
  <si>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</si>
  <si>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</si>
  <si>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</si>
  <si>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</si>
  <si>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</si>
  <si>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</si>
  <si>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</si>
  <si>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</si>
  <si>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</si>
  <si>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</si>
  <si>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</si>
  <si>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</si>
  <si>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</si>
  <si>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</si>
  <si>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</si>
  <si>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</si>
  <si>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</si>
  <si>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</si>
  <si>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</si>
  <si>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</si>
  <si>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</si>
  <si>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</si>
  <si>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</si>
  <si>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</si>
  <si>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</si>
  <si>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</si>
  <si>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</si>
  <si>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</si>
  <si>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</si>
  <si>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</si>
  <si>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</si>
  <si>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</si>
  <si>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</si>
  <si>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</si>
  <si>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</si>
  <si>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</si>
  <si>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</si>
  <si>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</si>
  <si>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</si>
  <si>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</si>
  <si>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</si>
  <si>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</si>
  <si>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</si>
  <si>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</si>
  <si>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</si>
  <si>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</si>
  <si>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</si>
  <si>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</si>
  <si>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</si>
  <si>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</si>
  <si>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</si>
  <si>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</si>
  <si>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</si>
  <si>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</si>
  <si>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</si>
  <si>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</si>
  <si>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</si>
  <si>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</si>
  <si>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</si>
  <si>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</si>
  <si>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</si>
  <si>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</si>
  <si>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</si>
  <si>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</si>
  <si>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</si>
  <si>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</si>
  <si>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</si>
  <si>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</si>
  <si>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</si>
  <si>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</si>
  <si>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</si>
  <si>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</si>
  <si>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</si>
  <si>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</si>
  <si>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</si>
  <si>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</si>
  <si>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</si>
  <si>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</si>
  <si>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</si>
  <si>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</si>
  <si>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</si>
  <si>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</si>
  <si>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</si>
  <si>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</si>
  <si>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</si>
  <si>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</si>
  <si>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</si>
  <si>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</si>
  <si>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</si>
  <si>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</si>
  <si>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</si>
  <si>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</si>
  <si>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</si>
  <si>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</si>
  <si>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</si>
  <si>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</si>
  <si>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</si>
  <si>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</si>
  <si>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</si>
  <si>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</si>
  <si>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</si>
  <si>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</si>
  <si>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</si>
  <si>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</si>
  <si>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</si>
  <si>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</si>
  <si>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</si>
  <si>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</si>
  <si>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</si>
  <si>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</si>
  <si>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</si>
  <si>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</si>
  <si>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</si>
  <si>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</si>
  <si>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</si>
  <si>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</si>
  <si>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</si>
  <si>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</si>
  <si>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</si>
  <si>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</si>
  <si>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</si>
  <si>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</si>
  <si>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</si>
  <si>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</si>
  <si>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</si>
  <si>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</si>
  <si>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</si>
  <si>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</si>
  <si>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</si>
  <si>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</si>
  <si>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</si>
  <si>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</si>
  <si>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</si>
  <si>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</si>
  <si>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</si>
  <si>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</si>
  <si>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</si>
  <si>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</si>
  <si>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</si>
  <si>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</si>
  <si>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</si>
  <si>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</si>
  <si>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</si>
  <si>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</si>
  <si>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</si>
  <si>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</si>
  <si>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</si>
  <si>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</si>
  <si>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</si>
  <si>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</si>
  <si>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</si>
  <si>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</si>
  <si>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</si>
  <si>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</si>
  <si>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</si>
  <si>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</si>
  <si>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</si>
  <si>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</si>
  <si>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</si>
  <si>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</si>
  <si>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</si>
  <si>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</si>
  <si>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</si>
  <si>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</si>
  <si>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</si>
  <si>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</si>
  <si>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</si>
  <si>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</si>
  <si>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</si>
  <si>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</si>
  <si>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</si>
  <si>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</si>
  <si>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</si>
  <si>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</si>
  <si>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</si>
  <si>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</si>
  <si>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</si>
  <si>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</si>
  <si>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</si>
  <si>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</si>
  <si>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</si>
  <si>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</si>
  <si>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</si>
  <si>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</si>
  <si>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</si>
  <si>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</si>
  <si>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</si>
  <si>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</si>
  <si>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</si>
  <si>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</si>
  <si>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</si>
  <si>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</si>
  <si>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</si>
  <si>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</si>
  <si>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</si>
  <si>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</si>
  <si>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</si>
  <si>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</si>
  <si>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</si>
  <si>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</si>
  <si>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</si>
  <si>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</si>
  <si>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</si>
  <si>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</si>
  <si>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</si>
  <si>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</si>
  <si>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</si>
  <si>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</si>
  <si>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</si>
  <si>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</si>
  <si>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</si>
  <si>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</si>
  <si>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</si>
  <si>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</si>
  <si>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</si>
  <si>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</si>
  <si>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</si>
  <si>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</si>
  <si>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</si>
  <si>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</si>
  <si>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</si>
  <si>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</si>
  <si>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</si>
  <si>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</si>
  <si>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</si>
  <si>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</si>
  <si>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</si>
  <si>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</si>
  <si>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</si>
  <si>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</si>
  <si>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</si>
  <si>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</si>
  <si>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</si>
  <si>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</si>
  <si>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</si>
  <si>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</si>
  <si>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</si>
  <si>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</si>
  <si>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</si>
  <si>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</si>
  <si>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</si>
  <si>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</si>
  <si>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</si>
  <si>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</si>
  <si>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</si>
  <si>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</si>
  <si>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</si>
  <si>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</si>
  <si>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</si>
  <si>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</si>
  <si>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</si>
  <si>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</si>
  <si>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</si>
  <si>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</si>
  <si>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</si>
  <si>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</si>
  <si>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</si>
  <si>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</si>
  <si>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</si>
  <si>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</si>
  <si>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</si>
  <si>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</si>
  <si>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</si>
  <si>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</si>
  <si>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</si>
  <si>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</si>
  <si>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</si>
  <si>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</si>
  <si>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</si>
  <si>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</si>
  <si>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</si>
  <si>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</si>
  <si>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</si>
  <si>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</si>
  <si>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</si>
  <si>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</si>
  <si>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</si>
  <si>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</si>
  <si>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</si>
  <si>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</si>
  <si>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</si>
  <si>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</si>
  <si>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</si>
  <si>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</si>
  <si>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</si>
  <si>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</si>
  <si>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</si>
  <si>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</si>
  <si>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</si>
  <si>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</si>
  <si>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</si>
  <si>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</si>
  <si>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</si>
  <si>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</si>
  <si>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</si>
  <si>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</si>
  <si>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</si>
  <si>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</si>
  <si>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</si>
  <si>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</si>
  <si>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</si>
  <si>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</si>
  <si>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</si>
  <si>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</si>
  <si>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</si>
  <si>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</si>
  <si>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</si>
  <si>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</si>
  <si>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</si>
  <si>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</si>
  <si>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</si>
  <si>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</si>
  <si>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</si>
  <si>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</si>
  <si>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</si>
  <si>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</si>
  <si>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</si>
  <si>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</si>
  <si>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</si>
  <si>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</si>
  <si>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</si>
  <si>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</si>
  <si>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</si>
  <si>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</si>
  <si>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</si>
  <si>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</si>
  <si>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</si>
  <si>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</si>
  <si>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</si>
  <si>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</si>
  <si>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</si>
  <si>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</si>
  <si>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</si>
  <si>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</si>
  <si>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</si>
  <si>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</si>
  <si>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</si>
  <si>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</si>
  <si>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</si>
  <si>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</si>
  <si>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</si>
  <si>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</si>
  <si>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</si>
  <si>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</si>
  <si>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</si>
  <si>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</si>
  <si>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</si>
  <si>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</si>
  <si>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</si>
  <si>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</si>
  <si>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</si>
  <si>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</si>
  <si>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</si>
  <si>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</si>
  <si>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</si>
  <si>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</si>
  <si>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</si>
  <si>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</si>
  <si>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</si>
  <si>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</si>
  <si>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</si>
  <si>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</si>
  <si>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</si>
  <si>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</si>
  <si>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</si>
  <si>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</si>
  <si>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</si>
  <si>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</si>
  <si>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</si>
  <si>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</si>
  <si>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</si>
  <si>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</si>
  <si>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</si>
  <si>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</si>
  <si>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</si>
  <si>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</si>
  <si>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</si>
  <si>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</si>
  <si>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</si>
  <si>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</si>
  <si>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</si>
  <si>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</si>
  <si>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</si>
  <si>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</si>
  <si>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</si>
  <si>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</si>
  <si>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</si>
  <si>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</si>
  <si>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</si>
  <si>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</si>
  <si>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</si>
  <si>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</si>
  <si>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</si>
  <si>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</si>
  <si>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</si>
  <si>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</si>
  <si>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</si>
  <si>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</si>
  <si>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</si>
  <si>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</si>
  <si>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</si>
  <si>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</si>
  <si>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</si>
  <si>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</si>
  <si>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</si>
  <si>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</si>
  <si>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</si>
  <si>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</si>
  <si>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</si>
  <si>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</si>
  <si>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</si>
  <si>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</si>
  <si>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</si>
  <si>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</si>
  <si>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</si>
  <si>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</si>
  <si>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</si>
  <si>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</si>
  <si>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</si>
  <si>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</si>
  <si>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</si>
  <si>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</si>
  <si>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</si>
  <si>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</si>
  <si>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</si>
  <si>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</si>
  <si>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</si>
  <si>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</si>
  <si>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</si>
  <si>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</si>
  <si>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</si>
  <si>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</si>
  <si>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</si>
  <si>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</si>
  <si>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</si>
  <si>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</si>
  <si>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</si>
  <si>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</si>
  <si>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</si>
  <si>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</si>
  <si>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</si>
  <si>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</si>
  <si>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</si>
  <si>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</si>
  <si>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</si>
  <si>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</si>
  <si>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</si>
  <si>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</si>
  <si>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</si>
  <si>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</si>
  <si>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</si>
  <si>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</si>
  <si>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</si>
  <si>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</si>
  <si>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</si>
  <si>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</si>
  <si>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</si>
  <si>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</si>
  <si>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</si>
  <si>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</si>
  <si>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</si>
  <si>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</si>
  <si>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</si>
  <si>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</si>
  <si>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</si>
  <si>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</si>
  <si>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</si>
  <si>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</si>
  <si>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</si>
  <si>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</si>
  <si>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</si>
  <si>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</si>
  <si>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</si>
  <si>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</si>
  <si>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</si>
  <si>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</si>
  <si>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</si>
  <si>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</si>
  <si>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</si>
  <si>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</si>
  <si>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</si>
  <si>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</si>
  <si>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</si>
  <si>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</si>
  <si>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</si>
  <si>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</si>
  <si>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</si>
  <si>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</si>
  <si>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</si>
  <si>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</si>
  <si>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</si>
  <si>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</si>
  <si>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</si>
  <si>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</si>
  <si>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</si>
  <si>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</si>
  <si>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</si>
  <si>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</si>
  <si>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</si>
  <si>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</si>
  <si>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</si>
  <si>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</si>
  <si>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</si>
  <si>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</si>
  <si>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</si>
  <si>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</si>
  <si>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</si>
  <si>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</si>
  <si>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</si>
  <si>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</si>
  <si>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</si>
  <si>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</si>
  <si>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</si>
  <si>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</si>
  <si>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</si>
  <si>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</si>
  <si>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</si>
  <si>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</si>
  <si>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</si>
  <si>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</si>
  <si>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</si>
  <si>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</si>
  <si>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</si>
  <si>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</si>
  <si>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</si>
  <si>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</si>
  <si>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</si>
  <si>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</si>
  <si>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</si>
  <si>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</si>
  <si>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</si>
  <si>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</si>
  <si>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</si>
  <si>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</si>
  <si>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</si>
  <si>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</si>
  <si>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</si>
  <si>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</si>
  <si>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</si>
  <si>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</si>
  <si>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</si>
  <si>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</si>
  <si>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</si>
  <si>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</si>
  <si>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</si>
  <si>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</si>
  <si>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</si>
  <si>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</si>
  <si>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</si>
  <si>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</si>
  <si>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</si>
  <si>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</si>
  <si>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</si>
  <si>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</si>
  <si>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</si>
  <si>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</si>
  <si>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</si>
  <si>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</si>
  <si>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</si>
  <si>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</si>
  <si>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</si>
  <si>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</si>
  <si>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</si>
  <si>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</si>
  <si>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</si>
  <si>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</si>
  <si>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</si>
  <si>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</si>
  <si>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</si>
  <si>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</si>
  <si>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</si>
  <si>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</si>
  <si>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</si>
  <si>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</si>
  <si>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</si>
  <si>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</si>
  <si>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</si>
  <si>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</si>
  <si>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</si>
  <si>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</si>
  <si>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</si>
  <si>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</si>
  <si>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</si>
  <si>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</si>
  <si>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</si>
  <si>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</si>
  <si>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</si>
  <si>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</si>
  <si>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</si>
  <si>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</si>
  <si>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</si>
  <si>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</si>
  <si>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</si>
  <si>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</si>
  <si>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</si>
  <si>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</si>
  <si>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</si>
  <si>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</si>
  <si>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</si>
  <si>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</si>
  <si>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</si>
  <si>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</si>
  <si>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</si>
  <si>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</si>
  <si>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</si>
  <si>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</si>
  <si>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</si>
  <si>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</si>
  <si>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</si>
  <si>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</si>
  <si>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</si>
  <si>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</si>
  <si>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</si>
  <si>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</si>
  <si>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</si>
  <si>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</si>
  <si>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</si>
  <si>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</si>
  <si>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</si>
  <si>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</si>
  <si>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</si>
  <si>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</si>
  <si>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</si>
  <si>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</si>
  <si>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</si>
  <si>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</si>
  <si>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</si>
  <si>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</si>
  <si>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</si>
  <si>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</si>
  <si>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</si>
  <si>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</si>
  <si>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</si>
  <si>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</si>
  <si>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</si>
  <si>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</si>
  <si>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</si>
  <si>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</si>
  <si>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</si>
  <si>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</si>
  <si>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</si>
  <si>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</si>
  <si>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</si>
  <si>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</si>
  <si>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</si>
  <si>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</si>
  <si>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</si>
  <si>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</si>
  <si>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</si>
  <si>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</si>
  <si>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</si>
  <si>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</si>
  <si>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</si>
  <si>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</si>
  <si>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</si>
  <si>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</si>
  <si>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</si>
  <si>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</si>
  <si>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</si>
  <si>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</si>
  <si>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</si>
  <si>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</si>
  <si>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</si>
  <si>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</si>
  <si>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</si>
  <si>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</si>
  <si>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</si>
  <si>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</si>
  <si>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</si>
  <si>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</si>
  <si>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</si>
  <si>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</si>
  <si>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</si>
  <si>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</si>
  <si>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</si>
  <si>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</si>
  <si>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</si>
  <si>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</si>
  <si>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</si>
  <si>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</si>
  <si>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</si>
  <si>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</si>
  <si>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</si>
  <si>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</si>
  <si>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</si>
  <si>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</si>
  <si>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</si>
  <si>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</si>
  <si>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</si>
  <si>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</si>
  <si>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</si>
  <si>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</si>
  <si>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</si>
  <si>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</si>
  <si>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</si>
  <si>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</si>
  <si>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</si>
  <si>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</si>
  <si>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</si>
  <si>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</si>
  <si>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</si>
  <si>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</si>
  <si>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</si>
  <si>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</si>
  <si>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</si>
  <si>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</si>
  <si>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</si>
  <si>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</si>
  <si>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</si>
  <si>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</si>
  <si>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</si>
  <si>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</si>
  <si>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</si>
  <si>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</si>
  <si>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</si>
  <si>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</si>
  <si>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</si>
  <si>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</si>
  <si>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</si>
  <si>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</si>
  <si>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</si>
  <si>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</si>
  <si>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</si>
  <si>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</si>
  <si>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</si>
  <si>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</si>
  <si>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</si>
  <si>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</si>
  <si>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</si>
  <si>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</si>
  <si>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</si>
  <si>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</si>
  <si>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</si>
  <si>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</si>
  <si>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</si>
  <si>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</si>
  <si>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</si>
  <si>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</si>
  <si>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</si>
  <si>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</si>
  <si>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</si>
  <si>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</si>
  <si>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</si>
  <si>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</si>
  <si>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</si>
  <si>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</si>
  <si>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</si>
  <si>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</si>
  <si>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</si>
  <si>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</si>
  <si>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</si>
  <si>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</si>
  <si>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</si>
  <si>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</si>
  <si>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</si>
  <si>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</si>
  <si>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</si>
  <si>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</si>
  <si>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</si>
  <si>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</si>
  <si>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</si>
  <si>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</si>
  <si>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</si>
  <si>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</si>
  <si>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</si>
  <si>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</si>
  <si>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</si>
  <si>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</si>
  <si>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</si>
  <si>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</si>
  <si>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</si>
  <si>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</si>
  <si>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</si>
  <si>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</si>
  <si>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</si>
  <si>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</si>
  <si>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</si>
  <si>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</si>
  <si>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</si>
  <si>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</si>
  <si>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</si>
  <si>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</si>
  <si>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</si>
  <si>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</si>
  <si>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</si>
  <si>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</si>
  <si>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</si>
  <si>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</si>
  <si>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</si>
  <si>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</si>
  <si>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</si>
  <si>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</si>
  <si>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</si>
  <si>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</si>
  <si>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</si>
  <si>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</si>
  <si>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</si>
  <si>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</si>
  <si>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</si>
  <si>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</si>
  <si>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</si>
  <si>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</si>
  <si>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</si>
  <si>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</si>
  <si>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</si>
  <si>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</si>
  <si>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</si>
  <si>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</si>
  <si>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</si>
  <si>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</si>
  <si>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</si>
  <si>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</si>
  <si>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</si>
  <si>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</si>
  <si>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</si>
  <si>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</si>
  <si>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</si>
  <si>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</si>
  <si>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</si>
  <si>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</si>
  <si>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</si>
  <si>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</si>
  <si>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</si>
  <si>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</si>
  <si>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</si>
  <si>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</si>
  <si>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</si>
  <si>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</si>
  <si>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</si>
  <si>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</si>
  <si>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</si>
  <si>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</si>
  <si>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</si>
  <si>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</si>
  <si>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</si>
  <si>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</si>
  <si>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</si>
  <si>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</si>
  <si>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</si>
  <si>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</si>
  <si>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</si>
  <si>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</si>
  <si>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</si>
  <si>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</si>
  <si>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</si>
  <si>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</si>
  <si>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</si>
  <si>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</si>
  <si>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</si>
  <si>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</si>
  <si>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</si>
  <si>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</si>
  <si>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</si>
  <si>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</si>
  <si>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</si>
  <si>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</si>
  <si>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</si>
  <si>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</si>
  <si>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</si>
  <si>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</si>
  <si>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</si>
  <si>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</si>
  <si>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</si>
  <si>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</si>
  <si>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</si>
  <si>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</si>
  <si>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</si>
  <si>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</si>
  <si>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</si>
  <si>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</si>
  <si>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</si>
  <si>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</si>
  <si>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</si>
  <si>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</si>
  <si>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</si>
  <si>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</si>
  <si>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</si>
  <si>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</si>
  <si>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</si>
  <si>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</si>
  <si>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</si>
  <si>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</si>
  <si>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</si>
  <si>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</si>
  <si>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</si>
  <si>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</si>
  <si>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</si>
  <si>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</si>
  <si>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</si>
  <si>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</si>
  <si>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</si>
  <si>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</si>
  <si>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</si>
  <si>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</si>
  <si>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</si>
  <si>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</si>
  <si>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</si>
  <si>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</si>
  <si>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</si>
  <si>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</si>
  <si>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</si>
  <si>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</si>
  <si>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</si>
  <si>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</si>
  <si>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</si>
  <si>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</si>
  <si>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</si>
  <si>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</si>
  <si>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</si>
  <si>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</si>
  <si>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</si>
  <si>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</si>
  <si>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</si>
  <si>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</si>
  <si>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</si>
  <si>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</si>
  <si>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</si>
  <si>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</si>
  <si>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</si>
  <si>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</si>
  <si>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</si>
  <si>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</si>
  <si>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</si>
  <si>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</si>
  <si>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</si>
  <si>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</si>
  <si>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</si>
  <si>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</si>
  <si>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</si>
  <si>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</si>
  <si>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</si>
  <si>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</si>
  <si>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</si>
  <si>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</si>
  <si>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</si>
  <si>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</si>
  <si>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</si>
  <si>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</si>
  <si>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</si>
  <si>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</si>
  <si>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</si>
  <si>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</si>
  <si>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</si>
  <si>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</si>
  <si>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</si>
  <si>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</si>
  <si>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</si>
  <si>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</si>
  <si>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</si>
  <si>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</si>
  <si>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</si>
  <si>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</si>
  <si>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</si>
  <si>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</si>
  <si>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</si>
  <si>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</si>
  <si>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</si>
  <si>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</si>
  <si>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</si>
  <si>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</si>
  <si>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</si>
  <si>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</si>
  <si>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</si>
  <si>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</si>
  <si>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</si>
  <si>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</si>
  <si>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</si>
  <si>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</si>
  <si>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</si>
  <si>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</si>
  <si>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</si>
  <si>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</si>
  <si>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</si>
  <si>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</si>
  <si>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</si>
  <si>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</si>
  <si>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</si>
  <si>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</si>
  <si>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</si>
  <si>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</si>
  <si>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</si>
  <si>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</si>
  <si>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</si>
  <si>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</si>
  <si>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</si>
  <si>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</si>
  <si>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</si>
  <si>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</si>
  <si>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</si>
  <si>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</si>
  <si>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</si>
  <si>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</si>
  <si>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</si>
  <si>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</si>
  <si>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</si>
  <si>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</si>
  <si>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</si>
  <si>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</si>
  <si>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</si>
  <si>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</si>
  <si>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</si>
  <si>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</si>
  <si>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</si>
  <si>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</si>
  <si>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</si>
  <si>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</si>
  <si>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</si>
  <si>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</si>
  <si>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</si>
  <si>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</si>
  <si>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</si>
  <si>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</si>
  <si>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</si>
  <si>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</si>
  <si>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</si>
  <si>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</si>
  <si>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</si>
  <si>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</si>
  <si>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</si>
  <si>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</si>
  <si>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</si>
  <si>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</si>
  <si>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</si>
  <si>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</si>
  <si>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</si>
  <si>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</si>
  <si>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</si>
  <si>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</si>
  <si>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</si>
  <si>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</si>
  <si>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</si>
  <si>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</si>
  <si>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</si>
  <si>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</si>
  <si>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</si>
  <si>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</si>
  <si>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</si>
  <si>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</si>
  <si>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</si>
  <si>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</si>
  <si>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</si>
  <si>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</si>
  <si>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</si>
  <si>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</si>
  <si>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</si>
  <si>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</si>
  <si>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</si>
  <si>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</si>
  <si>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</si>
  <si>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</si>
  <si>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</si>
  <si>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</si>
  <si>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</si>
  <si>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</si>
  <si>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</si>
  <si>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</si>
  <si>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</si>
  <si>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</si>
  <si>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</si>
  <si>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</si>
  <si>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</si>
  <si>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</si>
  <si>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</si>
  <si>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</si>
  <si>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</si>
  <si>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</si>
  <si>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</si>
  <si>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</si>
  <si>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</si>
  <si>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</si>
  <si>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</si>
  <si>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</si>
  <si>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</si>
  <si>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</si>
  <si>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</si>
  <si>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</si>
  <si>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</si>
  <si>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</si>
  <si>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</si>
  <si>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</si>
  <si>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</si>
  <si>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</si>
  <si>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</si>
  <si>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</si>
  <si>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</si>
  <si>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</si>
  <si>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</si>
  <si>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</si>
  <si>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</si>
  <si>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</si>
  <si>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</si>
  <si>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</si>
  <si>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</si>
  <si>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</si>
  <si>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</si>
  <si>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</si>
  <si>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</si>
  <si>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</si>
  <si>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</si>
  <si>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</si>
  <si>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</si>
  <si>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</si>
  <si>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</si>
  <si>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</si>
  <si>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</si>
  <si>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</si>
  <si>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</si>
  <si>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</si>
  <si>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</si>
  <si>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</si>
  <si>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</si>
  <si>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</si>
  <si>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</si>
  <si>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</si>
  <si>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</si>
  <si>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</si>
  <si>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</si>
  <si>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</si>
  <si>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</si>
  <si>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</si>
  <si>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</si>
  <si>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</si>
  <si>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</si>
  <si>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</si>
  <si>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</si>
  <si>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</si>
  <si>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</si>
  <si>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</si>
  <si>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</si>
  <si>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</si>
  <si>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</si>
  <si>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</si>
  <si>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</si>
  <si>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</si>
  <si>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</si>
  <si>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</si>
  <si>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</si>
  <si>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</si>
  <si>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</si>
  <si>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</si>
  <si>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</si>
  <si>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</si>
  <si>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</si>
  <si>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</si>
  <si>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</si>
  <si>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</si>
  <si>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</si>
  <si>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</si>
  <si>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</si>
  <si>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</si>
  <si>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</si>
  <si>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</si>
  <si>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</si>
  <si>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</si>
  <si>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</si>
  <si>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</si>
  <si>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</si>
  <si>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</si>
  <si>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</si>
  <si>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</si>
  <si>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</si>
  <si>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</si>
  <si>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</si>
  <si>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</si>
  <si>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</si>
  <si>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</si>
  <si>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</si>
  <si>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</si>
  <si>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</si>
  <si>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</si>
  <si>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</si>
  <si>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</si>
  <si>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</si>
  <si>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</si>
  <si>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</si>
  <si>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</si>
  <si>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</si>
  <si>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</si>
  <si>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</si>
  <si>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</si>
  <si>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</si>
  <si>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</si>
  <si>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</si>
  <si>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</si>
  <si>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</si>
  <si>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</si>
  <si>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</si>
  <si>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</si>
  <si>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</si>
  <si>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</si>
  <si>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</si>
  <si>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</si>
  <si>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</si>
  <si>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</si>
  <si>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</si>
  <si>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</si>
  <si>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</si>
  <si>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</si>
  <si>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</si>
  <si>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</si>
  <si>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</si>
  <si>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</si>
  <si>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</si>
  <si>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</si>
  <si>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</si>
  <si>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</si>
  <si>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</si>
  <si>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</si>
  <si>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</si>
  <si>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</si>
  <si>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</si>
  <si>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</si>
  <si>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</si>
  <si>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</si>
  <si>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</si>
  <si>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</si>
  <si>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</si>
  <si>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</si>
  <si>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</si>
  <si>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</si>
  <si>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</si>
  <si>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</si>
  <si>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</si>
  <si>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</si>
  <si>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</si>
  <si>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</si>
  <si>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</si>
  <si>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</si>
  <si>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</si>
  <si>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</si>
  <si>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</si>
  <si>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</si>
  <si>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</si>
  <si>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</si>
  <si>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</si>
  <si>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</si>
  <si>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</si>
  <si>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</si>
  <si>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</si>
  <si>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</si>
  <si>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</si>
  <si>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</si>
  <si>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</si>
  <si>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</si>
  <si>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</si>
  <si>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</si>
  <si>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</si>
  <si>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</si>
  <si>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</si>
  <si>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</si>
  <si>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</si>
  <si>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</si>
  <si>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</si>
  <si>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</si>
  <si>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</si>
  <si>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</si>
  <si>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</si>
  <si>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</si>
  <si>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</si>
  <si>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</si>
  <si>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</si>
  <si>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</si>
  <si>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</si>
  <si>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</si>
  <si>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</si>
  <si>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</si>
  <si>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</si>
  <si>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</si>
  <si>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</si>
  <si>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</si>
  <si>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</si>
  <si>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</si>
  <si>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</si>
  <si>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</si>
  <si>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</si>
  <si>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</si>
  <si>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</si>
  <si>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</si>
  <si>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</si>
  <si>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</si>
  <si>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</si>
  <si>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</si>
  <si>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</si>
  <si>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</si>
  <si>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</si>
  <si>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</si>
  <si>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</si>
  <si>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</si>
  <si>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</si>
  <si>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</si>
  <si>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</si>
  <si>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</si>
  <si>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</si>
  <si>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</si>
  <si>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</si>
  <si>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</si>
  <si>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</si>
  <si>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</si>
  <si>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</si>
  <si>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</si>
  <si>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</si>
  <si>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</si>
  <si>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</si>
  <si>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</si>
  <si>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</si>
  <si>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</si>
  <si>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</si>
  <si>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</si>
  <si>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</si>
  <si>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</si>
  <si>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</si>
  <si>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</si>
  <si>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</si>
  <si>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</si>
  <si>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</si>
  <si>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</si>
  <si>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</si>
  <si>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</si>
  <si>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</si>
  <si>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</si>
  <si>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</si>
  <si>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</si>
  <si>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</si>
  <si>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</si>
  <si>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</si>
  <si>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</si>
  <si>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</si>
  <si>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</si>
  <si>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</si>
  <si>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</si>
  <si>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</si>
  <si>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</si>
  <si>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</si>
  <si>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</si>
  <si>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</si>
  <si>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</si>
  <si>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</si>
  <si>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</si>
  <si>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</si>
  <si>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</si>
  <si>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</si>
  <si>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</si>
  <si>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</si>
  <si>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</si>
  <si>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</si>
  <si>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</si>
  <si>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</si>
  <si>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</si>
  <si>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</si>
  <si>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</si>
  <si>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</si>
  <si>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</si>
  <si>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</si>
  <si>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</si>
  <si>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</si>
  <si>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</si>
  <si>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</si>
  <si>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</si>
  <si>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</si>
  <si>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</si>
  <si>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</si>
  <si>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</si>
  <si>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</si>
  <si>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</si>
  <si>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</si>
  <si>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</si>
  <si>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</si>
  <si>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</si>
  <si>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</si>
  <si>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</si>
  <si>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</si>
  <si>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</si>
  <si>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</si>
  <si>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</si>
  <si>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</si>
  <si>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</si>
  <si>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</si>
  <si>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</si>
  <si>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</si>
  <si>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</si>
  <si>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</si>
  <si>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</si>
  <si>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</si>
  <si>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</si>
  <si>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</si>
  <si>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</si>
  <si>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</si>
  <si>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</si>
  <si>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</si>
  <si>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</si>
  <si>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</si>
  <si>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</si>
  <si>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</si>
  <si>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</si>
  <si>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</si>
  <si>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</si>
  <si>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</si>
  <si>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</si>
  <si>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</si>
  <si>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</si>
  <si>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</si>
  <si>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</si>
  <si>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</si>
  <si>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</si>
  <si>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</si>
  <si>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</si>
  <si>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</si>
  <si>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</si>
  <si>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</si>
  <si>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</si>
  <si>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</si>
  <si>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</si>
  <si>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</si>
  <si>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</si>
  <si>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</si>
  <si>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</si>
  <si>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</si>
  <si>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</si>
  <si>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</si>
  <si>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</si>
  <si>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</si>
  <si>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</si>
  <si>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</si>
  <si>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</si>
  <si>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</si>
  <si>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</si>
  <si>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</si>
  <si>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</si>
  <si>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</si>
  <si>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</si>
  <si>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</si>
  <si>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</si>
  <si>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</si>
  <si>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</si>
  <si>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</si>
  <si>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</si>
  <si>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</si>
  <si>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</si>
  <si>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</si>
  <si>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</si>
  <si>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</si>
  <si>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</si>
  <si>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</si>
  <si>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</si>
  <si>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</si>
  <si>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</si>
  <si>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</si>
  <si>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</si>
  <si>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</si>
  <si>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</si>
  <si>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</si>
  <si>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</si>
  <si>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</si>
  <si>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</si>
  <si>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</si>
  <si>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</si>
  <si>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</si>
  <si>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</si>
  <si>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</si>
  <si>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</si>
  <si>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</si>
  <si>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</si>
  <si>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</si>
  <si>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</si>
  <si>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</si>
  <si>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</si>
  <si>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</si>
  <si>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</si>
  <si>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</si>
  <si>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</si>
  <si>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</si>
  <si>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</si>
  <si>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</si>
  <si>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</si>
  <si>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</si>
  <si>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</si>
  <si>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</si>
  <si>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</si>
  <si>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</si>
  <si>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</si>
  <si>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</si>
  <si>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</si>
  <si>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</si>
  <si>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</si>
  <si>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</si>
  <si>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</si>
  <si>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</si>
  <si>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</si>
  <si>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</si>
  <si>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</si>
  <si>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</si>
  <si>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</si>
  <si>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</si>
  <si>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</si>
  <si>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</si>
  <si>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</si>
  <si>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</si>
  <si>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</si>
  <si>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</si>
  <si>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</si>
  <si>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</si>
  <si>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</si>
  <si>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</si>
  <si>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</si>
  <si>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</si>
  <si>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</si>
  <si>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</si>
  <si>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</si>
  <si>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</si>
  <si>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</si>
  <si>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</si>
  <si>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</si>
  <si>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</si>
  <si>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</si>
  <si>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</si>
  <si>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</si>
  <si>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</si>
  <si>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</si>
  <si>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</si>
  <si>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</si>
  <si>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</si>
  <si>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</si>
  <si>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</si>
  <si>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</si>
  <si>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</si>
  <si>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</si>
  <si>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</si>
  <si>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</si>
  <si>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</si>
  <si>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</si>
  <si>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</si>
  <si>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</si>
  <si>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</si>
  <si>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</si>
  <si>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</si>
  <si>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</si>
  <si>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</si>
  <si>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</si>
  <si>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</si>
  <si>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</si>
  <si>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</si>
  <si>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</si>
  <si>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</si>
  <si>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</si>
  <si>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</si>
  <si>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</si>
  <si>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</si>
  <si>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</si>
  <si>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</si>
  <si>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</si>
  <si>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</si>
  <si>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</si>
  <si>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</si>
  <si>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</si>
  <si>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</si>
  <si>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</si>
  <si>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</si>
  <si>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</si>
  <si>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</si>
  <si>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</si>
  <si>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</si>
  <si>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</si>
  <si>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</si>
  <si>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</si>
  <si>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</si>
  <si>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</si>
  <si>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</si>
  <si>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</si>
  <si>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</si>
  <si>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</si>
  <si>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</si>
  <si>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</si>
  <si>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</si>
  <si>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</si>
  <si>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</si>
  <si>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</si>
  <si>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</si>
  <si>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</si>
  <si>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</si>
  <si>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</si>
  <si>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</si>
  <si>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</si>
  <si>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</si>
  <si>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</si>
  <si>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</si>
  <si>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</si>
  <si>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</si>
  <si>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</si>
  <si>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</si>
  <si>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</si>
  <si>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</si>
  <si>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</si>
  <si>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</si>
  <si>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</si>
  <si>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</si>
  <si>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</si>
  <si>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</si>
  <si>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</si>
  <si>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</si>
  <si>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</si>
  <si>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</si>
  <si>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</si>
  <si>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</si>
  <si>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</si>
  <si>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</si>
  <si>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</si>
  <si>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</si>
  <si>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</si>
  <si>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</si>
  <si>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</si>
  <si>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</si>
  <si>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</si>
  <si>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</si>
  <si>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</si>
  <si>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</si>
  <si>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</si>
  <si>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</si>
  <si>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</si>
  <si>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</si>
  <si>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</si>
  <si>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</si>
  <si>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</si>
  <si>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</si>
  <si>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</si>
  <si>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</si>
  <si>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</si>
  <si>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</si>
  <si>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</si>
  <si>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</si>
  <si>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</si>
  <si>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</si>
  <si>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</si>
  <si>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</si>
  <si>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</si>
  <si>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</si>
  <si>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</si>
  <si>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</si>
  <si>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</si>
  <si>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</si>
  <si>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</si>
  <si>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</si>
  <si>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</si>
  <si>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</si>
  <si>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</si>
  <si>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</si>
  <si>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</si>
  <si>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</si>
  <si>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</si>
  <si>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</si>
  <si>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</si>
  <si>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</si>
  <si>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</si>
  <si>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</si>
  <si>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</si>
  <si>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</si>
  <si>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</si>
  <si>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</si>
  <si>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</si>
  <si>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</si>
  <si>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</si>
  <si>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</si>
  <si>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</si>
  <si>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</si>
  <si>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</si>
  <si>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</si>
  <si>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</si>
  <si>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</si>
  <si>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</si>
  <si>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</si>
  <si>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</si>
  <si>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</si>
  <si>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</si>
  <si>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</si>
  <si>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</si>
  <si>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</si>
  <si>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</si>
  <si>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</si>
  <si>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</si>
  <si>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</si>
  <si>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</si>
  <si>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</si>
  <si>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</si>
  <si>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</si>
  <si>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</si>
  <si>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</si>
  <si>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</si>
  <si>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</si>
  <si>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</si>
  <si>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</si>
  <si>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</si>
  <si>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</si>
  <si>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</si>
  <si>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</si>
  <si>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</si>
  <si>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</si>
  <si>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</si>
  <si>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</si>
  <si>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</si>
  <si>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</si>
  <si>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</si>
  <si>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</si>
  <si>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</si>
  <si>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</si>
  <si>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</si>
  <si>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</si>
  <si>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</si>
  <si>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</si>
  <si>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</si>
  <si>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</si>
  <si>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</si>
  <si>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</si>
  <si>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</si>
  <si>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</si>
  <si>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</si>
  <si>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</si>
  <si>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</si>
  <si>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</si>
  <si>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</si>
  <si>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</si>
  <si>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</si>
  <si>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</si>
  <si>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</si>
  <si>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</si>
  <si>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</si>
  <si>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</si>
  <si>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</si>
  <si>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</si>
  <si>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</si>
  <si>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</si>
  <si>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</si>
  <si>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</si>
  <si>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</si>
  <si>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</si>
  <si>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</si>
  <si>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</si>
  <si>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</si>
  <si>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</si>
  <si>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</si>
  <si>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</si>
  <si>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</si>
  <si>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</si>
  <si>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</si>
  <si>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</si>
  <si>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</si>
  <si>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</si>
  <si>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</si>
  <si>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</si>
  <si>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</si>
  <si>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</si>
  <si>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</si>
  <si>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</si>
  <si>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</si>
  <si>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</si>
  <si>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</si>
  <si>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</si>
  <si>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</si>
  <si>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</si>
  <si>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</si>
  <si>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</si>
  <si>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</si>
  <si>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</si>
  <si>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</si>
  <si>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</si>
  <si>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</si>
  <si>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</si>
  <si>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</si>
  <si>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</si>
  <si>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</si>
  <si>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</si>
  <si>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</si>
  <si>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</si>
  <si>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</si>
  <si>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</si>
  <si>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</si>
  <si>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</si>
  <si>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</si>
  <si>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</si>
  <si>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</si>
  <si>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</si>
  <si>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</si>
  <si>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</si>
  <si>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</si>
  <si>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</si>
  <si>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</si>
  <si>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</si>
  <si>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</si>
  <si>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</si>
  <si>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</si>
  <si>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</si>
  <si>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</si>
  <si>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</si>
  <si>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</si>
  <si>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</si>
  <si>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</si>
  <si>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</si>
  <si>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</si>
  <si>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</si>
  <si>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</si>
  <si>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</si>
  <si>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</si>
  <si>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</si>
  <si>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</si>
  <si>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</si>
  <si>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</si>
  <si>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</si>
  <si>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</si>
  <si>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</si>
  <si>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</si>
  <si>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</si>
  <si>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</si>
  <si>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</si>
  <si>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</si>
  <si>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</si>
  <si>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</si>
  <si>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</si>
  <si>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</si>
  <si>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</si>
  <si>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</si>
  <si>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</si>
  <si>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</si>
  <si>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</si>
  <si>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</si>
  <si>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</si>
  <si>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</si>
  <si>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</si>
  <si>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</si>
  <si>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</si>
  <si>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</si>
  <si>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</si>
  <si>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</si>
  <si>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</si>
  <si>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</si>
  <si>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</si>
  <si>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</si>
  <si>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</si>
  <si>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</si>
  <si>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</si>
  <si>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</si>
  <si>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</si>
  <si>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</si>
  <si>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</si>
  <si>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</si>
  <si>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</si>
  <si>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</si>
  <si>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</si>
  <si>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</si>
  <si>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</si>
  <si>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</si>
  <si>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</si>
  <si>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</si>
  <si>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</si>
  <si>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</si>
  <si>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</si>
  <si>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</si>
  <si>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</si>
  <si>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</si>
  <si>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</si>
  <si>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</si>
  <si>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</si>
  <si>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</si>
  <si>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</si>
  <si>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</si>
  <si>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</si>
  <si>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</si>
  <si>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</si>
  <si>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</si>
  <si>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</si>
  <si>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</si>
  <si>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</si>
  <si>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</si>
  <si>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</si>
  <si>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</si>
  <si>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</si>
  <si>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</si>
  <si>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</si>
  <si>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</si>
  <si>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</si>
  <si>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</si>
  <si>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</si>
  <si>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</si>
  <si>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</si>
  <si>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</si>
  <si>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</si>
  <si>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</si>
  <si>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</si>
  <si>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</si>
  <si>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</si>
  <si>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</si>
  <si>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</si>
  <si>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</si>
  <si>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</si>
  <si>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</si>
  <si>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</si>
  <si>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</si>
  <si>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</si>
  <si>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</si>
  <si>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</si>
  <si>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</si>
  <si>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</si>
  <si>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</si>
  <si>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</si>
  <si>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</si>
  <si>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</si>
  <si>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</si>
  <si>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</si>
  <si>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</si>
  <si>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</si>
  <si>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</si>
  <si>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</si>
  <si>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</si>
  <si>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</si>
  <si>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</si>
  <si>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</si>
  <si>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</si>
  <si>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</si>
  <si>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</si>
  <si>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</si>
  <si>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</si>
  <si>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</si>
  <si>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</si>
  <si>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</si>
  <si>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</si>
  <si>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</si>
  <si>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</si>
  <si>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</si>
  <si>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</si>
  <si>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</si>
  <si>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</si>
  <si>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</si>
  <si>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</si>
  <si>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</si>
  <si>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</si>
  <si>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</si>
  <si>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</si>
  <si>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</si>
  <si>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</si>
  <si>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</si>
  <si>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</si>
  <si>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</si>
  <si>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</si>
  <si>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</si>
  <si>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</si>
  <si>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</si>
  <si>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</si>
  <si>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</si>
  <si>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</si>
  <si>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</si>
  <si>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</si>
  <si>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</si>
  <si>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</si>
  <si>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</si>
  <si>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</si>
  <si>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</si>
  <si>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</si>
  <si>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</si>
  <si>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</si>
  <si>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</si>
  <si>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</si>
  <si>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</si>
  <si>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</si>
  <si>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</si>
  <si>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</si>
  <si>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</si>
  <si>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</si>
  <si>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</si>
  <si>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</si>
  <si>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</si>
  <si>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</si>
  <si>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</si>
  <si>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</si>
  <si>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</si>
  <si>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</si>
  <si>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</si>
  <si>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</si>
  <si>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</si>
  <si>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</si>
  <si>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</si>
  <si>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</si>
  <si>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</si>
  <si>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</si>
  <si>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</si>
  <si>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</si>
  <si>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</si>
  <si>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</si>
  <si>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</si>
  <si>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</si>
  <si>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</si>
  <si>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</si>
  <si>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</si>
  <si>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</si>
  <si>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</si>
  <si>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</si>
  <si>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</si>
  <si>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</si>
  <si>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</si>
  <si>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</si>
  <si>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</si>
  <si>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</si>
  <si>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</si>
  <si>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</si>
  <si>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</si>
  <si>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</si>
  <si>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</si>
  <si>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</si>
  <si>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</si>
  <si>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</si>
  <si>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</si>
  <si>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</si>
  <si>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</si>
  <si>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</si>
  <si>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</si>
  <si>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</si>
  <si>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</si>
  <si>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</si>
  <si>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</si>
  <si>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</si>
  <si>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</si>
  <si>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</si>
  <si>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</si>
  <si>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</si>
  <si>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</si>
  <si>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</si>
  <si>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</si>
  <si>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</si>
  <si>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</si>
  <si>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</si>
  <si>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</si>
  <si>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</si>
  <si>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</si>
  <si>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</si>
  <si>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</si>
  <si>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</si>
  <si>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</si>
  <si>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</si>
  <si>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</si>
  <si>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</si>
  <si>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</si>
  <si>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</si>
  <si>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</si>
  <si>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</si>
  <si>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</si>
  <si>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</si>
  <si>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</si>
  <si>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</si>
  <si>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</si>
  <si>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</si>
  <si>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</si>
  <si>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</si>
  <si>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</si>
  <si>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</si>
  <si>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</si>
  <si>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</si>
  <si>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</si>
  <si>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</si>
  <si>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</si>
  <si>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</si>
  <si>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</si>
  <si>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</si>
  <si>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</si>
  <si>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</si>
  <si>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</si>
  <si>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</si>
  <si>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</si>
  <si>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</si>
  <si>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</si>
  <si>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</si>
  <si>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</si>
  <si>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</si>
  <si>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</si>
  <si>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</si>
  <si>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</si>
  <si>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</si>
  <si>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</si>
  <si>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</si>
  <si>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</si>
  <si>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</si>
  <si>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</si>
  <si>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</si>
  <si>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</si>
  <si>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</si>
  <si>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</si>
  <si>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</si>
  <si>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</si>
  <si>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</si>
  <si>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</si>
  <si>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</si>
  <si>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</si>
  <si>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</si>
  <si>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</si>
  <si>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</si>
  <si>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</si>
  <si>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</si>
  <si>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</si>
  <si>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</si>
  <si>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</si>
  <si>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</si>
  <si>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</si>
  <si>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</si>
  <si>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</si>
  <si>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</si>
  <si>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</si>
  <si>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</si>
  <si>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</si>
  <si>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</si>
  <si>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</si>
  <si>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</si>
  <si>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</si>
  <si>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</si>
  <si>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</si>
  <si>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</si>
  <si>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</si>
  <si>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</si>
  <si>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</si>
  <si>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</si>
  <si>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</si>
  <si>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</si>
  <si>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</si>
  <si>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</si>
  <si>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</si>
  <si>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</si>
  <si>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</si>
  <si>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</si>
  <si>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</si>
  <si>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</si>
  <si>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</si>
  <si>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</si>
  <si>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</si>
  <si>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</si>
  <si>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</si>
  <si>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</si>
  <si>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</si>
  <si>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</si>
  <si>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</si>
  <si>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</si>
  <si>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</si>
  <si>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</si>
  <si>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</si>
  <si>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</si>
  <si>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</si>
  <si>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</si>
  <si>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</si>
  <si>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</si>
  <si>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</si>
  <si>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</si>
  <si>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</si>
  <si>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</si>
  <si>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</si>
  <si>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</si>
  <si>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</si>
  <si>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</si>
  <si>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</si>
  <si>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</si>
  <si>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</si>
  <si>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</si>
  <si>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</si>
  <si>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</si>
  <si>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</si>
  <si>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</si>
  <si>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</si>
  <si>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</si>
  <si>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</si>
  <si>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</si>
  <si>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</si>
  <si>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</si>
  <si>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</si>
  <si>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</si>
  <si>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</si>
  <si>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</si>
  <si>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</si>
  <si>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</si>
  <si>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</si>
  <si>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</si>
  <si>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</si>
  <si>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</si>
  <si>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</si>
  <si>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</si>
  <si>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</si>
  <si>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</si>
  <si>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</si>
  <si>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</si>
  <si>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</si>
  <si>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</si>
  <si>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</si>
  <si>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</si>
  <si>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</si>
  <si>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</si>
  <si>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</si>
  <si>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</si>
  <si>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</si>
  <si>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</si>
  <si>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</si>
  <si>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</si>
  <si>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</si>
  <si>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</si>
  <si>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</si>
  <si>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</si>
  <si>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</si>
  <si>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</si>
  <si>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</si>
  <si>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</si>
  <si>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</si>
  <si>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</si>
  <si>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</si>
  <si>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</si>
  <si>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</si>
  <si>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</si>
  <si>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</si>
  <si>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</si>
  <si>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</si>
  <si>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</si>
  <si>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</si>
  <si>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</si>
  <si>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</si>
  <si>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</si>
  <si>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</si>
  <si>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</si>
  <si>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</si>
  <si>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</si>
  <si>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</si>
  <si>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</si>
  <si>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</si>
  <si>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</si>
  <si>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</si>
  <si>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</si>
  <si>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</si>
  <si>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</si>
  <si>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</si>
  <si>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</si>
  <si>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</si>
  <si>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</si>
  <si>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</si>
  <si>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</si>
  <si>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</si>
  <si>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</si>
  <si>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</si>
  <si>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</si>
  <si>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</si>
  <si>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</si>
  <si>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</si>
  <si>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</si>
  <si>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</si>
  <si>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</si>
  <si>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</si>
  <si>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</si>
  <si>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</si>
  <si>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</si>
  <si>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</si>
  <si>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</si>
  <si>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</si>
  <si>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</si>
  <si>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</si>
  <si>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</si>
  <si>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</si>
  <si>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</si>
  <si>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</si>
  <si>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</si>
  <si>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</si>
  <si>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</si>
  <si>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</si>
  <si>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</si>
  <si>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</si>
  <si>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</si>
  <si>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</si>
  <si>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</si>
  <si>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</si>
  <si>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</si>
  <si>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</si>
  <si>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</si>
  <si>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</si>
  <si>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</si>
  <si>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</si>
  <si>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</si>
  <si>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</si>
  <si>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</si>
  <si>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</si>
  <si>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</si>
  <si>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</si>
  <si>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</si>
  <si>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</si>
  <si>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</si>
  <si>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</si>
  <si>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</si>
  <si>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</si>
  <si>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</si>
  <si>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</si>
  <si>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</si>
  <si>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</si>
  <si>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</si>
  <si>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</si>
  <si>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</si>
  <si>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</si>
  <si>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</si>
  <si>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</si>
  <si>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</si>
  <si>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</si>
  <si>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</si>
  <si>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</si>
  <si>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</si>
  <si>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</si>
  <si>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</si>
  <si>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</si>
  <si>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</si>
  <si>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</si>
  <si>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</si>
  <si>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</si>
  <si>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</si>
  <si>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</si>
  <si>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</si>
  <si>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</si>
  <si>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</si>
  <si>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</si>
  <si>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</si>
  <si>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</si>
  <si>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</si>
  <si>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</si>
  <si>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</si>
  <si>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</si>
  <si>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</si>
  <si>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</si>
  <si>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</si>
  <si>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</si>
  <si>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</si>
  <si>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</si>
  <si>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</si>
  <si>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</si>
  <si>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</si>
  <si>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</si>
  <si>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</si>
  <si>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</si>
  <si>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</si>
  <si>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</si>
  <si>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</si>
  <si>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</si>
  <si>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</si>
  <si>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</si>
  <si>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</si>
  <si>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</si>
  <si>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</si>
  <si>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</si>
  <si>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</si>
  <si>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</si>
  <si>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</si>
  <si>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</si>
  <si>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</si>
  <si>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</si>
  <si>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</si>
  <si>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</si>
  <si>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</si>
  <si>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</si>
  <si>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</si>
  <si>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</si>
  <si>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</si>
  <si>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</si>
  <si>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</si>
  <si>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</si>
  <si>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</si>
  <si>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</si>
  <si>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</si>
  <si>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</si>
  <si>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</si>
  <si>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</si>
  <si>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</si>
  <si>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</si>
  <si>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</si>
  <si>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</si>
  <si>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</si>
  <si>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</si>
  <si>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</si>
  <si>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</si>
  <si>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</si>
  <si>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</si>
  <si>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</si>
  <si>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</si>
  <si>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</si>
  <si>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</si>
  <si>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</si>
  <si>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</si>
  <si>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</si>
  <si>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</si>
  <si>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</si>
  <si>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</si>
  <si>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</si>
  <si>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</si>
  <si>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</si>
  <si>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</si>
  <si>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</si>
  <si>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</si>
  <si>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</si>
  <si>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</si>
  <si>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</si>
  <si>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</si>
  <si>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</si>
  <si>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</si>
  <si>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</si>
  <si>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</si>
  <si>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</si>
  <si>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</si>
  <si>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</si>
  <si>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</si>
  <si>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</si>
  <si>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</si>
  <si>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</si>
  <si>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</si>
  <si>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</si>
  <si>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</si>
  <si>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</si>
  <si>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</si>
  <si>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</si>
  <si>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</si>
  <si>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</si>
  <si>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</si>
  <si>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</si>
  <si>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</si>
  <si>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</si>
  <si>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</si>
  <si>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</si>
  <si>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</si>
  <si>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</si>
  <si>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</si>
  <si>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</si>
  <si>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</si>
  <si>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</si>
  <si>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</si>
  <si>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</si>
  <si>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</si>
  <si>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</si>
  <si>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</si>
  <si>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</si>
  <si>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</si>
  <si>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</si>
  <si>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</si>
  <si>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</si>
  <si>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</si>
  <si>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</si>
  <si>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</si>
  <si>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</si>
  <si>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</si>
  <si>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</si>
  <si>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</si>
  <si>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</si>
  <si>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</si>
  <si>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</si>
  <si>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</si>
  <si>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</si>
  <si>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</si>
  <si>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</si>
  <si>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</si>
  <si>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</si>
  <si>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</si>
  <si>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</si>
  <si>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</si>
  <si>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</si>
  <si>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</si>
  <si>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</si>
  <si>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</si>
  <si>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</si>
  <si>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</si>
  <si>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</si>
  <si>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</si>
  <si>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</si>
  <si>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</si>
  <si>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</si>
  <si>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</si>
  <si>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</si>
  <si>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</si>
  <si>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</si>
  <si>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</si>
  <si>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</si>
  <si>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</si>
  <si>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</si>
  <si>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</si>
  <si>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</si>
  <si>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</si>
  <si>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</si>
  <si>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</si>
  <si>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</si>
  <si>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</si>
  <si>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</si>
  <si>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</si>
  <si>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</si>
  <si>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</si>
  <si>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</si>
  <si>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</si>
  <si>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</si>
  <si>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</si>
  <si>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</si>
  <si>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</si>
  <si>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</si>
  <si>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</si>
  <si>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</si>
  <si>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</si>
  <si>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</si>
  <si>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</si>
  <si>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</si>
  <si>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</si>
  <si>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</si>
  <si>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</si>
  <si>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</si>
  <si>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</si>
  <si>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</si>
  <si>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</si>
  <si>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</si>
  <si>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</si>
  <si>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</si>
  <si>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</si>
  <si>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</si>
  <si>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</si>
  <si>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</si>
  <si>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</si>
  <si>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</si>
  <si>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</si>
  <si>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</si>
  <si>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</si>
  <si>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</si>
  <si>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</si>
  <si>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</si>
  <si>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</si>
  <si>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</si>
  <si>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</si>
  <si>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</si>
  <si>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</si>
  <si>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</si>
  <si>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</si>
  <si>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</si>
  <si>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</si>
  <si>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</si>
  <si>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</si>
  <si>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</si>
  <si>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</si>
  <si>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</si>
  <si>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</si>
  <si>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</si>
  <si>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</si>
  <si>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</si>
  <si>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</si>
  <si>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</si>
  <si>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</si>
  <si>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</si>
  <si>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</si>
  <si>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</si>
  <si>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</si>
  <si>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</si>
  <si>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</si>
  <si>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</si>
  <si>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</si>
  <si>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</si>
  <si>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</si>
  <si>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</si>
  <si>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</si>
  <si>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</si>
  <si>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</si>
  <si>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</si>
  <si>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</si>
  <si>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</si>
  <si>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</si>
  <si>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</si>
  <si>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</si>
  <si>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</si>
  <si>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</si>
  <si>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</si>
  <si>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</si>
  <si>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</si>
  <si>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</si>
  <si>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</si>
  <si>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</si>
  <si>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</si>
  <si>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</si>
  <si>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</si>
  <si>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</si>
  <si>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</si>
  <si>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</si>
  <si>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</si>
  <si>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</si>
  <si>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</si>
  <si>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</si>
  <si>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</si>
  <si>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</si>
  <si>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</si>
  <si>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</si>
  <si>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</si>
  <si>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</si>
  <si>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</si>
  <si>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</si>
  <si>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</si>
  <si>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</si>
  <si>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</si>
  <si>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</si>
  <si>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</si>
  <si>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</si>
  <si>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</si>
  <si>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</si>
  <si>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</si>
  <si>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</si>
  <si>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</si>
  <si>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</si>
  <si>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</si>
  <si>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</si>
  <si>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</si>
  <si>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</si>
  <si>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</si>
  <si>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</si>
  <si>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</si>
  <si>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</si>
  <si>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</si>
  <si>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</si>
  <si>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</si>
  <si>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</si>
  <si>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</si>
  <si>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</si>
  <si>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</si>
  <si>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</si>
  <si>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</si>
  <si>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</si>
  <si>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</si>
  <si>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</si>
  <si>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</si>
  <si>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</si>
  <si>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</si>
  <si>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</si>
  <si>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</si>
  <si>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</si>
  <si>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</si>
  <si>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</si>
  <si>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</si>
  <si>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</si>
  <si>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</si>
  <si>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</si>
  <si>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</si>
  <si>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</si>
  <si>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</si>
  <si>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</si>
  <si>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</si>
  <si>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</si>
  <si>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</si>
  <si>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</si>
  <si>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</si>
  <si>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</si>
  <si>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</si>
  <si>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</si>
  <si>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</si>
  <si>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</si>
  <si>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</si>
  <si>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</si>
  <si>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</si>
  <si>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</si>
  <si>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</si>
  <si>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</si>
  <si>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</si>
  <si>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</si>
  <si>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</si>
  <si>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</si>
  <si>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</si>
  <si>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</si>
  <si>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</si>
  <si>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</si>
  <si>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</si>
  <si>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</si>
  <si>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</si>
  <si>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</si>
  <si>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</si>
  <si>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</si>
  <si>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</si>
  <si>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</si>
  <si>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</si>
  <si>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</si>
  <si>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</si>
  <si>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</si>
  <si>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</si>
  <si>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</si>
  <si>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</si>
  <si>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</si>
  <si>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</si>
  <si>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</si>
  <si>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</si>
  <si>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</si>
  <si>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</si>
  <si>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</si>
  <si>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</si>
  <si>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</si>
  <si>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</si>
  <si>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</si>
  <si>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</si>
  <si>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</si>
  <si>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</si>
  <si>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</si>
  <si>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</si>
  <si>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</si>
  <si>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</si>
  <si>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</si>
  <si>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</si>
  <si>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</si>
  <si>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</si>
  <si>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</si>
  <si>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</si>
  <si>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</si>
  <si>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</si>
  <si>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</si>
  <si>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</si>
  <si>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</si>
  <si>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</si>
  <si>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</si>
  <si>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</si>
  <si>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</si>
  <si>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</si>
  <si>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</si>
  <si>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</si>
  <si>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</si>
  <si>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</si>
  <si>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</si>
  <si>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</si>
  <si>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</si>
  <si>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</si>
  <si>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</si>
  <si>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</si>
  <si>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</si>
  <si>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</si>
  <si>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</si>
  <si>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</si>
  <si>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</si>
  <si>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</si>
  <si>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</si>
  <si>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</si>
  <si>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</si>
  <si>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</si>
  <si>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</si>
  <si>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</si>
  <si>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</si>
  <si>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</si>
  <si>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</si>
  <si>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</si>
  <si>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</si>
  <si>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</si>
  <si>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</si>
  <si>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</si>
  <si>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</si>
  <si>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</si>
  <si>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</si>
  <si>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</si>
  <si>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</si>
  <si>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</si>
  <si>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</si>
  <si>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</si>
  <si>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</si>
  <si>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</si>
  <si>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</si>
  <si>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</si>
  <si>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</si>
  <si>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</si>
  <si>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</si>
  <si>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</si>
  <si>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</si>
  <si>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</si>
  <si>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</si>
  <si>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</si>
  <si>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</si>
  <si>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</si>
  <si>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</si>
  <si>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</si>
  <si>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</si>
  <si>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</si>
  <si>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</si>
  <si>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</si>
  <si>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</si>
  <si>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</si>
  <si>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</si>
  <si>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</si>
  <si>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</si>
  <si>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</si>
  <si>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</si>
  <si>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</si>
  <si>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</si>
  <si>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</si>
  <si>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</si>
  <si>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</si>
  <si>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</si>
  <si>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</si>
  <si>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</si>
  <si>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</si>
  <si>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</si>
  <si>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</si>
  <si>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</si>
  <si>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</si>
  <si>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</si>
  <si>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</si>
  <si>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</si>
  <si>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</si>
  <si>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</si>
  <si>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</si>
  <si>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</si>
  <si>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</si>
  <si>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</si>
  <si>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</si>
  <si>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</si>
  <si>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</si>
  <si>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</si>
  <si>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</si>
  <si>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</si>
  <si>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</si>
  <si>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</si>
  <si>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</si>
  <si>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</si>
  <si>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</si>
  <si>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</si>
  <si>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</si>
  <si>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</si>
  <si>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</si>
  <si>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</si>
  <si>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</si>
  <si>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</si>
  <si>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</si>
  <si>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</si>
  <si>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</si>
  <si>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</si>
  <si>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</si>
  <si>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</si>
  <si>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</si>
  <si>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</si>
  <si>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</si>
  <si>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</si>
  <si>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</si>
  <si>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</si>
  <si>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</si>
  <si>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</si>
  <si>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</si>
  <si>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</si>
  <si>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</si>
  <si>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</si>
  <si>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</si>
  <si>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</si>
  <si>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</si>
  <si>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</si>
  <si>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</si>
  <si>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</si>
  <si>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</si>
  <si>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</si>
  <si>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</si>
  <si>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</si>
  <si>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</si>
  <si>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</si>
  <si>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</si>
  <si>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</si>
  <si>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</si>
  <si>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</si>
  <si>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</si>
  <si>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</si>
  <si>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</si>
  <si>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</si>
  <si>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</si>
  <si>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</si>
  <si>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</si>
  <si>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</si>
  <si>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</si>
  <si>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</si>
  <si>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</si>
  <si>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</si>
  <si>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</si>
  <si>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</si>
  <si>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</si>
  <si>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</si>
  <si>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</si>
  <si>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</si>
  <si>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</si>
  <si>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</si>
  <si>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</si>
  <si>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</si>
  <si>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</si>
  <si>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</si>
  <si>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</si>
  <si>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</si>
  <si>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</si>
  <si>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</si>
  <si>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</si>
  <si>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</si>
  <si>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</si>
  <si>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</si>
  <si>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</si>
  <si>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</si>
  <si>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</si>
  <si>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</si>
  <si>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</si>
  <si>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</si>
  <si>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</si>
  <si>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</si>
  <si>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</si>
  <si>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</si>
  <si>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</si>
  <si>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</si>
  <si>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</si>
  <si>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</si>
  <si>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</si>
  <si>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</si>
  <si>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</si>
  <si>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</si>
  <si>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</si>
  <si>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</si>
  <si>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</si>
  <si>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</si>
  <si>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</si>
  <si>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</si>
  <si>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</si>
  <si>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</si>
  <si>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</si>
  <si>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</si>
  <si>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</si>
  <si>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</si>
  <si>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</si>
  <si>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</si>
  <si>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</si>
  <si>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</si>
  <si>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</si>
  <si>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</si>
  <si>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</si>
  <si>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</si>
  <si>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</si>
  <si>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</si>
  <si>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</si>
  <si>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</si>
  <si>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</si>
  <si>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</si>
  <si>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</si>
  <si>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</si>
  <si>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</si>
  <si>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</si>
  <si>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</si>
  <si>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</si>
  <si>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</si>
  <si>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</si>
  <si>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</si>
  <si>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</si>
  <si>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</si>
  <si>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</si>
  <si>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</si>
  <si>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</si>
  <si>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</si>
  <si>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</si>
  <si>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</si>
  <si>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</si>
  <si>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</si>
  <si>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</si>
  <si>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</si>
  <si>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</si>
  <si>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</si>
  <si>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</si>
  <si>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</si>
  <si>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</si>
  <si>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</si>
  <si>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</si>
  <si>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</si>
  <si>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</si>
  <si>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</si>
  <si>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</si>
  <si>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</si>
  <si>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</si>
  <si>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</si>
  <si>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</si>
  <si>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</si>
  <si>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</si>
  <si>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</si>
  <si>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</si>
  <si>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</si>
  <si>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</si>
  <si>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</si>
  <si>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</si>
  <si>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</si>
  <si>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</si>
  <si>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</si>
  <si>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</si>
  <si>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</si>
  <si>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</si>
  <si>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</si>
  <si>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</si>
  <si>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</si>
  <si>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</si>
  <si>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</si>
  <si>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</si>
  <si>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</si>
  <si>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</si>
  <si>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</si>
  <si>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</si>
  <si>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</si>
  <si>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</si>
  <si>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</si>
  <si>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</si>
  <si>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</si>
  <si>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</si>
  <si>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</si>
  <si>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</si>
  <si>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</si>
  <si>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</si>
  <si>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</si>
  <si>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</si>
  <si>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</si>
  <si>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</si>
  <si>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</si>
  <si>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</si>
  <si>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</si>
  <si>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</si>
  <si>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</si>
  <si>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</si>
  <si>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</si>
  <si>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</si>
  <si>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</si>
  <si>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</si>
  <si>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</si>
  <si>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</si>
  <si>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</si>
  <si>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</si>
  <si>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</si>
  <si>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</si>
  <si>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</si>
  <si>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</si>
  <si>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</si>
  <si>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</si>
  <si>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</si>
  <si>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</si>
  <si>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</si>
  <si>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</si>
  <si>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</si>
  <si>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</si>
  <si>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</si>
  <si>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</si>
  <si>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</si>
  <si>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</si>
  <si>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</si>
  <si>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</si>
  <si>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</si>
  <si>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</si>
  <si>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</si>
  <si>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</si>
  <si>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</si>
  <si>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</si>
  <si>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</si>
  <si>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</si>
  <si>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</si>
  <si>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</si>
  <si>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</si>
  <si>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</si>
  <si>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</si>
  <si>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</si>
  <si>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</si>
  <si>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</si>
  <si>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</si>
  <si>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</si>
  <si>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</si>
  <si>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</si>
  <si>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</si>
  <si>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</si>
  <si>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</si>
  <si>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</si>
  <si>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</si>
  <si>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</si>
  <si>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</si>
  <si>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</si>
  <si>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</si>
  <si>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</si>
  <si>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</si>
  <si>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</si>
  <si>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</si>
  <si>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</si>
  <si>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</si>
  <si>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</si>
  <si>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</si>
  <si>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</si>
  <si>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</si>
  <si>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</si>
  <si>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</si>
  <si>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</si>
  <si>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</si>
  <si>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</si>
  <si>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</si>
  <si>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</si>
  <si>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</si>
  <si>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</si>
  <si>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</si>
  <si>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</si>
  <si>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</si>
  <si>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</si>
  <si>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</si>
  <si>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</si>
  <si>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</si>
  <si>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</si>
  <si>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</si>
  <si>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</si>
  <si>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</si>
  <si>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</si>
  <si>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</si>
  <si>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</si>
  <si>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</si>
  <si>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</si>
  <si>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</si>
  <si>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</si>
  <si>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</si>
  <si>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</si>
  <si>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</si>
  <si>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</si>
  <si>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</si>
  <si>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</si>
  <si>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</si>
  <si>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</si>
  <si>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</si>
  <si>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</si>
  <si>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</si>
  <si>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</si>
  <si>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</si>
  <si>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</si>
  <si>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</si>
  <si>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</si>
  <si>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</si>
  <si>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</si>
  <si>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</si>
  <si>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</si>
  <si>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</si>
  <si>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</si>
  <si>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</si>
  <si>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</si>
  <si>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</si>
  <si>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</si>
  <si>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</si>
  <si>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</si>
  <si>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</si>
  <si>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</si>
  <si>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</si>
  <si>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</si>
  <si>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</si>
  <si>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</si>
  <si>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</si>
  <si>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</si>
  <si>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</si>
  <si>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</si>
  <si>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</si>
  <si>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</si>
  <si>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</si>
  <si>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</si>
  <si>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</si>
  <si>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</si>
  <si>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</si>
  <si>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</si>
  <si>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</si>
  <si>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</si>
  <si>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</si>
  <si>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</si>
  <si>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</si>
  <si>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</si>
  <si>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</si>
  <si>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</si>
  <si>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</si>
  <si>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</si>
  <si>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</si>
  <si>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</si>
  <si>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</si>
  <si>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</si>
  <si>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</si>
  <si>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</si>
  <si>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</si>
  <si>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</si>
  <si>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</si>
  <si>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</si>
  <si>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</si>
  <si>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</si>
  <si>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</si>
  <si>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</si>
  <si>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</si>
  <si>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</si>
  <si>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</si>
  <si>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</si>
  <si>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</si>
  <si>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</si>
  <si>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</si>
  <si>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</si>
  <si>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</si>
  <si>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</si>
  <si>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</si>
  <si>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</si>
  <si>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</si>
  <si>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</si>
  <si>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</si>
  <si>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</si>
  <si>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</si>
  <si>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</si>
  <si>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</si>
  <si>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</si>
  <si>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</si>
  <si>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</si>
  <si>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</si>
  <si>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</si>
  <si>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</si>
  <si>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</si>
  <si>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</si>
  <si>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</si>
  <si>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</si>
  <si>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</si>
  <si>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</si>
  <si>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</si>
  <si>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</si>
  <si>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</si>
  <si>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</si>
  <si>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</si>
  <si>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</si>
  <si>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</si>
  <si>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</si>
  <si>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</si>
  <si>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</si>
  <si>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</si>
  <si>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</si>
  <si>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</si>
  <si>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</si>
  <si>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</si>
  <si>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</si>
  <si>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</si>
  <si>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</si>
  <si>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</si>
  <si>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</si>
  <si>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</si>
  <si>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</si>
  <si>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</si>
  <si>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</si>
  <si>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</si>
  <si>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</si>
  <si>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</si>
  <si>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</si>
  <si>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</si>
  <si>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</si>
  <si>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</si>
  <si>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</si>
  <si>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</si>
  <si>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</si>
  <si>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</si>
  <si>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</si>
  <si>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</si>
  <si>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</si>
  <si>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</si>
  <si>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</si>
  <si>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</si>
  <si>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</si>
  <si>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</si>
  <si>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</si>
  <si>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</si>
  <si>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</si>
  <si>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</si>
  <si>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</si>
  <si>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</si>
  <si>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</si>
  <si>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</si>
  <si>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</si>
  <si>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</si>
  <si>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</si>
  <si>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</si>
  <si>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</si>
  <si>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</si>
  <si>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</si>
  <si>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</si>
  <si>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</si>
  <si>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</si>
  <si>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</si>
  <si>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</si>
  <si>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</si>
  <si>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</si>
  <si>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</si>
  <si>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</si>
  <si>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</si>
  <si>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</si>
  <si>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</si>
  <si>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</si>
  <si>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</si>
  <si>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</si>
  <si>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</si>
  <si>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</si>
  <si>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</si>
  <si>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</si>
  <si>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</si>
  <si>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</si>
  <si>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</si>
  <si>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</si>
  <si>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</si>
  <si>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</si>
  <si>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</si>
  <si>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</si>
  <si>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</si>
  <si>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</si>
  <si>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</si>
  <si>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</si>
  <si>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</si>
  <si>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</si>
  <si>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</si>
  <si>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</si>
  <si>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</si>
  <si>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</si>
  <si>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</si>
  <si>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</si>
  <si>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</si>
  <si>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</si>
  <si>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</si>
  <si>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</si>
  <si>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</si>
  <si>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</si>
  <si>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</si>
  <si>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</si>
  <si>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</si>
  <si>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</si>
  <si>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</si>
  <si>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</si>
  <si>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</si>
  <si>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</si>
  <si>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</si>
  <si>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</si>
  <si>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</si>
  <si>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</si>
  <si>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</si>
  <si>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</si>
  <si>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</si>
  <si>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</si>
  <si>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</si>
  <si>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</si>
  <si>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</si>
  <si>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</si>
  <si>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</si>
  <si>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</si>
  <si>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</si>
  <si>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</si>
  <si>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</si>
  <si>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</si>
  <si>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</si>
  <si>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</si>
  <si>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</si>
  <si>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</si>
  <si>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</si>
  <si>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</si>
  <si>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</si>
  <si>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</si>
  <si>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</si>
  <si>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</si>
  <si>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</si>
  <si>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</si>
  <si>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</si>
  <si>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</si>
  <si>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</si>
  <si>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</si>
  <si>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</si>
  <si>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</si>
  <si>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</si>
  <si>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</si>
  <si>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</si>
  <si>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</si>
  <si>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</si>
  <si>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</si>
  <si>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</si>
  <si>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</si>
  <si>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</si>
  <si>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</si>
  <si>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</si>
  <si>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</si>
  <si>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</si>
  <si>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</si>
  <si>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</si>
  <si>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</si>
  <si>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</si>
  <si>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</si>
  <si>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</si>
  <si>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</si>
  <si>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</si>
  <si>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</si>
  <si>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</si>
  <si>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</si>
  <si>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</si>
  <si>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</si>
  <si>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</si>
  <si>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</si>
  <si>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</si>
  <si>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</si>
  <si>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</si>
  <si>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</si>
  <si>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</si>
  <si>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</si>
  <si>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</si>
  <si>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</si>
  <si>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</si>
  <si>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</si>
  <si>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</si>
  <si>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</si>
  <si>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</si>
  <si>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</si>
  <si>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</si>
  <si>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</si>
  <si>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</si>
  <si>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</si>
  <si>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</si>
  <si>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</si>
  <si>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</si>
  <si>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</si>
  <si>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</si>
  <si>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</si>
  <si>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</si>
  <si>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</si>
  <si>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</si>
  <si>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</si>
  <si>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</si>
  <si>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</si>
  <si>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</si>
  <si>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</si>
  <si>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</si>
  <si>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</si>
  <si>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</si>
  <si>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</si>
  <si>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</si>
  <si>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</si>
  <si>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</si>
  <si>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</si>
  <si>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</si>
  <si>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</si>
  <si>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</si>
  <si>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</si>
  <si>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</si>
  <si>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</si>
  <si>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</si>
  <si>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</si>
  <si>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</si>
  <si>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</si>
  <si>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</si>
  <si>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</si>
  <si>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</si>
  <si>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</si>
  <si>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</si>
  <si>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</si>
  <si>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cutting Off Kate Bush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</si>
  <si>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</si>
  <si>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</si>
  <si>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</si>
  <si>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</si>
  <si>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</si>
  <si>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</si>
  <si>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</si>
  <si>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</si>
  <si>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</si>
  <si>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</si>
  <si>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</si>
  <si>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Lowery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</si>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</sst>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9-4223-83E2-608F97B4F6B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19-4223-83E2-608F97B4F6B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19-4223-83E2-608F97B4F6B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19-4223-83E2-608F97B4F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5831600"/>
        <c:axId val="1294673248"/>
      </c:barChart>
      <c:catAx>
        <c:axId val="129583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673248"/>
        <c:crosses val="autoZero"/>
        <c:auto val="1"/>
        <c:lblAlgn val="ctr"/>
        <c:lblOffset val="100"/>
        <c:noMultiLvlLbl val="0"/>
      </c:catAx>
      <c:valAx>
        <c:axId val="129467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83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E9-4D3E-9DA1-BDD9B8BF193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E9-4D3E-9DA1-BDD9B8BF193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E9-4D3E-9DA1-BDD9B8BF1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6016224"/>
        <c:axId val="821039136"/>
      </c:barChart>
      <c:catAx>
        <c:axId val="147601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039136"/>
        <c:crosses val="autoZero"/>
        <c:auto val="1"/>
        <c:lblAlgn val="ctr"/>
        <c:lblOffset val="100"/>
        <c:noMultiLvlLbl val="0"/>
      </c:catAx>
      <c:valAx>
        <c:axId val="82103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01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layout>
        <c:manualLayout>
          <c:xMode val="edge"/>
          <c:yMode val="edge"/>
          <c:x val="0.37299423533401155"/>
          <c:y val="4.70310869047012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1A-4091-9CFD-7BBE94FF4F4F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1A-4091-9CFD-7BBE94FF4F4F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B1A-4091-9CFD-7BBE94FF4F4F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B1A-4091-9CFD-7BBE94FF4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821936"/>
        <c:axId val="826578832"/>
      </c:lineChart>
      <c:catAx>
        <c:axId val="146582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578832"/>
        <c:crosses val="autoZero"/>
        <c:auto val="1"/>
        <c:lblAlgn val="ctr"/>
        <c:lblOffset val="100"/>
        <c:noMultiLvlLbl val="0"/>
      </c:catAx>
      <c:valAx>
        <c:axId val="82657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82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4D6C09B-671C-443C-A9BC-13E651DD506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E69920E-C290-4451-8910-910B8C40B11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E073B5C-7422-4F24-AA5D-F00CB30A6A2B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57149</xdr:colOff>
      <xdr:row>1</xdr:row>
      <xdr:rowOff>166687</xdr:rowOff>
    </xdr:from>
    <xdr:to>
      <xdr:col>22</xdr:col>
      <xdr:colOff>333375</xdr:colOff>
      <xdr:row>29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1F513E-74B7-47F7-A587-B2B4161FE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2</xdr:row>
      <xdr:rowOff>185736</xdr:rowOff>
    </xdr:from>
    <xdr:to>
      <xdr:col>22</xdr:col>
      <xdr:colOff>180974</xdr:colOff>
      <xdr:row>31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EFD62F-63AB-4D5F-A5E3-7F1287113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438149</xdr:colOff>
      <xdr:row>2</xdr:row>
      <xdr:rowOff>71436</xdr:rowOff>
    </xdr:from>
    <xdr:to>
      <xdr:col>22</xdr:col>
      <xdr:colOff>47624</xdr:colOff>
      <xdr:row>30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E15252-E5DD-45FB-A840-E1DBC85FB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760DCF5-DA8D-44A7-A144-5A57338A271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9B6CEDF-A030-4E83-991F-28F4F43D0FC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Alexander" refreshedDate="44451.60716284722" createdVersion="6" refreshedVersion="6" minRefreshableVersion="3" recordCount="4114" xr:uid="{34F7EFEE-5932-4401-9ECD-3769FEF84C6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Alexander" refreshedDate="44451.626766319445" createdVersion="6" refreshedVersion="6" minRefreshableVersion="3" recordCount="4114" xr:uid="{38B54B92-CE71-4ACF-8201-B6CDA677DB9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90120D-60F9-4EB4-A0CA-4E6BA1C5E98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04065-66CC-4649-8F13-8C91524A3AD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504AC-CA7C-4E3D-A55A-9C7DA33812F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0" zoomScaleNormal="60" workbookViewId="0">
      <pane ySplit="521" topLeftCell="A522" activePane="bottomLeft" state="frozen"/>
      <selection activeCell="C1" sqref="C1"/>
      <selection pane="bottomLeft" activeCell="D52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10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7" max="17" width="22.28515625" bestFit="1" customWidth="1"/>
    <col min="18" max="18" width="19.140625" bestFit="1" customWidth="1"/>
    <col min="19" max="20" width="11.5703125" style="15" bestFit="1" customWidth="1"/>
  </cols>
  <sheetData>
    <row r="1" spans="1:20" x14ac:dyDescent="0.25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5" t="s">
        <v>8366</v>
      </c>
    </row>
    <row r="2" spans="1:20" ht="60" hidden="1" x14ac:dyDescent="0.25">
      <c r="A2">
        <v>0</v>
      </c>
      <c r="B2" s="3" t="s">
        <v>2</v>
      </c>
      <c r="C2" s="10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5">
        <f>(((J2/60)/60)/24)+DATE(1970,1,1)</f>
        <v>42177.007071759261</v>
      </c>
      <c r="T2" s="15">
        <f>(((I2/60)/60/24)+DATE(1970,1,1))</f>
        <v>42208.125</v>
      </c>
    </row>
    <row r="3" spans="1:20" ht="30" hidden="1" x14ac:dyDescent="0.25">
      <c r="A3">
        <v>1</v>
      </c>
      <c r="B3" s="3" t="s">
        <v>3</v>
      </c>
      <c r="C3" s="10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(((I3/60)/60/24)+DATE(1970,1,1))</f>
        <v>42796.600497685184</v>
      </c>
    </row>
    <row r="4" spans="1:20" ht="45" hidden="1" x14ac:dyDescent="0.25">
      <c r="A4">
        <v>2</v>
      </c>
      <c r="B4" s="3" t="s">
        <v>4</v>
      </c>
      <c r="C4" s="10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10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10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10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10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10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10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10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10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10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10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10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10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10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10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10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10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10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10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10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10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10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10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10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10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10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10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10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10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10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10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10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10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10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10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10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10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10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10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10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10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10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10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10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10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10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10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10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10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10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10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10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10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10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10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10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10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10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10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10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10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10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10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10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(((I67/60)/60/24)+DATE(1970,1,1))</f>
        <v>41862.249305555553</v>
      </c>
    </row>
    <row r="68" spans="1:20" ht="30" hidden="1" x14ac:dyDescent="0.25">
      <c r="A68">
        <v>66</v>
      </c>
      <c r="B68" s="3" t="s">
        <v>68</v>
      </c>
      <c r="C68" s="10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10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10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10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10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10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10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10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10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10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10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10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10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10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10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10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10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10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10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10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10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10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10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10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10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10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10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10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10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10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10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10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10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10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10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10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10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10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10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10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10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10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10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10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10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10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10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10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10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10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10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10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10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10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10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10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10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10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10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10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10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10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10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10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(((I131/60)/60/24)+DATE(1970,1,1))</f>
        <v>41942.937303240738</v>
      </c>
    </row>
    <row r="132" spans="1:20" ht="60" hidden="1" x14ac:dyDescent="0.25">
      <c r="A132">
        <v>130</v>
      </c>
      <c r="B132" s="3" t="s">
        <v>132</v>
      </c>
      <c r="C132" s="10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10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10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10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10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10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10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10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10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10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10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10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10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10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10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10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10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10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10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10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10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10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10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10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10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10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10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10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10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10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10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10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10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10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10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10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10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10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10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10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10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10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10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10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10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10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10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10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10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10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10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10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10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10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10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10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10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10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10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10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10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10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10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10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(((I195/60)/60/24)+DATE(1970,1,1))</f>
        <v>41971.976458333331</v>
      </c>
    </row>
    <row r="196" spans="1:20" ht="45" hidden="1" x14ac:dyDescent="0.25">
      <c r="A196">
        <v>194</v>
      </c>
      <c r="B196" s="3" t="s">
        <v>196</v>
      </c>
      <c r="C196" s="10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10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10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10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10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10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10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10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10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10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10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10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10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10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10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10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10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10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10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10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10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10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10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10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10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10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10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10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10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10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10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10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10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10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10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10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10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10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10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10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10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10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10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10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10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10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10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10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10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10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10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10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10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10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10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10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10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10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10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10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10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10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10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10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(((I259/60)/60/24)+DATE(1970,1,1))</f>
        <v>42509.626875000002</v>
      </c>
    </row>
    <row r="260" spans="1:20" ht="60" hidden="1" x14ac:dyDescent="0.25">
      <c r="A260">
        <v>258</v>
      </c>
      <c r="B260" s="3" t="s">
        <v>259</v>
      </c>
      <c r="C260" s="10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10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10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10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10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10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10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10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10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10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10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10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10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10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10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10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10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10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10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10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10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10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10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10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10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10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10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10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10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10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10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10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10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10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10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10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10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10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10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10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10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10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10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10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10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10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10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10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10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10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10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10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10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10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10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10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10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10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10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10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10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10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10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10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(((I323/60)/60/24)+DATE(1970,1,1))</f>
        <v>42682.488263888896</v>
      </c>
    </row>
    <row r="324" spans="1:20" ht="45" hidden="1" x14ac:dyDescent="0.25">
      <c r="A324">
        <v>322</v>
      </c>
      <c r="B324" s="3" t="s">
        <v>323</v>
      </c>
      <c r="C324" s="10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10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10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10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10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10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10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10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10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10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10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10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10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10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10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10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10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10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10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10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10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10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10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10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10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10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10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10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10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10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10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10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10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10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10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10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10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10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10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10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10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10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10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10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10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10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10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10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10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10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10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10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10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10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10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10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10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10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10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10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10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10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10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10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(((I387/60)/60/24)+DATE(1970,1,1))</f>
        <v>41964.626168981486</v>
      </c>
    </row>
    <row r="388" spans="1:20" ht="60" hidden="1" x14ac:dyDescent="0.25">
      <c r="A388">
        <v>386</v>
      </c>
      <c r="B388" s="3" t="s">
        <v>387</v>
      </c>
      <c r="C388" s="10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10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10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10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10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10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10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10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10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10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10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10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10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10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10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10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10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10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10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10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10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10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10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10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10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10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10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10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10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10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10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10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10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10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10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10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10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10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10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10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10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10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10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10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10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10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10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10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10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10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10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10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10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10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10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10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10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10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10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10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10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10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10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10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(((I451/60)/60/24)+DATE(1970,1,1))</f>
        <v>41564.568113425928</v>
      </c>
    </row>
    <row r="452" spans="1:20" ht="60" hidden="1" x14ac:dyDescent="0.25">
      <c r="A452">
        <v>450</v>
      </c>
      <c r="B452" s="3" t="s">
        <v>451</v>
      </c>
      <c r="C452" s="10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10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10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10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10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10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10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10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10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10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10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10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10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10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10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10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10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10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10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10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10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10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10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10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10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10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10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10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10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10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10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10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10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10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10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10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10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10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10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10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10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10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10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10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10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10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10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10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10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10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10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10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10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10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10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10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10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10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10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10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10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10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10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10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(((I515/60)/60/24)+DATE(1970,1,1))</f>
        <v>42597.291666666672</v>
      </c>
    </row>
    <row r="516" spans="1:20" ht="45" hidden="1" x14ac:dyDescent="0.25">
      <c r="A516">
        <v>514</v>
      </c>
      <c r="B516" s="3" t="s">
        <v>515</v>
      </c>
      <c r="C516" s="10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10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10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10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10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10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10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10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10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10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10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10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10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10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10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10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10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10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10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10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10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10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10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10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10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10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10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10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10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10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10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10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10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10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10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10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10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10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10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10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10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10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10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10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10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10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10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10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10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10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10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10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10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10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10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10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10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10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10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10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10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10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10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10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(((I579/60)/60/24)+DATE(1970,1,1))</f>
        <v>42510.589143518519</v>
      </c>
    </row>
    <row r="580" spans="1:20" ht="30" hidden="1" x14ac:dyDescent="0.25">
      <c r="A580">
        <v>578</v>
      </c>
      <c r="B580" s="3" t="s">
        <v>579</v>
      </c>
      <c r="C580" s="10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10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10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10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10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10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10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10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10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10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10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10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10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10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10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10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10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10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10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10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10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10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10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10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10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10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10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10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10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10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10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10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10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10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10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10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10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10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10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10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10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10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10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10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10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10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10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10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10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10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10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10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10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10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10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10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10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10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10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10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10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10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10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10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(((I643/60)/60/24)+DATE(1970,1,1))</f>
        <v>42229.57</v>
      </c>
    </row>
    <row r="644" spans="1:20" ht="60" hidden="1" x14ac:dyDescent="0.25">
      <c r="A644">
        <v>642</v>
      </c>
      <c r="B644" s="3" t="s">
        <v>643</v>
      </c>
      <c r="C644" s="10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10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10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10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10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10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10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10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10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10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10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10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10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10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10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10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10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10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10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10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10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10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10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10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10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10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10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10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10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10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10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10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10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10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10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10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10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10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10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10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10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10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10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10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10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10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10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10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10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10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10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10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10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10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10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10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10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10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10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10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10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10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10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10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(((I707/60)/60/24)+DATE(1970,1,1))</f>
        <v>42756.491643518515</v>
      </c>
    </row>
    <row r="708" spans="1:20" ht="60" hidden="1" x14ac:dyDescent="0.25">
      <c r="A708">
        <v>706</v>
      </c>
      <c r="B708" s="3" t="s">
        <v>707</v>
      </c>
      <c r="C708" s="10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10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10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10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10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10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10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10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10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10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10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10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10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10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10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10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10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10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10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10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10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10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10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10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10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10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10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10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10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10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10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10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10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10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10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10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10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10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10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10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10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10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10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10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10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10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10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10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10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10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10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10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10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10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10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10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10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10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10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10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10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10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10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10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(((I771/60)/60/24)+DATE(1970,1,1))</f>
        <v>41634.996458333335</v>
      </c>
    </row>
    <row r="772" spans="1:20" ht="60" hidden="1" x14ac:dyDescent="0.25">
      <c r="A772">
        <v>770</v>
      </c>
      <c r="B772" s="3" t="s">
        <v>771</v>
      </c>
      <c r="C772" s="10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10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10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10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10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10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10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10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10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10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10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10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10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10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10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10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10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10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10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10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10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10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10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10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10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10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10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10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10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10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10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10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10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10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10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10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10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10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10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10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10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10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10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10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10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10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10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10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10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10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10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10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10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10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10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10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10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10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10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10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10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10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10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10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(((I835/60)/60/24)+DATE(1970,1,1))</f>
        <v>41748.878182870372</v>
      </c>
    </row>
    <row r="836" spans="1:20" ht="60" hidden="1" x14ac:dyDescent="0.25">
      <c r="A836">
        <v>834</v>
      </c>
      <c r="B836" s="3" t="s">
        <v>835</v>
      </c>
      <c r="C836" s="10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10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10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10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10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10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10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10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10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10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10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10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10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10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10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10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10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10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10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10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10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10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10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10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10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10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10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10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10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10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10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10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10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10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10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10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10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10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10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10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10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10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10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10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10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10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10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10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10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10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10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10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10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10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10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10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10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10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10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10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10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10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10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10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(((I899/60)/60/24)+DATE(1970,1,1))</f>
        <v>41241.730416666665</v>
      </c>
    </row>
    <row r="900" spans="1:20" ht="60" hidden="1" x14ac:dyDescent="0.25">
      <c r="A900">
        <v>898</v>
      </c>
      <c r="B900" s="3" t="s">
        <v>899</v>
      </c>
      <c r="C900" s="10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10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10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10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10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10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10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10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10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10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10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10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10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10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10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10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10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10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10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10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10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10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10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10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10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10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10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10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10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10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10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10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10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10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10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10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10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10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10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10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10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10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10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10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10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10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10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10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10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10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10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10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10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10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10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10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10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10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10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10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10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10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10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10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(((I963/60)/60/24)+DATE(1970,1,1))</f>
        <v>42786.791666666672</v>
      </c>
    </row>
    <row r="964" spans="1:20" ht="60" hidden="1" x14ac:dyDescent="0.25">
      <c r="A964">
        <v>962</v>
      </c>
      <c r="B964" s="3" t="s">
        <v>963</v>
      </c>
      <c r="C964" s="10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10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10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10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10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10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10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10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10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10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10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10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10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10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10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10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10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10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10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10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10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10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10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10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10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10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10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10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10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10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10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10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10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10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10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10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10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10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10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10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10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10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10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10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10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10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10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10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10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10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10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10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10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10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10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10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10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10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10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10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10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10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10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10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(((I1027/60)/60/24)+DATE(1970,1,1))</f>
        <v>42079.792094907403</v>
      </c>
    </row>
    <row r="1028" spans="1:20" ht="60" hidden="1" x14ac:dyDescent="0.25">
      <c r="A1028">
        <v>1026</v>
      </c>
      <c r="B1028" s="3" t="s">
        <v>1027</v>
      </c>
      <c r="C1028" s="10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10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10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10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10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10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10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10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10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10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10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10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10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10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10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10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10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10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10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10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10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10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10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10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10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10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10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10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10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10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10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10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10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10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10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10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10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10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10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10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10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10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10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10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10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10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10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10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10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10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10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10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10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10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10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10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10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10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10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10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10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10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10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10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(((I1091/60)/60/24)+DATE(1970,1,1))</f>
        <v>42181.189525462964</v>
      </c>
    </row>
    <row r="1092" spans="1:20" ht="60" hidden="1" x14ac:dyDescent="0.25">
      <c r="A1092">
        <v>1090</v>
      </c>
      <c r="B1092" s="3" t="s">
        <v>1091</v>
      </c>
      <c r="C1092" s="10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10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10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10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10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10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10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10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10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10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10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10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10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10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10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10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10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10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10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10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10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10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10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10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10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10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10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10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10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10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10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10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10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10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10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10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10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10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10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10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10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10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10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10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10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10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10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10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10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10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10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10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10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10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10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10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10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10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10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10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10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10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10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10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(((I1155/60)/60/24)+DATE(1970,1,1))</f>
        <v>42173.714178240742</v>
      </c>
    </row>
    <row r="1156" spans="1:20" ht="45" hidden="1" x14ac:dyDescent="0.25">
      <c r="A1156">
        <v>1154</v>
      </c>
      <c r="B1156" s="3" t="s">
        <v>1155</v>
      </c>
      <c r="C1156" s="10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10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10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10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10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10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10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10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10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10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10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10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10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10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10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10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10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10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10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10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10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10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10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10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10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10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10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10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10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10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10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10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10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10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10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10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10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10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10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10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10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10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10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10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10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10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10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10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10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10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10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10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10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10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10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10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10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10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10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10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10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10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10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10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(((I1219/60)/60/24)+DATE(1970,1,1))</f>
        <v>42565.809490740736</v>
      </c>
    </row>
    <row r="1220" spans="1:20" ht="60" hidden="1" x14ac:dyDescent="0.25">
      <c r="A1220">
        <v>1218</v>
      </c>
      <c r="B1220" s="3" t="s">
        <v>1219</v>
      </c>
      <c r="C1220" s="10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10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10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10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10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10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10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10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10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10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10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10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10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10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10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10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10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10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10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10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10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10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10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10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10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10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10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10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10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10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10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10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10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10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10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10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10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10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10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10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10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10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10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10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10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10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10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10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10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10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10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10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10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10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10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10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10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10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10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10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10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10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10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10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(((I1283/60)/60/24)+DATE(1970,1,1))</f>
        <v>41483.743472222224</v>
      </c>
    </row>
    <row r="1284" spans="1:20" ht="60" hidden="1" x14ac:dyDescent="0.25">
      <c r="A1284">
        <v>1282</v>
      </c>
      <c r="B1284" s="3" t="s">
        <v>1283</v>
      </c>
      <c r="C1284" s="10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10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10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10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10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10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10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10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10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10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10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10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10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10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10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10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10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10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10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10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10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10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10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10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10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10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10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10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10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10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10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10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10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10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10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10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10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10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10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10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10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10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10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10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10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10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10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10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10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10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10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10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10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10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10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10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10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10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10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10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10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10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10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10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(((I1347/60)/60/24)+DATE(1970,1,1))</f>
        <v>41834.814340277779</v>
      </c>
    </row>
    <row r="1348" spans="1:20" ht="45" hidden="1" x14ac:dyDescent="0.25">
      <c r="A1348">
        <v>1346</v>
      </c>
      <c r="B1348" s="3" t="s">
        <v>1347</v>
      </c>
      <c r="C1348" s="10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10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10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10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10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10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10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10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10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10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10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10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10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10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10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10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10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10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10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10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10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10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10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10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10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10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10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10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10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10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10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10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10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10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10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10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10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10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10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10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10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10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10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10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10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10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10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10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10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10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10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10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10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10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10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10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10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10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10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10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10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10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10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10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(((I1411/60)/60/24)+DATE(1970,1,1))</f>
        <v>42005.175173611111</v>
      </c>
    </row>
    <row r="1412" spans="1:20" ht="60" hidden="1" x14ac:dyDescent="0.25">
      <c r="A1412">
        <v>1410</v>
      </c>
      <c r="B1412" s="3" t="s">
        <v>1411</v>
      </c>
      <c r="C1412" s="10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10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10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10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10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10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10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10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10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10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10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10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10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10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10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10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10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10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10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10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10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10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10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10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10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10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10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10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10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10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10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10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10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10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10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10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10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10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10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10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10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10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10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10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10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10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10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10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10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10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10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10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10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10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10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10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10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10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10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10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10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10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10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10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(((I1475/60)/60/24)+DATE(1970,1,1))</f>
        <v>40969.979618055557</v>
      </c>
    </row>
    <row r="1476" spans="1:20" ht="60" hidden="1" x14ac:dyDescent="0.25">
      <c r="A1476">
        <v>1474</v>
      </c>
      <c r="B1476" s="3" t="s">
        <v>1475</v>
      </c>
      <c r="C1476" s="10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10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10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10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10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10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10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10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10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10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10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10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10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10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10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10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10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10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10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10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10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10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10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10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10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10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10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10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10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10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10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10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10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10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10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10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10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10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10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10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10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10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10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10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10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10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10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10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10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10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10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10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10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10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10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10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10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10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10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10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10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10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10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10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(((I1539/60)/60/24)+DATE(1970,1,1))</f>
        <v>42588.75</v>
      </c>
    </row>
    <row r="1540" spans="1:20" ht="45" hidden="1" x14ac:dyDescent="0.25">
      <c r="A1540">
        <v>1538</v>
      </c>
      <c r="B1540" s="3" t="s">
        <v>1539</v>
      </c>
      <c r="C1540" s="10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10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10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10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10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10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10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10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10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10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10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10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10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10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10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10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10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10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10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10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10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10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10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10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10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10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10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10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10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10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10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10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10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10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10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10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10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10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10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10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10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10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10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10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10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10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10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10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10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10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10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10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10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10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10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10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10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10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10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10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10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10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10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10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(((I1603/60)/60/24)+DATE(1970,1,1))</f>
        <v>40668.092974537038</v>
      </c>
    </row>
    <row r="1604" spans="1:20" ht="45" hidden="1" x14ac:dyDescent="0.25">
      <c r="A1604">
        <v>1602</v>
      </c>
      <c r="B1604" s="3" t="s">
        <v>1603</v>
      </c>
      <c r="C1604" s="10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10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10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10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10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10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10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10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10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10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10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10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10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10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10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10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10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10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10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10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10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10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10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10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10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10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10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10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10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10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10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10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10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10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10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10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10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10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10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10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10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10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10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10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10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10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10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10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10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10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10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10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10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10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10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10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10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10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10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10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10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10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10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10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(((I1667/60)/60/24)+DATE(1970,1,1))</f>
        <v>40596.125</v>
      </c>
    </row>
    <row r="1668" spans="1:20" ht="45" hidden="1" x14ac:dyDescent="0.25">
      <c r="A1668">
        <v>1666</v>
      </c>
      <c r="B1668" s="3" t="s">
        <v>1667</v>
      </c>
      <c r="C1668" s="10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10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10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10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10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10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10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10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10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10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10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10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10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10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10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10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10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10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10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10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10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10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10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10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10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10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10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10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10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10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10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10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10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10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10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10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10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10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10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10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10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10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10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10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10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10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10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10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10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10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10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10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10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10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10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10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10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10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10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10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10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10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10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10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(((I1731/60)/60/24)+DATE(1970,1,1))</f>
        <v>42531.052152777775</v>
      </c>
    </row>
    <row r="1732" spans="1:20" ht="45" hidden="1" x14ac:dyDescent="0.25">
      <c r="A1732">
        <v>1730</v>
      </c>
      <c r="B1732" s="3" t="s">
        <v>1731</v>
      </c>
      <c r="C1732" s="10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10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10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10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10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10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10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10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10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10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10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10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10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10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10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10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10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10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10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10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10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10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10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10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10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10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10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10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10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10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10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10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10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10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10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10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10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10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10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10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10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10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10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10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10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10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10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10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10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10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10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10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10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10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10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10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10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10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10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10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10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10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10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10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(((I1795/60)/60/24)+DATE(1970,1,1))</f>
        <v>41970.933333333334</v>
      </c>
    </row>
    <row r="1796" spans="1:20" ht="60" hidden="1" x14ac:dyDescent="0.25">
      <c r="A1796">
        <v>1794</v>
      </c>
      <c r="B1796" s="3" t="s">
        <v>1795</v>
      </c>
      <c r="C1796" s="10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10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10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10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10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10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10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10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10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10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10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10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10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10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10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10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10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10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10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10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10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10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10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10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10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10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10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10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10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10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10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10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10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10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10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10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10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10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10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10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10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10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10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10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10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10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10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10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10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10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10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10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10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10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10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10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10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10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10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10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10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10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10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10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(((I1859/60)/60/24)+DATE(1970,1,1))</f>
        <v>41894.76866898148</v>
      </c>
    </row>
    <row r="1860" spans="1:20" ht="60" hidden="1" x14ac:dyDescent="0.25">
      <c r="A1860">
        <v>1858</v>
      </c>
      <c r="B1860" s="3" t="s">
        <v>1859</v>
      </c>
      <c r="C1860" s="10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10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10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10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10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10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10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10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10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10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10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10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10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10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10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10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10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10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10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10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10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10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10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10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10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10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10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10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10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10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10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10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10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10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10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10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10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10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10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10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10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10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10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10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10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10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10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10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10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10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10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10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10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10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10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10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10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10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10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10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10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10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10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10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(((I1923/60)/60/24)+DATE(1970,1,1))</f>
        <v>41104.221562500003</v>
      </c>
    </row>
    <row r="1924" spans="1:20" ht="45" hidden="1" x14ac:dyDescent="0.25">
      <c r="A1924">
        <v>1922</v>
      </c>
      <c r="B1924" s="3" t="s">
        <v>1923</v>
      </c>
      <c r="C1924" s="10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10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10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10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10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10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10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10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10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10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10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10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10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10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10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10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10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10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10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10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10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10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10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10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10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10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10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10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10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10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10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10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10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10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10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10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10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10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10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10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10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10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10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10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10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10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10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10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10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10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10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10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10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10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10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10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10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10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10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10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10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10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10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10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(((I1987/60)/60/24)+DATE(1970,1,1))</f>
        <v>42584.958333333328</v>
      </c>
    </row>
    <row r="1988" spans="1:20" ht="60" hidden="1" x14ac:dyDescent="0.25">
      <c r="A1988">
        <v>1986</v>
      </c>
      <c r="B1988" s="3" t="s">
        <v>1987</v>
      </c>
      <c r="C1988" s="10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10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10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10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10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10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10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10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10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10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10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10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10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10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10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10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10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10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10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10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10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10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10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10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10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10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10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10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10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10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10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10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10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10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10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10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10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10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10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10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10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10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10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10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10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10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10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10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10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10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10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10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10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10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10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10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10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10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10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10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10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10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10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10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(((I2051/60)/60/24)+DATE(1970,1,1))</f>
        <v>41610.957638888889</v>
      </c>
    </row>
    <row r="2052" spans="1:20" ht="60" hidden="1" x14ac:dyDescent="0.25">
      <c r="A2052">
        <v>2050</v>
      </c>
      <c r="B2052" s="3" t="s">
        <v>2051</v>
      </c>
      <c r="C2052" s="10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10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10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10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10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10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10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10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10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10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10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10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10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10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10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10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10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10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10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10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10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10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10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10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10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10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10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10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10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10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10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10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10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10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10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10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10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10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10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10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10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10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10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10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10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10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10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10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10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10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10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10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10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10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10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10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10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10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10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10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10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10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10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10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(((I2115/60)/60/24)+DATE(1970,1,1))</f>
        <v>41905.86546296296</v>
      </c>
    </row>
    <row r="2116" spans="1:20" ht="60" hidden="1" x14ac:dyDescent="0.25">
      <c r="A2116">
        <v>2114</v>
      </c>
      <c r="B2116" s="3" t="s">
        <v>2115</v>
      </c>
      <c r="C2116" s="10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10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10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10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10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10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10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10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10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10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10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10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10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10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10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10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10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10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10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10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10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10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10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10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10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10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10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10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10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10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10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10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10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10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10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10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10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10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10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10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10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10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10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10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10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10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10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10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10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10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10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10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10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10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10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10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10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10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10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10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10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10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10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10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(((I2179/60)/60/24)+DATE(1970,1,1))</f>
        <v>42527.250775462962</v>
      </c>
    </row>
    <row r="2180" spans="1:20" ht="45" hidden="1" x14ac:dyDescent="0.25">
      <c r="A2180">
        <v>2178</v>
      </c>
      <c r="B2180" s="3" t="s">
        <v>2179</v>
      </c>
      <c r="C2180" s="10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10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10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10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10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10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10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10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10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10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10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10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10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10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10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10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10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10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10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10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10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10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10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10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10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10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10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10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10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10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10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10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10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10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10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10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10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10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10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10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10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10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10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10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10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10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10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10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10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10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10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10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10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10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10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10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10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10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10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10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10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10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10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10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(((I2243/60)/60/24)+DATE(1970,1,1))</f>
        <v>42796.827546296292</v>
      </c>
    </row>
    <row r="2244" spans="1:20" ht="30" hidden="1" x14ac:dyDescent="0.25">
      <c r="A2244">
        <v>2242</v>
      </c>
      <c r="B2244" s="3" t="s">
        <v>2243</v>
      </c>
      <c r="C2244" s="10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10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10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10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10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10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10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10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10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10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10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10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10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10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10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10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10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10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10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10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10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10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10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10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10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10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10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10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10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10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10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10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10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10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10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10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10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10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10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10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10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10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10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10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10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10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10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10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10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10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10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10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10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10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10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10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10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10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10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10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10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10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10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10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(((I2307/60)/60/24)+DATE(1970,1,1))</f>
        <v>41859.75</v>
      </c>
    </row>
    <row r="2308" spans="1:20" ht="45" hidden="1" x14ac:dyDescent="0.25">
      <c r="A2308">
        <v>2306</v>
      </c>
      <c r="B2308" s="3" t="s">
        <v>2307</v>
      </c>
      <c r="C2308" s="10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10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10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10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10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10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10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10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10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10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10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10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10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10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10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10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10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10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10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10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10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10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10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10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10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10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10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10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10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10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10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10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10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10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10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10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10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10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10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10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10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10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10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10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10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10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10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10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10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10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10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10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10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10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10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10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10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10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10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10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10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10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10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10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(((I2371/60)/60/24)+DATE(1970,1,1))</f>
        <v>42410.812627314815</v>
      </c>
    </row>
    <row r="2372" spans="1:20" ht="60" hidden="1" x14ac:dyDescent="0.25">
      <c r="A2372">
        <v>2370</v>
      </c>
      <c r="B2372" s="3" t="s">
        <v>2371</v>
      </c>
      <c r="C2372" s="10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10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10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10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10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10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10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10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10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10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10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10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10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10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10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10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10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10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10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10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10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10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10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10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10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10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10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10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10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10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10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10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10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10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10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10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10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10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10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10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10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10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10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10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10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10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10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10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10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10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10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10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10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10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10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10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10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10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10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10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10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10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10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10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(((I2435/60)/60/24)+DATE(1970,1,1))</f>
        <v>42427.89980324074</v>
      </c>
    </row>
    <row r="2436" spans="1:20" ht="60" hidden="1" x14ac:dyDescent="0.25">
      <c r="A2436">
        <v>2434</v>
      </c>
      <c r="B2436" s="3" t="s">
        <v>2435</v>
      </c>
      <c r="C2436" s="10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10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10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10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10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10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10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10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10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10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10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10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10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10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10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10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10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10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10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10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10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10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10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10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10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10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10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10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10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10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10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10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10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10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10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10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10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10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10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10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10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10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10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10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10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10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10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10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10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10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10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10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10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10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10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10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10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10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10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10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10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10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10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10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(((I2499/60)/60/24)+DATE(1970,1,1))</f>
        <v>40760.878912037035</v>
      </c>
    </row>
    <row r="2500" spans="1:20" ht="45" hidden="1" x14ac:dyDescent="0.25">
      <c r="A2500">
        <v>2498</v>
      </c>
      <c r="B2500" s="3" t="s">
        <v>2498</v>
      </c>
      <c r="C2500" s="10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10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10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10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10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10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10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10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10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10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10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10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10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10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10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10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10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10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10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10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10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10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10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10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10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10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10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10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10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10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10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10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10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10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10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10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10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10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10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10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10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10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10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10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10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10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10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10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10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10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10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10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10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10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10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10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10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10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10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10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10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10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10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10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(((I2563/60)/60/24)+DATE(1970,1,1))</f>
        <v>42290.528807870374</v>
      </c>
    </row>
    <row r="2564" spans="1:20" ht="60" hidden="1" x14ac:dyDescent="0.25">
      <c r="A2564">
        <v>2562</v>
      </c>
      <c r="B2564" s="3" t="s">
        <v>2562</v>
      </c>
      <c r="C2564" s="10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10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10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10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10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10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10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10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10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10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10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10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10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10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10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10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10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10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10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10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10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10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10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10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10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10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10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10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10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10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10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10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10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10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10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10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10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10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10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10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10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10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10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10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10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10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10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10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10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10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10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10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10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10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10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10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10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10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10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10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10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10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10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10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(((I2627/60)/60/24)+DATE(1970,1,1))</f>
        <v>42683.851944444439</v>
      </c>
    </row>
    <row r="2628" spans="1:20" ht="45" hidden="1" x14ac:dyDescent="0.25">
      <c r="A2628">
        <v>2626</v>
      </c>
      <c r="B2628" s="3" t="s">
        <v>2626</v>
      </c>
      <c r="C2628" s="10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10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10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10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10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10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10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10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10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10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10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10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10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10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10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10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10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10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10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10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10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10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10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10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10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10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10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10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10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10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10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10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10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10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10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10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10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10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10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10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10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10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10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10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10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10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10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10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10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10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10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10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10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10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10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10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10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10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10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10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10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10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10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10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(((I2691/60)/60/24)+DATE(1970,1,1))</f>
        <v>42581.961689814809</v>
      </c>
    </row>
    <row r="2692" spans="1:20" ht="60" hidden="1" x14ac:dyDescent="0.25">
      <c r="A2692">
        <v>2690</v>
      </c>
      <c r="B2692" s="3" t="s">
        <v>2690</v>
      </c>
      <c r="C2692" s="10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10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10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10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10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10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10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10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10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10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10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10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10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10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10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10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10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10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10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10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10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10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10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10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10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10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10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10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10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10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10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10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10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10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10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10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10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10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10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10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10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10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10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10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10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10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10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10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10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10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10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10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10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10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10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10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10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10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10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10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10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10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10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10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(((I2755/60)/60/24)+DATE(1970,1,1))</f>
        <v>41147.900729166664</v>
      </c>
    </row>
    <row r="2756" spans="1:20" ht="45" hidden="1" x14ac:dyDescent="0.25">
      <c r="A2756">
        <v>2754</v>
      </c>
      <c r="B2756" s="3" t="s">
        <v>2754</v>
      </c>
      <c r="C2756" s="10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10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10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10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10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10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10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10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10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10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10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10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10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10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10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10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10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10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10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10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10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10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10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10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10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10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10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10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10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10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10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10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10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10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10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10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10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10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10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10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10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10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10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10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10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10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10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10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10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10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10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10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10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10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10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10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10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10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10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10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10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10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10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10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(((I2819/60)/60/24)+DATE(1970,1,1))</f>
        <v>42063.634976851856</v>
      </c>
    </row>
    <row r="2820" spans="1:20" ht="45" hidden="1" x14ac:dyDescent="0.25">
      <c r="A2820">
        <v>2818</v>
      </c>
      <c r="B2820" s="3" t="s">
        <v>2818</v>
      </c>
      <c r="C2820" s="10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10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10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10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10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10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10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10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10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10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10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10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10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10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10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10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10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10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10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10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10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10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10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10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10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10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10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10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10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10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10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10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10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10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10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10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10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10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10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10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10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10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10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10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10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10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10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10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10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10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10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10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10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10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10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10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10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10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10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10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10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10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10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10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(((I2883/60)/60/24)+DATE(1970,1,1))</f>
        <v>41976.639305555553</v>
      </c>
    </row>
    <row r="2884" spans="1:20" ht="60" hidden="1" x14ac:dyDescent="0.25">
      <c r="A2884">
        <v>2882</v>
      </c>
      <c r="B2884" s="3" t="s">
        <v>2882</v>
      </c>
      <c r="C2884" s="10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10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10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10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10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10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10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10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10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10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10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10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10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10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10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10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10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10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10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10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10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10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10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10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10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10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10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10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10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10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10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10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10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10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10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10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10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10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10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10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10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10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10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10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10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10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10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10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10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10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10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10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10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10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10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10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10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10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10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10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10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10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10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10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(((I2947/60)/60/24)+DATE(1970,1,1))</f>
        <v>42148.139583333337</v>
      </c>
    </row>
    <row r="2948" spans="1:20" ht="60" hidden="1" x14ac:dyDescent="0.25">
      <c r="A2948">
        <v>2946</v>
      </c>
      <c r="B2948" s="3" t="s">
        <v>2946</v>
      </c>
      <c r="C2948" s="10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10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10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10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10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10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10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10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10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10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10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10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10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10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10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10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10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10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10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10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10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10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10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10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10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10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10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10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10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10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10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10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10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10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10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10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10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10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10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10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10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10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10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10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10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10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10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10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10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10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10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10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10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10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10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10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10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10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10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10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10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10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10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10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(((I3011/60)/60/24)+DATE(1970,1,1))</f>
        <v>41969.611574074079</v>
      </c>
    </row>
    <row r="3012" spans="1:20" ht="60" hidden="1" x14ac:dyDescent="0.25">
      <c r="A3012">
        <v>3010</v>
      </c>
      <c r="B3012" s="3" t="s">
        <v>3010</v>
      </c>
      <c r="C3012" s="10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10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10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10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10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10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10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10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10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10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10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10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10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10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10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10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10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10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10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10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10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10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10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10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10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10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10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10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10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10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10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10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10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10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10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10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10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10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10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10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10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10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10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10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10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10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10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10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10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10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10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10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10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10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10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10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10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10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10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10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10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10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10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10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(((I3075/60)/60/24)+DATE(1970,1,1))</f>
        <v>42169.804861111115</v>
      </c>
    </row>
    <row r="3076" spans="1:20" ht="75" hidden="1" x14ac:dyDescent="0.25">
      <c r="A3076">
        <v>3074</v>
      </c>
      <c r="B3076" s="3" t="s">
        <v>3074</v>
      </c>
      <c r="C3076" s="10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10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10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10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10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10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10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10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10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10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10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10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10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10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10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10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10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10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10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10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10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10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10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10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10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10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10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10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10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10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10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10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10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10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10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10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10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10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10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10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10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10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10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10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10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10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10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10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10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10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10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10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10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10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10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10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10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10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10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10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10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10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10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10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(((I3139/60)/60/24)+DATE(1970,1,1))</f>
        <v>42858.8</v>
      </c>
    </row>
    <row r="3140" spans="1:20" ht="60" hidden="1" x14ac:dyDescent="0.25">
      <c r="A3140">
        <v>3138</v>
      </c>
      <c r="B3140" s="3" t="s">
        <v>3138</v>
      </c>
      <c r="C3140" s="10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10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10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10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10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10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10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10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10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10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10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10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10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10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10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10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10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10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10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10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10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10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10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10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10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10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10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10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10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10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10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10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10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10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10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10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10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10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10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10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10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10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10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10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10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10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10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10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10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10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10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10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10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10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10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10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10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10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10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10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10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10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10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10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(((I3203/60)/60/24)+DATE(1970,1,1))</f>
        <v>41882.767094907409</v>
      </c>
    </row>
    <row r="3204" spans="1:20" ht="45" hidden="1" x14ac:dyDescent="0.25">
      <c r="A3204">
        <v>3202</v>
      </c>
      <c r="B3204" s="3" t="s">
        <v>3202</v>
      </c>
      <c r="C3204" s="10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10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10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10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10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10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10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10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10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10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10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10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10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10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10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10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10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10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10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10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10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10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10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10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10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10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10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10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10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10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10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10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10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10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10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10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10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10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10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10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10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10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10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10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10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10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10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10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10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10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10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10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10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10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10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10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10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10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10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10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10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10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10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10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(((I3267/60)/60/24)+DATE(1970,1,1))</f>
        <v>42341.708333333328</v>
      </c>
    </row>
    <row r="3268" spans="1:20" ht="45" hidden="1" x14ac:dyDescent="0.25">
      <c r="A3268">
        <v>3266</v>
      </c>
      <c r="B3268" s="3" t="s">
        <v>3266</v>
      </c>
      <c r="C3268" s="10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10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10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10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10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10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10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10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10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10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10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10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10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10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10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10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10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10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10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10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10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10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10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10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10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10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10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10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10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10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10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10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10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10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10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10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10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10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10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10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10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10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10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10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10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10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10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10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10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10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10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10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10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10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10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10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10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10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10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10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10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10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10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10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(((I3331/60)/60/24)+DATE(1970,1,1))</f>
        <v>41847.958333333336</v>
      </c>
    </row>
    <row r="3332" spans="1:20" ht="45" hidden="1" x14ac:dyDescent="0.25">
      <c r="A3332">
        <v>3330</v>
      </c>
      <c r="B3332" s="3" t="s">
        <v>3330</v>
      </c>
      <c r="C3332" s="10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10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10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10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10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10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10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10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10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10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10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10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10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10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10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10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10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10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10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10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10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10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10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10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10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10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10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10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10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10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10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10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10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10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10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10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10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10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10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10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10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10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10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10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10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10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10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10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10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10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10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10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10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10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10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10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10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10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10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10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10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10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10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10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(((I3395/60)/60/24)+DATE(1970,1,1))</f>
        <v>41949.031944444447</v>
      </c>
    </row>
    <row r="3396" spans="1:20" ht="60" hidden="1" x14ac:dyDescent="0.25">
      <c r="A3396">
        <v>3394</v>
      </c>
      <c r="B3396" s="3" t="s">
        <v>3393</v>
      </c>
      <c r="C3396" s="10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10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10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10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10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10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10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10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10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10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10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10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10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10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10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10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10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10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10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10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10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10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10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10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10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10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10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10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10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10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10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10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10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10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10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10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10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10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10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10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10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10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10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10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10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10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10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10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10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10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10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10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10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10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10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10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10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10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10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10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10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10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10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10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(((I3459/60)/60/24)+DATE(1970,1,1))</f>
        <v>42047.249305555553</v>
      </c>
    </row>
    <row r="3460" spans="1:20" ht="60" hidden="1" x14ac:dyDescent="0.25">
      <c r="A3460">
        <v>3458</v>
      </c>
      <c r="B3460" s="3" t="s">
        <v>3457</v>
      </c>
      <c r="C3460" s="10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10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10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10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10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10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10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10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10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10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10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10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10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10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10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10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10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10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10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10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10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10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10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10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10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10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10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10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10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10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10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10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10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10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10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10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10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10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10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10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10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10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10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10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10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10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10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10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10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10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10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10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10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10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10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10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10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10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10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10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10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10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10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10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(((I3523/60)/60/24)+DATE(1970,1,1))</f>
        <v>41911.361342592594</v>
      </c>
    </row>
    <row r="3524" spans="1:20" ht="60" hidden="1" x14ac:dyDescent="0.25">
      <c r="A3524">
        <v>3522</v>
      </c>
      <c r="B3524" s="3" t="s">
        <v>3521</v>
      </c>
      <c r="C3524" s="10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10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10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10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10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10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10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10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10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10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10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10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10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10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10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10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10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10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10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10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10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10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10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10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10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10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10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10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10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10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10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10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10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10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10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10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10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10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10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10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10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10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10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10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10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10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10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10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10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10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10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10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10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10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10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10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10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10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10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10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10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10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10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10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(((I3587/60)/60/24)+DATE(1970,1,1))</f>
        <v>41994.716319444444</v>
      </c>
    </row>
    <row r="3588" spans="1:20" ht="30" hidden="1" x14ac:dyDescent="0.25">
      <c r="A3588">
        <v>3586</v>
      </c>
      <c r="B3588" s="3" t="s">
        <v>3585</v>
      </c>
      <c r="C3588" s="10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10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10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10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10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10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10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10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10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10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10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10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10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10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10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10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10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10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10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10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10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10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10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10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10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10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10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10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10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10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10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10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10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10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10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10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10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10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10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10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10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10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10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10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10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10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10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10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10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10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10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10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10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10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10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10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10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10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10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10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10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10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10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10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(((I3651/60)/60/24)+DATE(1970,1,1))</f>
        <v>41806.712893518517</v>
      </c>
    </row>
    <row r="3652" spans="1:20" ht="60" hidden="1" x14ac:dyDescent="0.25">
      <c r="A3652">
        <v>3650</v>
      </c>
      <c r="B3652" s="3" t="s">
        <v>3648</v>
      </c>
      <c r="C3652" s="10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10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10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10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10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10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10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10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10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10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10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10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10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10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10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10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10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10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10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10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10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10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10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10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10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10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10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10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10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10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10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10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10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10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10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10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10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10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10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10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10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10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10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10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10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10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10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10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10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10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10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10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10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10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10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10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10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10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10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10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10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10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10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10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(((I3715/60)/60/24)+DATE(1970,1,1))</f>
        <v>42525.738032407404</v>
      </c>
    </row>
    <row r="3716" spans="1:20" ht="60" hidden="1" x14ac:dyDescent="0.25">
      <c r="A3716">
        <v>3714</v>
      </c>
      <c r="B3716" s="3" t="s">
        <v>3711</v>
      </c>
      <c r="C3716" s="10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10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10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10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10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10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10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10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10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10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10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10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10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10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10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10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10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10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10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10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10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10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10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10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10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10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10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10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10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10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10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10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10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10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10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10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10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10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10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10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10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10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10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10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10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10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10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10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10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10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10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10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10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10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10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10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10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10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10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10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10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10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10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10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(((I3779/60)/60/24)+DATE(1970,1,1))</f>
        <v>41909.166666666664</v>
      </c>
    </row>
    <row r="3780" spans="1:20" ht="30" hidden="1" x14ac:dyDescent="0.25">
      <c r="A3780">
        <v>3778</v>
      </c>
      <c r="B3780" s="3" t="s">
        <v>3775</v>
      </c>
      <c r="C3780" s="10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10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10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10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10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10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10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10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10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10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10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10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10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10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10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10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10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10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10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10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10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10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10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10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10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10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10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10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10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10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10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10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10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10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10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10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10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10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10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10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10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10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10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10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10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10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10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10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10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10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10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10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10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10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10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10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10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10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10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10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10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10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10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10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(((I3843/60)/60/24)+DATE(1970,1,1))</f>
        <v>41840.785729166666</v>
      </c>
    </row>
    <row r="3844" spans="1:20" ht="60" hidden="1" x14ac:dyDescent="0.25">
      <c r="A3844">
        <v>3842</v>
      </c>
      <c r="B3844" s="3" t="s">
        <v>3839</v>
      </c>
      <c r="C3844" s="10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10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10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10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10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10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10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10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10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10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10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10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10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10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10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10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10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10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10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10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10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10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10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10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10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10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10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10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10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10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10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10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10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10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10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10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10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10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10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10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10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10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10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10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10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10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10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10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10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10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10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10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10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10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10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10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10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10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10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10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10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10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10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10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(((I3907/60)/60/24)+DATE(1970,1,1))</f>
        <v>42166.958333333328</v>
      </c>
    </row>
    <row r="3908" spans="1:20" ht="45" hidden="1" x14ac:dyDescent="0.25">
      <c r="A3908">
        <v>3906</v>
      </c>
      <c r="B3908" s="3" t="s">
        <v>3903</v>
      </c>
      <c r="C3908" s="10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10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10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10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10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10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10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10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10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10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10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10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10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10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10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10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10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10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10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10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10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10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10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10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10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10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10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10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10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10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10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10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10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10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10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10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10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10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10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10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10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10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10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10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10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10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10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10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10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10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10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10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10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10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10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10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10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10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10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10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10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10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10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10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(((I3971/60)/60/24)+DATE(1970,1,1))</f>
        <v>42611.163194444445</v>
      </c>
    </row>
    <row r="3972" spans="1:20" ht="60" hidden="1" x14ac:dyDescent="0.25">
      <c r="A3972">
        <v>3970</v>
      </c>
      <c r="B3972" s="3" t="s">
        <v>3967</v>
      </c>
      <c r="C3972" s="10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10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10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10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10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10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10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10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10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10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10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10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10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10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10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10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10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10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10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10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10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10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10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10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10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10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10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10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10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10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10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10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10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10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10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10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10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10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10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10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10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10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10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10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10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10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10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10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10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10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10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10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10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10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10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10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10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10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10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10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10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10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10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10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(((I4035/60)/60/24)+DATE(1970,1,1))</f>
        <v>42645.375</v>
      </c>
    </row>
    <row r="4036" spans="1:20" ht="60" hidden="1" x14ac:dyDescent="0.25">
      <c r="A4036">
        <v>4034</v>
      </c>
      <c r="B4036" s="3" t="s">
        <v>4030</v>
      </c>
      <c r="C4036" s="10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10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10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10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10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10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10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10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10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10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10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10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10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10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10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10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10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10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10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10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10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10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10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10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10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10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10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10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10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10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10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10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10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10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10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10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10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10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10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10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10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10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10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10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10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10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10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10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10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10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10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10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10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10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10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10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10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10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10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10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10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10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10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10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(((I4099/60)/60/24)+DATE(1970,1,1))</f>
        <v>42400.996527777781</v>
      </c>
    </row>
    <row r="4100" spans="1:20" ht="45" hidden="1" x14ac:dyDescent="0.25">
      <c r="A4100">
        <v>4098</v>
      </c>
      <c r="B4100" s="3" t="s">
        <v>4094</v>
      </c>
      <c r="C4100" s="10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10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10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10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10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10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10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10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10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10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10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10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10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10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10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10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319F9599-EC1A-4E4A-A009-CB562C4EBD5A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A6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895AA-D89B-4057-A021-7066954C0576}">
  <dimension ref="A1:F6"/>
  <sheetViews>
    <sheetView workbookViewId="0">
      <selection activeCell="G5" sqref="G5"/>
    </sheetView>
  </sheetViews>
  <sheetFormatPr defaultRowHeight="15" x14ac:dyDescent="0.25"/>
  <cols>
    <col min="1" max="1" width="33.5703125" bestFit="1" customWidth="1"/>
    <col min="2" max="2" width="13.28515625" customWidth="1"/>
    <col min="5" max="5" width="17" bestFit="1" customWidth="1"/>
  </cols>
  <sheetData>
    <row r="1" spans="1:6" x14ac:dyDescent="0.25">
      <c r="A1" t="s">
        <v>8379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Kickstarter!B:Q,11,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Kickstarter!B:Q,11, FALSE)</f>
        <v>56</v>
      </c>
    </row>
    <row r="4" spans="1:6" x14ac:dyDescent="0.25">
      <c r="A4" t="s">
        <v>8380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Kickstarter!B:Q,11,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Kickstarter!B:Q,11,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Kickstarter!B:Q,11,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312F1-486E-4905-A7EC-6522F92AE18D}">
  <dimension ref="A1:F6"/>
  <sheetViews>
    <sheetView workbookViewId="0">
      <selection activeCell="G17" sqref="G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D3CA9-5B74-4EF1-A84B-65596753B793}">
  <dimension ref="A1:E7"/>
  <sheetViews>
    <sheetView workbookViewId="0">
      <selection activeCell="F47" sqref="F4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661CA-51C4-4DFA-8EFF-812573C44220}">
  <dimension ref="A1:F17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6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6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6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6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6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6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6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6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6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6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6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6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782FE-337D-47FC-8848-C0F4C596AAA2}">
  <dimension ref="A1:T413"/>
  <sheetViews>
    <sheetView workbookViewId="0">
      <selection activeCell="Q2" sqref="Q2"/>
    </sheetView>
  </sheetViews>
  <sheetFormatPr defaultRowHeight="15" x14ac:dyDescent="0.25"/>
  <cols>
    <col min="2" max="2" width="32.7109375" customWidth="1"/>
    <col min="3" max="3" width="27.42578125" customWidth="1"/>
  </cols>
  <sheetData>
    <row r="1" spans="1:20" x14ac:dyDescent="0.25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5" t="s">
        <v>8366</v>
      </c>
    </row>
    <row r="2" spans="1:20" ht="90" x14ac:dyDescent="0.25">
      <c r="A2">
        <v>521</v>
      </c>
      <c r="B2" s="3" t="s">
        <v>522</v>
      </c>
      <c r="C2" s="10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5">
        <v>42646.092812499999</v>
      </c>
      <c r="T2" s="15">
        <v>42675.207638888889</v>
      </c>
    </row>
    <row r="3" spans="1:20" ht="75" x14ac:dyDescent="0.25">
      <c r="A3">
        <v>522</v>
      </c>
      <c r="B3" s="3" t="s">
        <v>523</v>
      </c>
      <c r="C3" s="10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5">
        <v>42430.040798611109</v>
      </c>
      <c r="T3" s="15">
        <v>42449.999131944445</v>
      </c>
    </row>
    <row r="4" spans="1:20" ht="90" x14ac:dyDescent="0.25">
      <c r="A4">
        <v>523</v>
      </c>
      <c r="B4" s="3" t="s">
        <v>524</v>
      </c>
      <c r="C4" s="10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5">
        <v>42238.13282407407</v>
      </c>
      <c r="T4" s="15">
        <v>42268.13282407407</v>
      </c>
    </row>
    <row r="5" spans="1:20" ht="75" x14ac:dyDescent="0.25">
      <c r="A5">
        <v>525</v>
      </c>
      <c r="B5" s="3" t="s">
        <v>526</v>
      </c>
      <c r="C5" s="10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5">
        <v>41850.400937500002</v>
      </c>
      <c r="T5" s="15">
        <v>41895.400937500002</v>
      </c>
    </row>
    <row r="6" spans="1:20" ht="90" x14ac:dyDescent="0.25">
      <c r="A6">
        <v>527</v>
      </c>
      <c r="B6" s="3" t="s">
        <v>528</v>
      </c>
      <c r="C6" s="10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3" t="s">
        <v>529</v>
      </c>
      <c r="C7" s="10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5">
        <v>42155.920219907406</v>
      </c>
      <c r="T7" s="15">
        <v>42176.888888888891</v>
      </c>
    </row>
    <row r="8" spans="1:20" ht="75" x14ac:dyDescent="0.25">
      <c r="A8">
        <v>530</v>
      </c>
      <c r="B8" s="3" t="s">
        <v>531</v>
      </c>
      <c r="C8" s="10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5">
        <v>42157.591064814813</v>
      </c>
      <c r="T8" s="15">
        <v>42179.083333333328</v>
      </c>
    </row>
    <row r="9" spans="1:20" ht="75" x14ac:dyDescent="0.25">
      <c r="A9">
        <v>531</v>
      </c>
      <c r="B9" s="3" t="s">
        <v>532</v>
      </c>
      <c r="C9" s="10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5">
        <v>42676.065150462964</v>
      </c>
      <c r="T9" s="15">
        <v>42721.290972222225</v>
      </c>
    </row>
    <row r="10" spans="1:20" ht="90" x14ac:dyDescent="0.25">
      <c r="A10">
        <v>532</v>
      </c>
      <c r="B10" s="3" t="s">
        <v>533</v>
      </c>
      <c r="C10" s="10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75" x14ac:dyDescent="0.25">
      <c r="A11">
        <v>537</v>
      </c>
      <c r="B11" s="3" t="s">
        <v>538</v>
      </c>
      <c r="C11" s="10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75" x14ac:dyDescent="0.25">
      <c r="A12">
        <v>538</v>
      </c>
      <c r="B12" s="3" t="s">
        <v>539</v>
      </c>
      <c r="C12" s="10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5">
        <v>42473.794710648144</v>
      </c>
      <c r="T12" s="15">
        <v>42503.794710648144</v>
      </c>
    </row>
    <row r="13" spans="1:20" ht="75" x14ac:dyDescent="0.25">
      <c r="A13">
        <v>1284</v>
      </c>
      <c r="B13" s="3" t="s">
        <v>1285</v>
      </c>
      <c r="C13" s="10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5">
        <v>42712.23474537037</v>
      </c>
      <c r="T13" s="15">
        <v>42735.707638888889</v>
      </c>
    </row>
    <row r="14" spans="1:20" ht="90" x14ac:dyDescent="0.25">
      <c r="A14">
        <v>1288</v>
      </c>
      <c r="B14" s="3" t="s">
        <v>1289</v>
      </c>
      <c r="C14" s="10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5">
        <v>42561.154664351852</v>
      </c>
      <c r="T14" s="15">
        <v>42592.166666666672</v>
      </c>
    </row>
    <row r="15" spans="1:20" ht="60" x14ac:dyDescent="0.25">
      <c r="A15">
        <v>1289</v>
      </c>
      <c r="B15" s="3" t="s">
        <v>1290</v>
      </c>
      <c r="C15" s="10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10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5">
        <v>42086.614942129629</v>
      </c>
      <c r="T16" s="15">
        <v>42117.290972222225</v>
      </c>
    </row>
    <row r="17" spans="1:20" ht="75" x14ac:dyDescent="0.25">
      <c r="A17">
        <v>1291</v>
      </c>
      <c r="B17" s="3" t="s">
        <v>1292</v>
      </c>
      <c r="C17" s="10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5">
        <v>42064.652673611112</v>
      </c>
      <c r="T17" s="15">
        <v>42101.291666666672</v>
      </c>
    </row>
    <row r="18" spans="1:20" ht="90" x14ac:dyDescent="0.25">
      <c r="A18">
        <v>1293</v>
      </c>
      <c r="B18" s="3" t="s">
        <v>1294</v>
      </c>
      <c r="C18" s="10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5">
        <v>42292.701053240744</v>
      </c>
      <c r="T18" s="15">
        <v>42322.742719907401</v>
      </c>
    </row>
    <row r="19" spans="1:20" ht="75" x14ac:dyDescent="0.25">
      <c r="A19">
        <v>1297</v>
      </c>
      <c r="B19" s="3" t="s">
        <v>1298</v>
      </c>
      <c r="C19" s="10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5">
        <v>42461.747199074074</v>
      </c>
      <c r="T19" s="15">
        <v>42491.747199074074</v>
      </c>
    </row>
    <row r="20" spans="1:20" ht="75" x14ac:dyDescent="0.25">
      <c r="A20">
        <v>1299</v>
      </c>
      <c r="B20" s="3" t="s">
        <v>1300</v>
      </c>
      <c r="C20" s="10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75" x14ac:dyDescent="0.25">
      <c r="A21">
        <v>1300</v>
      </c>
      <c r="B21" s="3" t="s">
        <v>1301</v>
      </c>
      <c r="C21" s="10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90" x14ac:dyDescent="0.25">
      <c r="A22">
        <v>1301</v>
      </c>
      <c r="B22" s="3" t="s">
        <v>1302</v>
      </c>
      <c r="C22" s="10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5">
        <v>42195.749745370369</v>
      </c>
      <c r="T22" s="15">
        <v>42206.125</v>
      </c>
    </row>
    <row r="23" spans="1:20" ht="60" x14ac:dyDescent="0.25">
      <c r="A23">
        <v>1302</v>
      </c>
      <c r="B23" s="3" t="s">
        <v>1303</v>
      </c>
      <c r="C23" s="10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5">
        <v>42675.057997685188</v>
      </c>
      <c r="T23" s="15">
        <v>42705.099664351852</v>
      </c>
    </row>
    <row r="24" spans="1:20" ht="60" x14ac:dyDescent="0.25">
      <c r="A24">
        <v>2781</v>
      </c>
      <c r="B24" s="3" t="s">
        <v>2781</v>
      </c>
      <c r="C24" s="10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5">
        <v>42018.94159722222</v>
      </c>
      <c r="T24" s="15">
        <v>42047.291666666672</v>
      </c>
    </row>
    <row r="25" spans="1:20" ht="60" x14ac:dyDescent="0.25">
      <c r="A25">
        <v>2782</v>
      </c>
      <c r="B25" s="3" t="s">
        <v>2782</v>
      </c>
      <c r="C25" s="10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5">
        <v>42026.924976851849</v>
      </c>
      <c r="T25" s="15">
        <v>42052.207638888889</v>
      </c>
    </row>
    <row r="26" spans="1:20" ht="75" x14ac:dyDescent="0.25">
      <c r="A26">
        <v>2784</v>
      </c>
      <c r="B26" s="3" t="s">
        <v>2784</v>
      </c>
      <c r="C26" s="10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5">
        <v>41920.787534722222</v>
      </c>
      <c r="T26" s="15">
        <v>41941.787534722222</v>
      </c>
    </row>
    <row r="27" spans="1:20" ht="60" x14ac:dyDescent="0.25">
      <c r="A27">
        <v>2785</v>
      </c>
      <c r="B27" s="3" t="s">
        <v>2785</v>
      </c>
      <c r="C27" s="10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5">
        <v>42558.189432870371</v>
      </c>
      <c r="T27" s="15">
        <v>42587.875</v>
      </c>
    </row>
    <row r="28" spans="1:20" ht="75" x14ac:dyDescent="0.25">
      <c r="A28">
        <v>2787</v>
      </c>
      <c r="B28" s="3" t="s">
        <v>2787</v>
      </c>
      <c r="C28" s="10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5">
        <v>41808.198518518519</v>
      </c>
      <c r="T28" s="15">
        <v>41838.198518518519</v>
      </c>
    </row>
    <row r="29" spans="1:20" ht="60" x14ac:dyDescent="0.25">
      <c r="A29">
        <v>2788</v>
      </c>
      <c r="B29" s="3" t="s">
        <v>2788</v>
      </c>
      <c r="C29" s="10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5">
        <v>42550.701886574068</v>
      </c>
      <c r="T29" s="15">
        <v>42580.701886574068</v>
      </c>
    </row>
    <row r="30" spans="1:20" ht="45" x14ac:dyDescent="0.25">
      <c r="A30">
        <v>2789</v>
      </c>
      <c r="B30" s="3" t="s">
        <v>2789</v>
      </c>
      <c r="C30" s="10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75" x14ac:dyDescent="0.25">
      <c r="A31">
        <v>2790</v>
      </c>
      <c r="B31" s="3" t="s">
        <v>2790</v>
      </c>
      <c r="C31" s="10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90" x14ac:dyDescent="0.25">
      <c r="A32">
        <v>2791</v>
      </c>
      <c r="B32" s="3" t="s">
        <v>2791</v>
      </c>
      <c r="C32" s="10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5">
        <v>42591.899988425925</v>
      </c>
      <c r="T32" s="15">
        <v>42622.166666666672</v>
      </c>
    </row>
    <row r="33" spans="1:20" ht="75" x14ac:dyDescent="0.25">
      <c r="A33">
        <v>2792</v>
      </c>
      <c r="B33" s="3" t="s">
        <v>2792</v>
      </c>
      <c r="C33" s="10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5">
        <v>42183.231006944443</v>
      </c>
      <c r="T33" s="15">
        <v>42228.231006944443</v>
      </c>
    </row>
    <row r="34" spans="1:20" ht="75" x14ac:dyDescent="0.25">
      <c r="A34">
        <v>2795</v>
      </c>
      <c r="B34" s="3" t="s">
        <v>2795</v>
      </c>
      <c r="C34" s="10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5">
        <v>41780.525937500002</v>
      </c>
      <c r="T34" s="15">
        <v>41796.958333333336</v>
      </c>
    </row>
    <row r="35" spans="1:20" ht="90" x14ac:dyDescent="0.25">
      <c r="A35">
        <v>2803</v>
      </c>
      <c r="B35" s="3" t="s">
        <v>2803</v>
      </c>
      <c r="C35" s="10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3" t="s">
        <v>2807</v>
      </c>
      <c r="C36" s="10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5">
        <v>42154.873124999998</v>
      </c>
      <c r="T36" s="15">
        <v>42184.873124999998</v>
      </c>
    </row>
    <row r="37" spans="1:20" ht="75" x14ac:dyDescent="0.25">
      <c r="A37">
        <v>2808</v>
      </c>
      <c r="B37" s="3" t="s">
        <v>2808</v>
      </c>
      <c r="C37" s="10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5">
        <v>42208.84646990741</v>
      </c>
      <c r="T37" s="15">
        <v>42238.84646990741</v>
      </c>
    </row>
    <row r="38" spans="1:20" ht="75" x14ac:dyDescent="0.25">
      <c r="A38">
        <v>2809</v>
      </c>
      <c r="B38" s="3" t="s">
        <v>2809</v>
      </c>
      <c r="C38" s="10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5">
        <v>42451.496817129635</v>
      </c>
      <c r="T38" s="15">
        <v>42459.610416666663</v>
      </c>
    </row>
    <row r="39" spans="1:20" ht="75" x14ac:dyDescent="0.25">
      <c r="A39">
        <v>2810</v>
      </c>
      <c r="B39" s="3" t="s">
        <v>2810</v>
      </c>
      <c r="C39" s="10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5">
        <v>41759.13962962963</v>
      </c>
      <c r="T39" s="15">
        <v>41791.165972222225</v>
      </c>
    </row>
    <row r="40" spans="1:20" ht="75" x14ac:dyDescent="0.25">
      <c r="A40">
        <v>2813</v>
      </c>
      <c r="B40" s="3" t="s">
        <v>2813</v>
      </c>
      <c r="C40" s="10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75" x14ac:dyDescent="0.25">
      <c r="A41">
        <v>2818</v>
      </c>
      <c r="B41" s="3" t="s">
        <v>2818</v>
      </c>
      <c r="C41" s="10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75" x14ac:dyDescent="0.25">
      <c r="A42">
        <v>2822</v>
      </c>
      <c r="B42" s="3" t="s">
        <v>2822</v>
      </c>
      <c r="C42" s="10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5">
        <v>42060.683935185181</v>
      </c>
      <c r="T42" s="15">
        <v>42090.642268518524</v>
      </c>
    </row>
    <row r="43" spans="1:20" ht="60" x14ac:dyDescent="0.25">
      <c r="A43">
        <v>2824</v>
      </c>
      <c r="B43" s="3" t="s">
        <v>2824</v>
      </c>
      <c r="C43" s="10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5">
        <v>42136.270787037036</v>
      </c>
      <c r="T43" s="15">
        <v>42168.071527777778</v>
      </c>
    </row>
    <row r="44" spans="1:20" ht="75" x14ac:dyDescent="0.25">
      <c r="A44">
        <v>2826</v>
      </c>
      <c r="B44" s="3" t="s">
        <v>2826</v>
      </c>
      <c r="C44" s="10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5">
        <v>42171.034861111111</v>
      </c>
      <c r="T44" s="15">
        <v>42195.291666666672</v>
      </c>
    </row>
    <row r="45" spans="1:20" ht="75" x14ac:dyDescent="0.25">
      <c r="A45">
        <v>2827</v>
      </c>
      <c r="B45" s="3" t="s">
        <v>2827</v>
      </c>
      <c r="C45" s="10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5">
        <v>42494.683634259258</v>
      </c>
      <c r="T45" s="15">
        <v>42524.6875</v>
      </c>
    </row>
    <row r="46" spans="1:20" ht="60" x14ac:dyDescent="0.25">
      <c r="A46">
        <v>2830</v>
      </c>
      <c r="B46" s="3" t="s">
        <v>2830</v>
      </c>
      <c r="C46" s="10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5">
        <v>41758.839675925927</v>
      </c>
      <c r="T46" s="15">
        <v>41771.165972222225</v>
      </c>
    </row>
    <row r="47" spans="1:20" ht="60" x14ac:dyDescent="0.25">
      <c r="A47">
        <v>2831</v>
      </c>
      <c r="B47" s="3" t="s">
        <v>2831</v>
      </c>
      <c r="C47" s="10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5">
        <v>42171.824884259258</v>
      </c>
      <c r="T47" s="15">
        <v>42201.824884259258</v>
      </c>
    </row>
    <row r="48" spans="1:20" ht="30" x14ac:dyDescent="0.25">
      <c r="A48">
        <v>2833</v>
      </c>
      <c r="B48" s="3" t="s">
        <v>2833</v>
      </c>
      <c r="C48" s="10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5">
        <v>42268.127696759257</v>
      </c>
      <c r="T48" s="15">
        <v>42288.083333333328</v>
      </c>
    </row>
    <row r="49" spans="1:20" ht="75" x14ac:dyDescent="0.25">
      <c r="A49">
        <v>2836</v>
      </c>
      <c r="B49" s="3" t="s">
        <v>2836</v>
      </c>
      <c r="C49" s="10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5">
        <v>42746.261782407411</v>
      </c>
      <c r="T49" s="15">
        <v>42784.207638888889</v>
      </c>
    </row>
    <row r="50" spans="1:20" ht="75" x14ac:dyDescent="0.25">
      <c r="A50">
        <v>2838</v>
      </c>
      <c r="B50" s="3" t="s">
        <v>2838</v>
      </c>
      <c r="C50" s="10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75" x14ac:dyDescent="0.25">
      <c r="A51">
        <v>2839</v>
      </c>
      <c r="B51" s="3" t="s">
        <v>2839</v>
      </c>
      <c r="C51" s="10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75" x14ac:dyDescent="0.25">
      <c r="A52">
        <v>2961</v>
      </c>
      <c r="B52" s="3" t="s">
        <v>2961</v>
      </c>
      <c r="C52" s="10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5">
        <v>42061.212488425925</v>
      </c>
      <c r="T52" s="15">
        <v>42089.166666666672</v>
      </c>
    </row>
    <row r="53" spans="1:20" ht="75" x14ac:dyDescent="0.25">
      <c r="A53">
        <v>2962</v>
      </c>
      <c r="B53" s="3" t="s">
        <v>2962</v>
      </c>
      <c r="C53" s="10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5">
        <v>42036.24428240741</v>
      </c>
      <c r="T53" s="15">
        <v>42064.290972222225</v>
      </c>
    </row>
    <row r="54" spans="1:20" ht="75" x14ac:dyDescent="0.25">
      <c r="A54">
        <v>2963</v>
      </c>
      <c r="B54" s="3" t="s">
        <v>2963</v>
      </c>
      <c r="C54" s="10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5">
        <v>42157.470185185186</v>
      </c>
      <c r="T54" s="15">
        <v>42187.470185185186</v>
      </c>
    </row>
    <row r="55" spans="1:20" ht="75" x14ac:dyDescent="0.25">
      <c r="A55">
        <v>2964</v>
      </c>
      <c r="B55" s="3" t="s">
        <v>2964</v>
      </c>
      <c r="C55" s="10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5">
        <v>41827.909942129627</v>
      </c>
      <c r="T55" s="15">
        <v>41857.897222222222</v>
      </c>
    </row>
    <row r="56" spans="1:20" ht="90" x14ac:dyDescent="0.25">
      <c r="A56">
        <v>2965</v>
      </c>
      <c r="B56" s="3" t="s">
        <v>2965</v>
      </c>
      <c r="C56" s="10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5">
        <v>42162.729548611111</v>
      </c>
      <c r="T56" s="15">
        <v>42192.729548611111</v>
      </c>
    </row>
    <row r="57" spans="1:20" ht="75" x14ac:dyDescent="0.25">
      <c r="A57">
        <v>2966</v>
      </c>
      <c r="B57" s="3" t="s">
        <v>2966</v>
      </c>
      <c r="C57" s="10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5">
        <v>42233.738564814819</v>
      </c>
      <c r="T57" s="15">
        <v>42263.738564814819</v>
      </c>
    </row>
    <row r="58" spans="1:20" ht="60" x14ac:dyDescent="0.25">
      <c r="A58">
        <v>2967</v>
      </c>
      <c r="B58" s="3" t="s">
        <v>2967</v>
      </c>
      <c r="C58" s="10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5" x14ac:dyDescent="0.25">
      <c r="A59">
        <v>2968</v>
      </c>
      <c r="B59" s="3" t="s">
        <v>2968</v>
      </c>
      <c r="C59" s="10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5">
        <v>42585.523842592593</v>
      </c>
      <c r="T59" s="15">
        <v>42599.165972222225</v>
      </c>
    </row>
    <row r="60" spans="1:20" ht="75" x14ac:dyDescent="0.25">
      <c r="A60">
        <v>2970</v>
      </c>
      <c r="B60" s="3" t="s">
        <v>2970</v>
      </c>
      <c r="C60" s="10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75" x14ac:dyDescent="0.25">
      <c r="A61">
        <v>2971</v>
      </c>
      <c r="B61" s="3" t="s">
        <v>2971</v>
      </c>
      <c r="C61" s="10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5" x14ac:dyDescent="0.25">
      <c r="A62">
        <v>2972</v>
      </c>
      <c r="B62" s="3" t="s">
        <v>2972</v>
      </c>
      <c r="C62" s="10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5">
        <v>42694.110185185185</v>
      </c>
      <c r="T62" s="15">
        <v>42709.041666666672</v>
      </c>
    </row>
    <row r="63" spans="1:20" ht="75" x14ac:dyDescent="0.25">
      <c r="A63">
        <v>2973</v>
      </c>
      <c r="B63" s="3" t="s">
        <v>2973</v>
      </c>
      <c r="C63" s="10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5">
        <v>42341.818379629629</v>
      </c>
      <c r="T63" s="15">
        <v>42370.166666666672</v>
      </c>
    </row>
    <row r="64" spans="1:20" ht="90" x14ac:dyDescent="0.25">
      <c r="A64">
        <v>2974</v>
      </c>
      <c r="B64" s="3" t="s">
        <v>2974</v>
      </c>
      <c r="C64" s="10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5">
        <v>41880.061006944445</v>
      </c>
      <c r="T64" s="15">
        <v>41908.065972222219</v>
      </c>
    </row>
    <row r="65" spans="1:20" ht="90" x14ac:dyDescent="0.25">
      <c r="A65">
        <v>2975</v>
      </c>
      <c r="B65" s="3" t="s">
        <v>2975</v>
      </c>
      <c r="C65" s="10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5">
        <v>41941.683865740742</v>
      </c>
      <c r="T65" s="15">
        <v>41970.125</v>
      </c>
    </row>
    <row r="66" spans="1:20" ht="90" x14ac:dyDescent="0.25">
      <c r="A66">
        <v>2977</v>
      </c>
      <c r="B66" s="3" t="s">
        <v>2977</v>
      </c>
      <c r="C66" s="10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5">
        <v>42026.88118055556</v>
      </c>
      <c r="T66" s="15">
        <v>42086.093055555553</v>
      </c>
    </row>
    <row r="67" spans="1:20" ht="75" x14ac:dyDescent="0.25">
      <c r="A67">
        <v>2978</v>
      </c>
      <c r="B67" s="3" t="s">
        <v>2978</v>
      </c>
      <c r="C67" s="10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5">
        <v>41922.640590277777</v>
      </c>
      <c r="T67" s="15">
        <v>41932.249305555553</v>
      </c>
    </row>
    <row r="68" spans="1:20" ht="90" x14ac:dyDescent="0.25">
      <c r="A68">
        <v>2979</v>
      </c>
      <c r="B68" s="3" t="s">
        <v>2979</v>
      </c>
      <c r="C68" s="10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5">
        <v>41993.824340277773</v>
      </c>
      <c r="T68" s="15">
        <v>42010.25</v>
      </c>
    </row>
    <row r="69" spans="1:20" ht="60" x14ac:dyDescent="0.25">
      <c r="A69">
        <v>2980</v>
      </c>
      <c r="B69" s="3" t="s">
        <v>2980</v>
      </c>
      <c r="C69" s="10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5">
        <v>42219.915856481486</v>
      </c>
      <c r="T69" s="15">
        <v>42240.083333333328</v>
      </c>
    </row>
    <row r="70" spans="1:20" ht="75" x14ac:dyDescent="0.25">
      <c r="A70">
        <v>3147</v>
      </c>
      <c r="B70" s="3" t="s">
        <v>3147</v>
      </c>
      <c r="C70" s="10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45" x14ac:dyDescent="0.25">
      <c r="A71">
        <v>3148</v>
      </c>
      <c r="B71" s="3" t="s">
        <v>3148</v>
      </c>
      <c r="C71" s="10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75" x14ac:dyDescent="0.25">
      <c r="A72">
        <v>3149</v>
      </c>
      <c r="B72" s="3" t="s">
        <v>3149</v>
      </c>
      <c r="C72" s="10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5">
        <v>41226.017361111109</v>
      </c>
      <c r="T72" s="15">
        <v>41250.083333333336</v>
      </c>
    </row>
    <row r="73" spans="1:20" ht="90" x14ac:dyDescent="0.25">
      <c r="A73">
        <v>3150</v>
      </c>
      <c r="B73" s="3" t="s">
        <v>3150</v>
      </c>
      <c r="C73" s="10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5">
        <v>40478.263923611114</v>
      </c>
      <c r="T73" s="15">
        <v>40568.166666666664</v>
      </c>
    </row>
    <row r="74" spans="1:20" ht="60" x14ac:dyDescent="0.25">
      <c r="A74">
        <v>3151</v>
      </c>
      <c r="B74" s="3" t="s">
        <v>3151</v>
      </c>
      <c r="C74" s="10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5">
        <v>41862.83997685185</v>
      </c>
      <c r="T74" s="15">
        <v>41892.83997685185</v>
      </c>
    </row>
    <row r="75" spans="1:20" ht="75" x14ac:dyDescent="0.25">
      <c r="A75">
        <v>3153</v>
      </c>
      <c r="B75" s="3" t="s">
        <v>3153</v>
      </c>
      <c r="C75" s="10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5">
        <v>40633.154363425929</v>
      </c>
      <c r="T75" s="15">
        <v>40664.207638888889</v>
      </c>
    </row>
    <row r="76" spans="1:20" ht="75" x14ac:dyDescent="0.25">
      <c r="A76">
        <v>3154</v>
      </c>
      <c r="B76" s="3" t="s">
        <v>3154</v>
      </c>
      <c r="C76" s="10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5">
        <v>40970.875671296293</v>
      </c>
      <c r="T76" s="15">
        <v>41000.834004629629</v>
      </c>
    </row>
    <row r="77" spans="1:20" ht="75" x14ac:dyDescent="0.25">
      <c r="A77">
        <v>3156</v>
      </c>
      <c r="B77" s="3" t="s">
        <v>3156</v>
      </c>
      <c r="C77" s="10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3" t="s">
        <v>3157</v>
      </c>
      <c r="C78" s="10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3" t="s">
        <v>3158</v>
      </c>
      <c r="C79" s="10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5">
        <v>41447.839722222219</v>
      </c>
      <c r="T79" s="15">
        <v>41477.839722222219</v>
      </c>
    </row>
    <row r="80" spans="1:20" ht="60" x14ac:dyDescent="0.25">
      <c r="A80">
        <v>3159</v>
      </c>
      <c r="B80" s="3" t="s">
        <v>3159</v>
      </c>
      <c r="C80" s="10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75" x14ac:dyDescent="0.25">
      <c r="A81">
        <v>3160</v>
      </c>
      <c r="B81" s="3" t="s">
        <v>3160</v>
      </c>
      <c r="C81" s="10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5">
        <v>41841.26489583333</v>
      </c>
      <c r="T81" s="15">
        <v>41864.207638888889</v>
      </c>
    </row>
    <row r="82" spans="1:20" ht="90" x14ac:dyDescent="0.25">
      <c r="A82">
        <v>3162</v>
      </c>
      <c r="B82" s="3" t="s">
        <v>3162</v>
      </c>
      <c r="C82" s="10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5">
        <v>41799.685902777775</v>
      </c>
      <c r="T82" s="15">
        <v>41827.083333333336</v>
      </c>
    </row>
    <row r="83" spans="1:20" ht="75" x14ac:dyDescent="0.25">
      <c r="A83">
        <v>3163</v>
      </c>
      <c r="B83" s="3" t="s">
        <v>3163</v>
      </c>
      <c r="C83" s="10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5">
        <v>41775.753761574073</v>
      </c>
      <c r="T83" s="15">
        <v>41805.753761574073</v>
      </c>
    </row>
    <row r="84" spans="1:20" ht="90" x14ac:dyDescent="0.25">
      <c r="A84">
        <v>3164</v>
      </c>
      <c r="B84" s="3" t="s">
        <v>3164</v>
      </c>
      <c r="C84" s="10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5">
        <v>41766.80572916667</v>
      </c>
      <c r="T84" s="15">
        <v>41799.80572916667</v>
      </c>
    </row>
    <row r="85" spans="1:20" ht="90" x14ac:dyDescent="0.25">
      <c r="A85">
        <v>3165</v>
      </c>
      <c r="B85" s="3" t="s">
        <v>3165</v>
      </c>
      <c r="C85" s="10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5">
        <v>40644.159259259257</v>
      </c>
      <c r="T85" s="15">
        <v>40666.165972222225</v>
      </c>
    </row>
    <row r="86" spans="1:20" ht="75" x14ac:dyDescent="0.25">
      <c r="A86">
        <v>3166</v>
      </c>
      <c r="B86" s="3" t="s">
        <v>3166</v>
      </c>
      <c r="C86" s="10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5">
        <v>41940.69158564815</v>
      </c>
      <c r="T86" s="15">
        <v>41969.332638888889</v>
      </c>
    </row>
    <row r="87" spans="1:20" ht="45" x14ac:dyDescent="0.25">
      <c r="A87">
        <v>3167</v>
      </c>
      <c r="B87" s="3" t="s">
        <v>3167</v>
      </c>
      <c r="C87" s="10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5">
        <v>41839.175706018519</v>
      </c>
      <c r="T87" s="15">
        <v>41853.175706018519</v>
      </c>
    </row>
    <row r="88" spans="1:20" ht="75" x14ac:dyDescent="0.25">
      <c r="A88">
        <v>3168</v>
      </c>
      <c r="B88" s="3" t="s">
        <v>3168</v>
      </c>
      <c r="C88" s="10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5">
        <v>41772.105937500004</v>
      </c>
      <c r="T88" s="15">
        <v>41803.916666666664</v>
      </c>
    </row>
    <row r="89" spans="1:20" ht="45" x14ac:dyDescent="0.25">
      <c r="A89">
        <v>3169</v>
      </c>
      <c r="B89" s="3" t="s">
        <v>3169</v>
      </c>
      <c r="C89" s="10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5">
        <v>41591.737974537034</v>
      </c>
      <c r="T89" s="15">
        <v>41621.207638888889</v>
      </c>
    </row>
    <row r="90" spans="1:20" ht="60" x14ac:dyDescent="0.25">
      <c r="A90">
        <v>3170</v>
      </c>
      <c r="B90" s="3" t="s">
        <v>3170</v>
      </c>
      <c r="C90" s="10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75" x14ac:dyDescent="0.25">
      <c r="A91">
        <v>3172</v>
      </c>
      <c r="B91" s="3" t="s">
        <v>3172</v>
      </c>
      <c r="C91" s="10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90" x14ac:dyDescent="0.25">
      <c r="A92">
        <v>3173</v>
      </c>
      <c r="B92" s="3" t="s">
        <v>3173</v>
      </c>
      <c r="C92" s="10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5">
        <v>41878.878379629627</v>
      </c>
      <c r="T92" s="15">
        <v>41908.878379629627</v>
      </c>
    </row>
    <row r="93" spans="1:20" ht="75" x14ac:dyDescent="0.25">
      <c r="A93">
        <v>3174</v>
      </c>
      <c r="B93" s="3" t="s">
        <v>3174</v>
      </c>
      <c r="C93" s="10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5">
        <v>41862.864675925928</v>
      </c>
      <c r="T93" s="15">
        <v>41876.864675925928</v>
      </c>
    </row>
    <row r="94" spans="1:20" ht="90" x14ac:dyDescent="0.25">
      <c r="A94">
        <v>3175</v>
      </c>
      <c r="B94" s="3" t="s">
        <v>3175</v>
      </c>
      <c r="C94" s="10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5">
        <v>40531.886886574073</v>
      </c>
      <c r="T94" s="15">
        <v>40591.886886574073</v>
      </c>
    </row>
    <row r="95" spans="1:20" ht="75" x14ac:dyDescent="0.25">
      <c r="A95">
        <v>3176</v>
      </c>
      <c r="B95" s="3" t="s">
        <v>3176</v>
      </c>
      <c r="C95" s="10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5">
        <v>41477.930914351848</v>
      </c>
      <c r="T95" s="15">
        <v>41504.625</v>
      </c>
    </row>
    <row r="96" spans="1:20" ht="75" x14ac:dyDescent="0.25">
      <c r="A96">
        <v>3177</v>
      </c>
      <c r="B96" s="3" t="s">
        <v>3177</v>
      </c>
      <c r="C96" s="10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5">
        <v>41781.666770833333</v>
      </c>
      <c r="T96" s="15">
        <v>41811.666770833333</v>
      </c>
    </row>
    <row r="97" spans="1:20" ht="60" x14ac:dyDescent="0.25">
      <c r="A97">
        <v>3179</v>
      </c>
      <c r="B97" s="3" t="s">
        <v>3179</v>
      </c>
      <c r="C97" s="10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5">
        <v>41375.702210648145</v>
      </c>
      <c r="T97" s="15">
        <v>41400.702210648145</v>
      </c>
    </row>
    <row r="98" spans="1:20" ht="75" x14ac:dyDescent="0.25">
      <c r="A98">
        <v>3182</v>
      </c>
      <c r="B98" s="3" t="s">
        <v>3182</v>
      </c>
      <c r="C98" s="10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5">
        <v>40883.949317129627</v>
      </c>
      <c r="T98" s="15">
        <v>40939.708333333336</v>
      </c>
    </row>
    <row r="99" spans="1:20" ht="60" x14ac:dyDescent="0.25">
      <c r="A99">
        <v>3183</v>
      </c>
      <c r="B99" s="3" t="s">
        <v>3183</v>
      </c>
      <c r="C99" s="10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5">
        <v>41491.79478009259</v>
      </c>
      <c r="T99" s="15">
        <v>41509.79478009259</v>
      </c>
    </row>
    <row r="100" spans="1:20" ht="60" x14ac:dyDescent="0.25">
      <c r="A100">
        <v>3184</v>
      </c>
      <c r="B100" s="3" t="s">
        <v>3184</v>
      </c>
      <c r="C100" s="10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90" x14ac:dyDescent="0.25">
      <c r="A101">
        <v>3187</v>
      </c>
      <c r="B101" s="3" t="s">
        <v>3187</v>
      </c>
      <c r="C101" s="10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75" x14ac:dyDescent="0.25">
      <c r="A102">
        <v>3208</v>
      </c>
      <c r="B102" s="3" t="s">
        <v>3208</v>
      </c>
      <c r="C102" s="10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75" x14ac:dyDescent="0.25">
      <c r="A103">
        <v>3209</v>
      </c>
      <c r="B103" s="3" t="s">
        <v>3209</v>
      </c>
      <c r="C103" s="10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75" x14ac:dyDescent="0.25">
      <c r="A104">
        <v>3210</v>
      </c>
      <c r="B104" s="3" t="s">
        <v>3210</v>
      </c>
      <c r="C104" s="10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75" x14ac:dyDescent="0.25">
      <c r="A105">
        <v>3211</v>
      </c>
      <c r="B105" s="3" t="s">
        <v>3211</v>
      </c>
      <c r="C105" s="10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5" x14ac:dyDescent="0.25">
      <c r="A106">
        <v>3212</v>
      </c>
      <c r="B106" s="3" t="s">
        <v>3212</v>
      </c>
      <c r="C106" s="10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90" x14ac:dyDescent="0.25">
      <c r="A107">
        <v>3215</v>
      </c>
      <c r="B107" s="3" t="s">
        <v>3215</v>
      </c>
      <c r="C107" s="10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60" x14ac:dyDescent="0.25">
      <c r="A108">
        <v>3217</v>
      </c>
      <c r="B108" s="3" t="s">
        <v>3217</v>
      </c>
      <c r="C108" s="10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60" x14ac:dyDescent="0.25">
      <c r="A109">
        <v>3219</v>
      </c>
      <c r="B109" s="3" t="s">
        <v>3219</v>
      </c>
      <c r="C109" s="10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45" x14ac:dyDescent="0.25">
      <c r="A110">
        <v>3220</v>
      </c>
      <c r="B110" s="3" t="s">
        <v>3220</v>
      </c>
      <c r="C110" s="10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5">
        <v>42772.833379629628</v>
      </c>
      <c r="T110" s="15">
        <v>42806.875</v>
      </c>
    </row>
    <row r="111" spans="1:20" ht="60" x14ac:dyDescent="0.25">
      <c r="A111">
        <v>3222</v>
      </c>
      <c r="B111" s="3" t="s">
        <v>3222</v>
      </c>
      <c r="C111" s="10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5" x14ac:dyDescent="0.25">
      <c r="A112">
        <v>3223</v>
      </c>
      <c r="B112" s="3" t="s">
        <v>3223</v>
      </c>
      <c r="C112" s="10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75" x14ac:dyDescent="0.25">
      <c r="A113">
        <v>3224</v>
      </c>
      <c r="B113" s="3" t="s">
        <v>3224</v>
      </c>
      <c r="C113" s="10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75" x14ac:dyDescent="0.25">
      <c r="A114">
        <v>3225</v>
      </c>
      <c r="B114" s="3" t="s">
        <v>3225</v>
      </c>
      <c r="C114" s="10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5">
        <v>42503.559467592597</v>
      </c>
      <c r="T114" s="15">
        <v>42524.875</v>
      </c>
    </row>
    <row r="115" spans="1:20" ht="45" x14ac:dyDescent="0.25">
      <c r="A115">
        <v>3228</v>
      </c>
      <c r="B115" s="3" t="s">
        <v>3228</v>
      </c>
      <c r="C115" s="10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60" x14ac:dyDescent="0.25">
      <c r="A116">
        <v>3229</v>
      </c>
      <c r="B116" s="3" t="s">
        <v>3229</v>
      </c>
      <c r="C116" s="10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90" x14ac:dyDescent="0.25">
      <c r="A117">
        <v>3230</v>
      </c>
      <c r="B117" s="3" t="s">
        <v>3230</v>
      </c>
      <c r="C117" s="10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75" x14ac:dyDescent="0.25">
      <c r="A118">
        <v>3231</v>
      </c>
      <c r="B118" s="3" t="s">
        <v>3231</v>
      </c>
      <c r="C118" s="10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75" x14ac:dyDescent="0.25">
      <c r="A119">
        <v>3232</v>
      </c>
      <c r="B119" s="3" t="s">
        <v>3232</v>
      </c>
      <c r="C119" s="10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75" x14ac:dyDescent="0.25">
      <c r="A120">
        <v>3233</v>
      </c>
      <c r="B120" s="3" t="s">
        <v>3233</v>
      </c>
      <c r="C120" s="10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90" x14ac:dyDescent="0.25">
      <c r="A121">
        <v>3235</v>
      </c>
      <c r="B121" s="3" t="s">
        <v>3235</v>
      </c>
      <c r="C121" s="10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90" x14ac:dyDescent="0.25">
      <c r="A122">
        <v>3236</v>
      </c>
      <c r="B122" s="3" t="s">
        <v>3236</v>
      </c>
      <c r="C122" s="10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5" x14ac:dyDescent="0.25">
      <c r="A123">
        <v>3237</v>
      </c>
      <c r="B123" s="3" t="s">
        <v>3237</v>
      </c>
      <c r="C123" s="10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90" x14ac:dyDescent="0.25">
      <c r="A124">
        <v>3241</v>
      </c>
      <c r="B124" s="3" t="s">
        <v>3241</v>
      </c>
      <c r="C124" s="10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3" t="s">
        <v>3242</v>
      </c>
      <c r="C125" s="10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75" x14ac:dyDescent="0.25">
      <c r="A126">
        <v>3243</v>
      </c>
      <c r="B126" s="3" t="s">
        <v>3243</v>
      </c>
      <c r="C126" s="10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5">
        <v>42262.096782407403</v>
      </c>
      <c r="T126" s="15">
        <v>42286</v>
      </c>
    </row>
    <row r="127" spans="1:20" ht="75" x14ac:dyDescent="0.25">
      <c r="A127">
        <v>3245</v>
      </c>
      <c r="B127" s="3" t="s">
        <v>3245</v>
      </c>
      <c r="C127" s="10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75" x14ac:dyDescent="0.25">
      <c r="A128">
        <v>3246</v>
      </c>
      <c r="B128" s="3" t="s">
        <v>3246</v>
      </c>
      <c r="C128" s="10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45" x14ac:dyDescent="0.25">
      <c r="A129">
        <v>3248</v>
      </c>
      <c r="B129" s="3" t="s">
        <v>3248</v>
      </c>
      <c r="C129" s="10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75" x14ac:dyDescent="0.25">
      <c r="A130">
        <v>3249</v>
      </c>
      <c r="B130" s="3" t="s">
        <v>3249</v>
      </c>
      <c r="C130" s="10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90" x14ac:dyDescent="0.25">
      <c r="A131">
        <v>3250</v>
      </c>
      <c r="B131" s="3" t="s">
        <v>3250</v>
      </c>
      <c r="C131" s="10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90" x14ac:dyDescent="0.25">
      <c r="A132">
        <v>3251</v>
      </c>
      <c r="B132" s="3" t="s">
        <v>3251</v>
      </c>
      <c r="C132" s="10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3" t="s">
        <v>3253</v>
      </c>
      <c r="C133" s="10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5">
        <v>42602.576712962968</v>
      </c>
      <c r="T133" s="15">
        <v>42621.15625</v>
      </c>
    </row>
    <row r="134" spans="1:20" ht="60" x14ac:dyDescent="0.25">
      <c r="A134">
        <v>3256</v>
      </c>
      <c r="B134" s="3" t="s">
        <v>3256</v>
      </c>
      <c r="C134" s="10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60" x14ac:dyDescent="0.25">
      <c r="A135">
        <v>3258</v>
      </c>
      <c r="B135" s="3" t="s">
        <v>3258</v>
      </c>
      <c r="C135" s="10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75" x14ac:dyDescent="0.25">
      <c r="A136">
        <v>3259</v>
      </c>
      <c r="B136" s="3" t="s">
        <v>3259</v>
      </c>
      <c r="C136" s="10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75" x14ac:dyDescent="0.25">
      <c r="A137">
        <v>3260</v>
      </c>
      <c r="B137" s="3" t="s">
        <v>3260</v>
      </c>
      <c r="C137" s="10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75" x14ac:dyDescent="0.25">
      <c r="A138">
        <v>3261</v>
      </c>
      <c r="B138" s="3" t="s">
        <v>3261</v>
      </c>
      <c r="C138" s="10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5" x14ac:dyDescent="0.25">
      <c r="A139">
        <v>3262</v>
      </c>
      <c r="B139" s="3" t="s">
        <v>3262</v>
      </c>
      <c r="C139" s="10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60" x14ac:dyDescent="0.25">
      <c r="A140">
        <v>3263</v>
      </c>
      <c r="B140" s="3" t="s">
        <v>3263</v>
      </c>
      <c r="C140" s="10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3" t="s">
        <v>3264</v>
      </c>
      <c r="C141" s="10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75" x14ac:dyDescent="0.25">
      <c r="A142">
        <v>3266</v>
      </c>
      <c r="B142" s="3" t="s">
        <v>3266</v>
      </c>
      <c r="C142" s="10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5">
        <v>42136.536134259266</v>
      </c>
      <c r="T142" s="15">
        <v>42167.875</v>
      </c>
    </row>
    <row r="143" spans="1:20" ht="75" x14ac:dyDescent="0.25">
      <c r="A143">
        <v>3267</v>
      </c>
      <c r="B143" s="3" t="s">
        <v>3267</v>
      </c>
      <c r="C143" s="10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75" x14ac:dyDescent="0.25">
      <c r="A144">
        <v>3268</v>
      </c>
      <c r="B144" s="3" t="s">
        <v>3268</v>
      </c>
      <c r="C144" s="10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75" x14ac:dyDescent="0.25">
      <c r="A145">
        <v>3272</v>
      </c>
      <c r="B145" s="3" t="s">
        <v>3272</v>
      </c>
      <c r="C145" s="10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90" x14ac:dyDescent="0.25">
      <c r="A146">
        <v>3273</v>
      </c>
      <c r="B146" s="3" t="s">
        <v>3273</v>
      </c>
      <c r="C146" s="10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90" x14ac:dyDescent="0.25">
      <c r="A147">
        <v>3274</v>
      </c>
      <c r="B147" s="3" t="s">
        <v>3274</v>
      </c>
      <c r="C147" s="10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5">
        <v>42400.704537037032</v>
      </c>
      <c r="T147" s="15">
        <v>42444.875</v>
      </c>
    </row>
    <row r="148" spans="1:20" ht="75" x14ac:dyDescent="0.25">
      <c r="A148">
        <v>3275</v>
      </c>
      <c r="B148" s="3" t="s">
        <v>3275</v>
      </c>
      <c r="C148" s="10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5">
        <v>42017.88045138889</v>
      </c>
      <c r="T148" s="15">
        <v>42044.1875</v>
      </c>
    </row>
    <row r="149" spans="1:20" ht="90" x14ac:dyDescent="0.25">
      <c r="A149">
        <v>3279</v>
      </c>
      <c r="B149" s="3" t="s">
        <v>3279</v>
      </c>
      <c r="C149" s="10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90" x14ac:dyDescent="0.25">
      <c r="A150">
        <v>3280</v>
      </c>
      <c r="B150" s="3" t="s">
        <v>3280</v>
      </c>
      <c r="C150" s="10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60" x14ac:dyDescent="0.25">
      <c r="A151">
        <v>3281</v>
      </c>
      <c r="B151" s="3" t="s">
        <v>3281</v>
      </c>
      <c r="C151" s="10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90" x14ac:dyDescent="0.25">
      <c r="A152">
        <v>3282</v>
      </c>
      <c r="B152" s="3" t="s">
        <v>3282</v>
      </c>
      <c r="C152" s="10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75" x14ac:dyDescent="0.25">
      <c r="A153">
        <v>3284</v>
      </c>
      <c r="B153" s="3" t="s">
        <v>3284</v>
      </c>
      <c r="C153" s="10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30" x14ac:dyDescent="0.25">
      <c r="A154">
        <v>3285</v>
      </c>
      <c r="B154" s="3" t="s">
        <v>3285</v>
      </c>
      <c r="C154" s="10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75" x14ac:dyDescent="0.25">
      <c r="A155">
        <v>3286</v>
      </c>
      <c r="B155" s="3" t="s">
        <v>3286</v>
      </c>
      <c r="C155" s="10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75" x14ac:dyDescent="0.25">
      <c r="A156">
        <v>3291</v>
      </c>
      <c r="B156" s="3" t="s">
        <v>3291</v>
      </c>
      <c r="C156" s="10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75" x14ac:dyDescent="0.25">
      <c r="A157">
        <v>3298</v>
      </c>
      <c r="B157" s="3" t="s">
        <v>3298</v>
      </c>
      <c r="C157" s="10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5">
        <v>42239.957962962959</v>
      </c>
      <c r="T157" s="15">
        <v>42260</v>
      </c>
    </row>
    <row r="158" spans="1:20" ht="75" x14ac:dyDescent="0.25">
      <c r="A158">
        <v>3299</v>
      </c>
      <c r="B158" s="3" t="s">
        <v>3299</v>
      </c>
      <c r="C158" s="10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60" x14ac:dyDescent="0.25">
      <c r="A159">
        <v>3300</v>
      </c>
      <c r="B159" s="3" t="s">
        <v>3300</v>
      </c>
      <c r="C159" s="10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75" x14ac:dyDescent="0.25">
      <c r="A160">
        <v>3301</v>
      </c>
      <c r="B160" s="3" t="s">
        <v>3301</v>
      </c>
      <c r="C160" s="10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75" x14ac:dyDescent="0.25">
      <c r="A161">
        <v>3303</v>
      </c>
      <c r="B161" s="3" t="s">
        <v>3303</v>
      </c>
      <c r="C161" s="10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75" x14ac:dyDescent="0.25">
      <c r="A162">
        <v>3304</v>
      </c>
      <c r="B162" s="3" t="s">
        <v>3304</v>
      </c>
      <c r="C162" s="10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75" x14ac:dyDescent="0.25">
      <c r="A163">
        <v>3305</v>
      </c>
      <c r="B163" s="3" t="s">
        <v>3305</v>
      </c>
      <c r="C163" s="10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90" x14ac:dyDescent="0.25">
      <c r="A164">
        <v>3306</v>
      </c>
      <c r="B164" s="3" t="s">
        <v>3306</v>
      </c>
      <c r="C164" s="10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5">
        <v>42493.219236111108</v>
      </c>
      <c r="T164" s="15">
        <v>42531.125</v>
      </c>
    </row>
    <row r="165" spans="1:20" ht="75" x14ac:dyDescent="0.25">
      <c r="A165">
        <v>3307</v>
      </c>
      <c r="B165" s="3" t="s">
        <v>3307</v>
      </c>
      <c r="C165" s="10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75" x14ac:dyDescent="0.25">
      <c r="A166">
        <v>3308</v>
      </c>
      <c r="B166" s="3" t="s">
        <v>3308</v>
      </c>
      <c r="C166" s="10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60" x14ac:dyDescent="0.25">
      <c r="A167">
        <v>3310</v>
      </c>
      <c r="B167" s="3" t="s">
        <v>3310</v>
      </c>
      <c r="C167" s="10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75" x14ac:dyDescent="0.25">
      <c r="A168">
        <v>3311</v>
      </c>
      <c r="B168" s="3" t="s">
        <v>3311</v>
      </c>
      <c r="C168" s="10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75" x14ac:dyDescent="0.25">
      <c r="A169">
        <v>3312</v>
      </c>
      <c r="B169" s="3" t="s">
        <v>3312</v>
      </c>
      <c r="C169" s="10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75" x14ac:dyDescent="0.25">
      <c r="A170">
        <v>3313</v>
      </c>
      <c r="B170" s="3" t="s">
        <v>3313</v>
      </c>
      <c r="C170" s="10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3" t="s">
        <v>3316</v>
      </c>
      <c r="C171" s="10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60" x14ac:dyDescent="0.25">
      <c r="A172">
        <v>3317</v>
      </c>
      <c r="B172" s="3" t="s">
        <v>3317</v>
      </c>
      <c r="C172" s="10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60" x14ac:dyDescent="0.25">
      <c r="A173">
        <v>3320</v>
      </c>
      <c r="B173" s="3" t="s">
        <v>3320</v>
      </c>
      <c r="C173" s="10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75" x14ac:dyDescent="0.25">
      <c r="A174">
        <v>3321</v>
      </c>
      <c r="B174" s="3" t="s">
        <v>3321</v>
      </c>
      <c r="C174" s="10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75" x14ac:dyDescent="0.25">
      <c r="A175">
        <v>3322</v>
      </c>
      <c r="B175" s="3" t="s">
        <v>3322</v>
      </c>
      <c r="C175" s="10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75" x14ac:dyDescent="0.25">
      <c r="A176">
        <v>3326</v>
      </c>
      <c r="B176" s="3" t="s">
        <v>3326</v>
      </c>
      <c r="C176" s="10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75" x14ac:dyDescent="0.25">
      <c r="A177">
        <v>3328</v>
      </c>
      <c r="B177" s="3" t="s">
        <v>3328</v>
      </c>
      <c r="C177" s="10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75" x14ac:dyDescent="0.25">
      <c r="A178">
        <v>3331</v>
      </c>
      <c r="B178" s="3" t="s">
        <v>3331</v>
      </c>
      <c r="C178" s="10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75" x14ac:dyDescent="0.25">
      <c r="A179">
        <v>3332</v>
      </c>
      <c r="B179" s="3" t="s">
        <v>3332</v>
      </c>
      <c r="C179" s="10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75" x14ac:dyDescent="0.25">
      <c r="A180">
        <v>3333</v>
      </c>
      <c r="B180" s="3" t="s">
        <v>3333</v>
      </c>
      <c r="C180" s="10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60" x14ac:dyDescent="0.25">
      <c r="A181">
        <v>3334</v>
      </c>
      <c r="B181" s="3" t="s">
        <v>3334</v>
      </c>
      <c r="C181" s="10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60" x14ac:dyDescent="0.25">
      <c r="A182">
        <v>3338</v>
      </c>
      <c r="B182" s="3" t="s">
        <v>3338</v>
      </c>
      <c r="C182" s="10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60" x14ac:dyDescent="0.25">
      <c r="A183">
        <v>3339</v>
      </c>
      <c r="B183" s="3" t="s">
        <v>3339</v>
      </c>
      <c r="C183" s="10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90" x14ac:dyDescent="0.25">
      <c r="A184">
        <v>3340</v>
      </c>
      <c r="B184" s="3" t="s">
        <v>3340</v>
      </c>
      <c r="C184" s="10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60" x14ac:dyDescent="0.25">
      <c r="A185">
        <v>3342</v>
      </c>
      <c r="B185" s="3" t="s">
        <v>3342</v>
      </c>
      <c r="C185" s="10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75" x14ac:dyDescent="0.25">
      <c r="A186">
        <v>3344</v>
      </c>
      <c r="B186" s="3" t="s">
        <v>3344</v>
      </c>
      <c r="C186" s="10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75" x14ac:dyDescent="0.25">
      <c r="A187">
        <v>3345</v>
      </c>
      <c r="B187" s="3" t="s">
        <v>3345</v>
      </c>
      <c r="C187" s="10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75" x14ac:dyDescent="0.25">
      <c r="A188">
        <v>3346</v>
      </c>
      <c r="B188" s="3" t="s">
        <v>3346</v>
      </c>
      <c r="C188" s="10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75" x14ac:dyDescent="0.25">
      <c r="A189">
        <v>3348</v>
      </c>
      <c r="B189" s="3" t="s">
        <v>3266</v>
      </c>
      <c r="C189" s="10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90" x14ac:dyDescent="0.25">
      <c r="A190">
        <v>3349</v>
      </c>
      <c r="B190" s="3" t="s">
        <v>3348</v>
      </c>
      <c r="C190" s="10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60" x14ac:dyDescent="0.25">
      <c r="A191">
        <v>3354</v>
      </c>
      <c r="B191" s="3" t="s">
        <v>3353</v>
      </c>
      <c r="C191" s="10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75" x14ac:dyDescent="0.25">
      <c r="A192">
        <v>3358</v>
      </c>
      <c r="B192" s="3" t="s">
        <v>3357</v>
      </c>
      <c r="C192" s="10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60" x14ac:dyDescent="0.25">
      <c r="A193">
        <v>3359</v>
      </c>
      <c r="B193" s="3" t="s">
        <v>3358</v>
      </c>
      <c r="C193" s="10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90" x14ac:dyDescent="0.25">
      <c r="A194">
        <v>3361</v>
      </c>
      <c r="B194" s="3" t="s">
        <v>3360</v>
      </c>
      <c r="C194" s="10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75" x14ac:dyDescent="0.25">
      <c r="A195">
        <v>3362</v>
      </c>
      <c r="B195" s="3" t="s">
        <v>3361</v>
      </c>
      <c r="C195" s="10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75" x14ac:dyDescent="0.25">
      <c r="A196">
        <v>3363</v>
      </c>
      <c r="B196" s="3" t="s">
        <v>3362</v>
      </c>
      <c r="C196" s="10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75" x14ac:dyDescent="0.25">
      <c r="A197">
        <v>3365</v>
      </c>
      <c r="B197" s="3" t="s">
        <v>3364</v>
      </c>
      <c r="C197" s="10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75" x14ac:dyDescent="0.25">
      <c r="A198">
        <v>3366</v>
      </c>
      <c r="B198" s="3" t="s">
        <v>3365</v>
      </c>
      <c r="C198" s="10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60" x14ac:dyDescent="0.25">
      <c r="A199">
        <v>3368</v>
      </c>
      <c r="B199" s="3" t="s">
        <v>3367</v>
      </c>
      <c r="C199" s="10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5" x14ac:dyDescent="0.25">
      <c r="A200">
        <v>3370</v>
      </c>
      <c r="B200" s="3" t="s">
        <v>3369</v>
      </c>
      <c r="C200" s="10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60" x14ac:dyDescent="0.25">
      <c r="A201">
        <v>3371</v>
      </c>
      <c r="B201" s="3" t="s">
        <v>3370</v>
      </c>
      <c r="C201" s="10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75" x14ac:dyDescent="0.25">
      <c r="A202">
        <v>3372</v>
      </c>
      <c r="B202" s="3" t="s">
        <v>3371</v>
      </c>
      <c r="C202" s="10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75" x14ac:dyDescent="0.25">
      <c r="A203">
        <v>3376</v>
      </c>
      <c r="B203" s="3" t="s">
        <v>3375</v>
      </c>
      <c r="C203" s="10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75" x14ac:dyDescent="0.25">
      <c r="A204">
        <v>3380</v>
      </c>
      <c r="B204" s="3" t="s">
        <v>3379</v>
      </c>
      <c r="C204" s="10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75" x14ac:dyDescent="0.25">
      <c r="A205">
        <v>3381</v>
      </c>
      <c r="B205" s="3" t="s">
        <v>3380</v>
      </c>
      <c r="C205" s="10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75" x14ac:dyDescent="0.25">
      <c r="A206">
        <v>3383</v>
      </c>
      <c r="B206" s="3" t="s">
        <v>3382</v>
      </c>
      <c r="C206" s="10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75" x14ac:dyDescent="0.25">
      <c r="A207">
        <v>3384</v>
      </c>
      <c r="B207" s="3" t="s">
        <v>3383</v>
      </c>
      <c r="C207" s="10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5">
        <v>42292.087592592594</v>
      </c>
      <c r="T207" s="15">
        <v>42329.125</v>
      </c>
    </row>
    <row r="208" spans="1:20" ht="75" x14ac:dyDescent="0.25">
      <c r="A208">
        <v>3385</v>
      </c>
      <c r="B208" s="3" t="s">
        <v>3384</v>
      </c>
      <c r="C208" s="10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5">
        <v>41953.8675</v>
      </c>
      <c r="T208" s="15">
        <v>41983.8675</v>
      </c>
    </row>
    <row r="209" spans="1:20" ht="75" x14ac:dyDescent="0.25">
      <c r="A209">
        <v>3386</v>
      </c>
      <c r="B209" s="3" t="s">
        <v>3385</v>
      </c>
      <c r="C209" s="10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75" x14ac:dyDescent="0.25">
      <c r="A210">
        <v>3387</v>
      </c>
      <c r="B210" s="3" t="s">
        <v>3386</v>
      </c>
      <c r="C210" s="10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75" x14ac:dyDescent="0.25">
      <c r="A211">
        <v>3389</v>
      </c>
      <c r="B211" s="3" t="s">
        <v>3388</v>
      </c>
      <c r="C211" s="10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90" x14ac:dyDescent="0.25">
      <c r="A212">
        <v>3390</v>
      </c>
      <c r="B212" s="3" t="s">
        <v>3389</v>
      </c>
      <c r="C212" s="10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75" x14ac:dyDescent="0.25">
      <c r="A213">
        <v>3391</v>
      </c>
      <c r="B213" s="3" t="s">
        <v>3390</v>
      </c>
      <c r="C213" s="10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75" x14ac:dyDescent="0.25">
      <c r="A214">
        <v>3393</v>
      </c>
      <c r="B214" s="3" t="s">
        <v>3392</v>
      </c>
      <c r="C214" s="10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75" x14ac:dyDescent="0.25">
      <c r="A215">
        <v>3396</v>
      </c>
      <c r="B215" s="3" t="s">
        <v>3395</v>
      </c>
      <c r="C215" s="10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90" x14ac:dyDescent="0.25">
      <c r="A216">
        <v>3398</v>
      </c>
      <c r="B216" s="3" t="s">
        <v>3397</v>
      </c>
      <c r="C216" s="10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90" x14ac:dyDescent="0.25">
      <c r="A217">
        <v>3400</v>
      </c>
      <c r="B217" s="3" t="s">
        <v>3399</v>
      </c>
      <c r="C217" s="10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75" x14ac:dyDescent="0.25">
      <c r="A218">
        <v>3402</v>
      </c>
      <c r="B218" s="3" t="s">
        <v>3401</v>
      </c>
      <c r="C218" s="10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90" x14ac:dyDescent="0.25">
      <c r="A219">
        <v>3404</v>
      </c>
      <c r="B219" s="3" t="s">
        <v>3403</v>
      </c>
      <c r="C219" s="10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60" x14ac:dyDescent="0.25">
      <c r="A220">
        <v>3406</v>
      </c>
      <c r="B220" s="3" t="s">
        <v>3405</v>
      </c>
      <c r="C220" s="10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90" x14ac:dyDescent="0.25">
      <c r="A221">
        <v>3408</v>
      </c>
      <c r="B221" s="3" t="s">
        <v>3407</v>
      </c>
      <c r="C221" s="10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75" x14ac:dyDescent="0.25">
      <c r="A222">
        <v>3410</v>
      </c>
      <c r="B222" s="3" t="s">
        <v>3409</v>
      </c>
      <c r="C222" s="10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75" x14ac:dyDescent="0.25">
      <c r="A223">
        <v>3411</v>
      </c>
      <c r="B223" s="3" t="s">
        <v>3410</v>
      </c>
      <c r="C223" s="10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90" x14ac:dyDescent="0.25">
      <c r="A224">
        <v>3413</v>
      </c>
      <c r="B224" s="3" t="s">
        <v>3412</v>
      </c>
      <c r="C224" s="10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75" x14ac:dyDescent="0.25">
      <c r="A225">
        <v>3414</v>
      </c>
      <c r="B225" s="3" t="s">
        <v>3413</v>
      </c>
      <c r="C225" s="10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60" x14ac:dyDescent="0.25">
      <c r="A226">
        <v>3415</v>
      </c>
      <c r="B226" s="3" t="s">
        <v>3414</v>
      </c>
      <c r="C226" s="10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75" x14ac:dyDescent="0.25">
      <c r="A227">
        <v>3417</v>
      </c>
      <c r="B227" s="3" t="s">
        <v>3416</v>
      </c>
      <c r="C227" s="10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5">
        <v>41894.91375</v>
      </c>
      <c r="T227" s="15">
        <v>41938.029861111114</v>
      </c>
    </row>
    <row r="228" spans="1:20" ht="75" x14ac:dyDescent="0.25">
      <c r="A228">
        <v>3418</v>
      </c>
      <c r="B228" s="3" t="s">
        <v>3417</v>
      </c>
      <c r="C228" s="10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75" x14ac:dyDescent="0.25">
      <c r="A229">
        <v>3421</v>
      </c>
      <c r="B229" s="3" t="s">
        <v>3420</v>
      </c>
      <c r="C229" s="10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60" x14ac:dyDescent="0.25">
      <c r="A230">
        <v>3423</v>
      </c>
      <c r="B230" s="3" t="s">
        <v>3422</v>
      </c>
      <c r="C230" s="10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75" x14ac:dyDescent="0.25">
      <c r="A231">
        <v>3424</v>
      </c>
      <c r="B231" s="3" t="s">
        <v>3423</v>
      </c>
      <c r="C231" s="10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90" x14ac:dyDescent="0.25">
      <c r="A232">
        <v>3425</v>
      </c>
      <c r="B232" s="3" t="s">
        <v>3424</v>
      </c>
      <c r="C232" s="10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75" x14ac:dyDescent="0.25">
      <c r="A233">
        <v>3426</v>
      </c>
      <c r="B233" s="3" t="s">
        <v>3425</v>
      </c>
      <c r="C233" s="10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75" x14ac:dyDescent="0.25">
      <c r="A234">
        <v>3431</v>
      </c>
      <c r="B234" s="3" t="s">
        <v>3430</v>
      </c>
      <c r="C234" s="10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75" x14ac:dyDescent="0.25">
      <c r="A235">
        <v>3432</v>
      </c>
      <c r="B235" s="3" t="s">
        <v>3431</v>
      </c>
      <c r="C235" s="10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60" x14ac:dyDescent="0.25">
      <c r="A236">
        <v>3433</v>
      </c>
      <c r="B236" s="3" t="s">
        <v>3432</v>
      </c>
      <c r="C236" s="10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5">
        <v>41776.063136574077</v>
      </c>
      <c r="T236" s="15">
        <v>41807.125</v>
      </c>
    </row>
    <row r="237" spans="1:20" ht="90" x14ac:dyDescent="0.25">
      <c r="A237">
        <v>3434</v>
      </c>
      <c r="B237" s="3" t="s">
        <v>3433</v>
      </c>
      <c r="C237" s="10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90" x14ac:dyDescent="0.25">
      <c r="A238">
        <v>3435</v>
      </c>
      <c r="B238" s="3" t="s">
        <v>3434</v>
      </c>
      <c r="C238" s="10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5">
        <v>42572.61681712963</v>
      </c>
      <c r="T238" s="15">
        <v>42589.125</v>
      </c>
    </row>
    <row r="239" spans="1:20" ht="75" x14ac:dyDescent="0.25">
      <c r="A239">
        <v>3436</v>
      </c>
      <c r="B239" s="3" t="s">
        <v>3435</v>
      </c>
      <c r="C239" s="10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90" x14ac:dyDescent="0.25">
      <c r="A240">
        <v>3437</v>
      </c>
      <c r="B240" s="3" t="s">
        <v>3436</v>
      </c>
      <c r="C240" s="10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5" x14ac:dyDescent="0.25">
      <c r="A241">
        <v>3439</v>
      </c>
      <c r="B241" s="3" t="s">
        <v>3438</v>
      </c>
      <c r="C241" s="10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90" x14ac:dyDescent="0.25">
      <c r="A242">
        <v>3440</v>
      </c>
      <c r="B242" s="3" t="s">
        <v>3439</v>
      </c>
      <c r="C242" s="10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75" x14ac:dyDescent="0.25">
      <c r="A243">
        <v>3441</v>
      </c>
      <c r="B243" s="3" t="s">
        <v>3440</v>
      </c>
      <c r="C243" s="10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75" x14ac:dyDescent="0.25">
      <c r="A244">
        <v>3442</v>
      </c>
      <c r="B244" s="3" t="s">
        <v>3441</v>
      </c>
      <c r="C244" s="10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75" x14ac:dyDescent="0.25">
      <c r="A245">
        <v>3443</v>
      </c>
      <c r="B245" s="3" t="s">
        <v>3442</v>
      </c>
      <c r="C245" s="10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5" x14ac:dyDescent="0.25">
      <c r="A246">
        <v>3447</v>
      </c>
      <c r="B246" s="3" t="s">
        <v>3446</v>
      </c>
      <c r="C246" s="10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75" x14ac:dyDescent="0.25">
      <c r="A247">
        <v>3448</v>
      </c>
      <c r="B247" s="3" t="s">
        <v>3447</v>
      </c>
      <c r="C247" s="10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60" x14ac:dyDescent="0.25">
      <c r="A248">
        <v>3449</v>
      </c>
      <c r="B248" s="3" t="s">
        <v>3448</v>
      </c>
      <c r="C248" s="10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75" x14ac:dyDescent="0.25">
      <c r="A249">
        <v>3451</v>
      </c>
      <c r="B249" s="3" t="s">
        <v>3450</v>
      </c>
      <c r="C249" s="10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75" x14ac:dyDescent="0.25">
      <c r="A250">
        <v>3452</v>
      </c>
      <c r="B250" s="3" t="s">
        <v>3451</v>
      </c>
      <c r="C250" s="10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75" x14ac:dyDescent="0.25">
      <c r="A251">
        <v>3455</v>
      </c>
      <c r="B251" s="3" t="s">
        <v>3454</v>
      </c>
      <c r="C251" s="10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5">
        <v>42626.7503125</v>
      </c>
      <c r="T251" s="15">
        <v>42656.7503125</v>
      </c>
    </row>
    <row r="252" spans="1:20" ht="90" x14ac:dyDescent="0.25">
      <c r="A252">
        <v>3456</v>
      </c>
      <c r="B252" s="3" t="s">
        <v>3455</v>
      </c>
      <c r="C252" s="10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5" x14ac:dyDescent="0.25">
      <c r="A253">
        <v>3457</v>
      </c>
      <c r="B253" s="3" t="s">
        <v>3456</v>
      </c>
      <c r="C253" s="10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75" x14ac:dyDescent="0.25">
      <c r="A254">
        <v>3458</v>
      </c>
      <c r="B254" s="3" t="s">
        <v>3457</v>
      </c>
      <c r="C254" s="10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75" x14ac:dyDescent="0.25">
      <c r="A255">
        <v>3461</v>
      </c>
      <c r="B255" s="3" t="s">
        <v>3460</v>
      </c>
      <c r="C255" s="10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5">
        <v>42643.632858796293</v>
      </c>
      <c r="T255" s="15">
        <v>42672.125</v>
      </c>
    </row>
    <row r="256" spans="1:20" ht="75" x14ac:dyDescent="0.25">
      <c r="A256">
        <v>3462</v>
      </c>
      <c r="B256" s="3" t="s">
        <v>3461</v>
      </c>
      <c r="C256" s="10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5">
        <v>42179.898472222223</v>
      </c>
      <c r="T256" s="15">
        <v>42195.75</v>
      </c>
    </row>
    <row r="257" spans="1:20" ht="90" x14ac:dyDescent="0.25">
      <c r="A257">
        <v>3464</v>
      </c>
      <c r="B257" s="3" t="s">
        <v>3463</v>
      </c>
      <c r="C257" s="10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60" x14ac:dyDescent="0.25">
      <c r="A258">
        <v>3466</v>
      </c>
      <c r="B258" s="3" t="s">
        <v>3465</v>
      </c>
      <c r="C258" s="10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10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60" x14ac:dyDescent="0.25">
      <c r="A260">
        <v>3468</v>
      </c>
      <c r="B260" s="3" t="s">
        <v>3467</v>
      </c>
      <c r="C260" s="10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5">
        <v>42605.765381944439</v>
      </c>
      <c r="T260" s="15">
        <v>42634.125</v>
      </c>
    </row>
    <row r="261" spans="1:20" ht="90" x14ac:dyDescent="0.25">
      <c r="A261">
        <v>3469</v>
      </c>
      <c r="B261" s="3" t="s">
        <v>3468</v>
      </c>
      <c r="C261" s="10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60" x14ac:dyDescent="0.25">
      <c r="A262">
        <v>3470</v>
      </c>
      <c r="B262" s="3" t="s">
        <v>3469</v>
      </c>
      <c r="C262" s="10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75" x14ac:dyDescent="0.25">
      <c r="A263">
        <v>3472</v>
      </c>
      <c r="B263" s="3" t="s">
        <v>3471</v>
      </c>
      <c r="C263" s="10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75" x14ac:dyDescent="0.25">
      <c r="A264">
        <v>3473</v>
      </c>
      <c r="B264" s="3" t="s">
        <v>3472</v>
      </c>
      <c r="C264" s="10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75" x14ac:dyDescent="0.25">
      <c r="A265">
        <v>3476</v>
      </c>
      <c r="B265" s="3" t="s">
        <v>3475</v>
      </c>
      <c r="C265" s="10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5">
        <v>41921.279976851853</v>
      </c>
      <c r="T265" s="15">
        <v>41939.125</v>
      </c>
    </row>
    <row r="266" spans="1:20" ht="75" x14ac:dyDescent="0.25">
      <c r="A266">
        <v>3477</v>
      </c>
      <c r="B266" s="3" t="s">
        <v>3476</v>
      </c>
      <c r="C266" s="10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5">
        <v>42128.736608796295</v>
      </c>
      <c r="T266" s="15">
        <v>42141.125</v>
      </c>
    </row>
    <row r="267" spans="1:20" ht="90" x14ac:dyDescent="0.25">
      <c r="A267">
        <v>3478</v>
      </c>
      <c r="B267" s="3" t="s">
        <v>3477</v>
      </c>
      <c r="C267" s="10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5">
        <v>42053.916921296302</v>
      </c>
      <c r="T267" s="15">
        <v>42079.875</v>
      </c>
    </row>
    <row r="268" spans="1:20" ht="75" x14ac:dyDescent="0.25">
      <c r="A268">
        <v>3480</v>
      </c>
      <c r="B268" s="3" t="s">
        <v>3479</v>
      </c>
      <c r="C268" s="10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5">
        <v>42171.317442129628</v>
      </c>
      <c r="T268" s="15">
        <v>42195.875</v>
      </c>
    </row>
    <row r="269" spans="1:20" ht="75" x14ac:dyDescent="0.25">
      <c r="A269">
        <v>3483</v>
      </c>
      <c r="B269" s="3" t="s">
        <v>3482</v>
      </c>
      <c r="C269" s="10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75" x14ac:dyDescent="0.25">
      <c r="A270">
        <v>3484</v>
      </c>
      <c r="B270" s="3" t="s">
        <v>3483</v>
      </c>
      <c r="C270" s="10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75" x14ac:dyDescent="0.25">
      <c r="A271">
        <v>3485</v>
      </c>
      <c r="B271" s="3" t="s">
        <v>3484</v>
      </c>
      <c r="C271" s="10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90" x14ac:dyDescent="0.25">
      <c r="A272">
        <v>3486</v>
      </c>
      <c r="B272" s="3" t="s">
        <v>3485</v>
      </c>
      <c r="C272" s="10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75" x14ac:dyDescent="0.25">
      <c r="A273">
        <v>3488</v>
      </c>
      <c r="B273" s="3" t="s">
        <v>3487</v>
      </c>
      <c r="C273" s="10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75" x14ac:dyDescent="0.25">
      <c r="A274">
        <v>3490</v>
      </c>
      <c r="B274" s="3" t="s">
        <v>3489</v>
      </c>
      <c r="C274" s="10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90" x14ac:dyDescent="0.25">
      <c r="A275">
        <v>3491</v>
      </c>
      <c r="B275" s="3" t="s">
        <v>3490</v>
      </c>
      <c r="C275" s="10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75" x14ac:dyDescent="0.25">
      <c r="A276">
        <v>3492</v>
      </c>
      <c r="B276" s="3" t="s">
        <v>3491</v>
      </c>
      <c r="C276" s="10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90" x14ac:dyDescent="0.25">
      <c r="A277">
        <v>3493</v>
      </c>
      <c r="B277" s="3" t="s">
        <v>3492</v>
      </c>
      <c r="C277" s="10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75" x14ac:dyDescent="0.25">
      <c r="A278">
        <v>3494</v>
      </c>
      <c r="B278" s="3" t="s">
        <v>3493</v>
      </c>
      <c r="C278" s="10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5">
        <v>42689.214988425927</v>
      </c>
      <c r="T278" s="15">
        <v>42700.25</v>
      </c>
    </row>
    <row r="279" spans="1:20" ht="90" x14ac:dyDescent="0.25">
      <c r="A279">
        <v>3496</v>
      </c>
      <c r="B279" s="3" t="s">
        <v>3495</v>
      </c>
      <c r="C279" s="10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90" x14ac:dyDescent="0.25">
      <c r="A280">
        <v>3497</v>
      </c>
      <c r="B280" s="3" t="s">
        <v>3496</v>
      </c>
      <c r="C280" s="10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75" x14ac:dyDescent="0.25">
      <c r="A281">
        <v>3499</v>
      </c>
      <c r="B281" s="3" t="s">
        <v>3498</v>
      </c>
      <c r="C281" s="10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90" x14ac:dyDescent="0.25">
      <c r="A282">
        <v>3500</v>
      </c>
      <c r="B282" s="3" t="s">
        <v>3499</v>
      </c>
      <c r="C282" s="10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75" x14ac:dyDescent="0.25">
      <c r="A283">
        <v>3502</v>
      </c>
      <c r="B283" s="3" t="s">
        <v>3501</v>
      </c>
      <c r="C283" s="10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90" x14ac:dyDescent="0.25">
      <c r="A284">
        <v>3504</v>
      </c>
      <c r="B284" s="3" t="s">
        <v>3503</v>
      </c>
      <c r="C284" s="10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05" x14ac:dyDescent="0.25">
      <c r="A285">
        <v>3505</v>
      </c>
      <c r="B285" s="3" t="s">
        <v>3504</v>
      </c>
      <c r="C285" s="10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90" x14ac:dyDescent="0.25">
      <c r="A286">
        <v>3506</v>
      </c>
      <c r="B286" s="3" t="s">
        <v>3505</v>
      </c>
      <c r="C286" s="10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60" x14ac:dyDescent="0.25">
      <c r="A287">
        <v>3507</v>
      </c>
      <c r="B287" s="3" t="s">
        <v>3506</v>
      </c>
      <c r="C287" s="10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75" x14ac:dyDescent="0.25">
      <c r="A288">
        <v>3509</v>
      </c>
      <c r="B288" s="3" t="s">
        <v>3508</v>
      </c>
      <c r="C288" s="10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75" x14ac:dyDescent="0.25">
      <c r="A289">
        <v>3510</v>
      </c>
      <c r="B289" s="3" t="s">
        <v>3509</v>
      </c>
      <c r="C289" s="10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75" x14ac:dyDescent="0.25">
      <c r="A290">
        <v>3513</v>
      </c>
      <c r="B290" s="3" t="s">
        <v>3512</v>
      </c>
      <c r="C290" s="10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75" x14ac:dyDescent="0.25">
      <c r="A291">
        <v>3514</v>
      </c>
      <c r="B291" s="3" t="s">
        <v>3513</v>
      </c>
      <c r="C291" s="10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75" x14ac:dyDescent="0.25">
      <c r="A292">
        <v>3515</v>
      </c>
      <c r="B292" s="3" t="s">
        <v>3514</v>
      </c>
      <c r="C292" s="10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75" x14ac:dyDescent="0.25">
      <c r="A293">
        <v>3516</v>
      </c>
      <c r="B293" s="3" t="s">
        <v>3515</v>
      </c>
      <c r="C293" s="10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5">
        <v>41856.010069444441</v>
      </c>
      <c r="T293" s="15">
        <v>41890.125</v>
      </c>
    </row>
    <row r="294" spans="1:20" ht="75" x14ac:dyDescent="0.25">
      <c r="A294">
        <v>3518</v>
      </c>
      <c r="B294" s="3" t="s">
        <v>3517</v>
      </c>
      <c r="C294" s="10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90" x14ac:dyDescent="0.25">
      <c r="A295">
        <v>3521</v>
      </c>
      <c r="B295" s="3" t="s">
        <v>3520</v>
      </c>
      <c r="C295" s="10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90" x14ac:dyDescent="0.25">
      <c r="A296">
        <v>3524</v>
      </c>
      <c r="B296" s="3" t="s">
        <v>3523</v>
      </c>
      <c r="C296" s="10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75" x14ac:dyDescent="0.25">
      <c r="A297">
        <v>3525</v>
      </c>
      <c r="B297" s="3" t="s">
        <v>3524</v>
      </c>
      <c r="C297" s="10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75" x14ac:dyDescent="0.25">
      <c r="A298">
        <v>3526</v>
      </c>
      <c r="B298" s="3" t="s">
        <v>3525</v>
      </c>
      <c r="C298" s="10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75" x14ac:dyDescent="0.25">
      <c r="A299">
        <v>3527</v>
      </c>
      <c r="B299" s="3" t="s">
        <v>3526</v>
      </c>
      <c r="C299" s="10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90" x14ac:dyDescent="0.25">
      <c r="A300">
        <v>3529</v>
      </c>
      <c r="B300" s="3" t="s">
        <v>3528</v>
      </c>
      <c r="C300" s="10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3" t="s">
        <v>3530</v>
      </c>
      <c r="C301" s="10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90" x14ac:dyDescent="0.25">
      <c r="A302">
        <v>3532</v>
      </c>
      <c r="B302" s="3" t="s">
        <v>3531</v>
      </c>
      <c r="C302" s="10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75" x14ac:dyDescent="0.25">
      <c r="A303">
        <v>3533</v>
      </c>
      <c r="B303" s="3" t="s">
        <v>3532</v>
      </c>
      <c r="C303" s="10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60" x14ac:dyDescent="0.25">
      <c r="A304">
        <v>3534</v>
      </c>
      <c r="B304" s="3" t="s">
        <v>3533</v>
      </c>
      <c r="C304" s="10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5">
        <v>42243.6252662037</v>
      </c>
      <c r="T304" s="15">
        <v>42278.6252662037</v>
      </c>
    </row>
    <row r="305" spans="1:20" ht="75" x14ac:dyDescent="0.25">
      <c r="A305">
        <v>3539</v>
      </c>
      <c r="B305" s="3" t="s">
        <v>3538</v>
      </c>
      <c r="C305" s="10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90" x14ac:dyDescent="0.25">
      <c r="A306">
        <v>3542</v>
      </c>
      <c r="B306" s="3" t="s">
        <v>3541</v>
      </c>
      <c r="C306" s="10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60" x14ac:dyDescent="0.25">
      <c r="A307">
        <v>3544</v>
      </c>
      <c r="B307" s="3" t="s">
        <v>3543</v>
      </c>
      <c r="C307" s="10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90" x14ac:dyDescent="0.25">
      <c r="A308">
        <v>3545</v>
      </c>
      <c r="B308" s="3" t="s">
        <v>3544</v>
      </c>
      <c r="C308" s="10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90" x14ac:dyDescent="0.25">
      <c r="A309">
        <v>3546</v>
      </c>
      <c r="B309" s="3" t="s">
        <v>3545</v>
      </c>
      <c r="C309" s="10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75" x14ac:dyDescent="0.25">
      <c r="A310">
        <v>3547</v>
      </c>
      <c r="B310" s="3" t="s">
        <v>3546</v>
      </c>
      <c r="C310" s="10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75" x14ac:dyDescent="0.25">
      <c r="A311">
        <v>3548</v>
      </c>
      <c r="B311" s="3" t="s">
        <v>3547</v>
      </c>
      <c r="C311" s="10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90" x14ac:dyDescent="0.25">
      <c r="A312">
        <v>3551</v>
      </c>
      <c r="B312" s="3" t="s">
        <v>3550</v>
      </c>
      <c r="C312" s="10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75" x14ac:dyDescent="0.25">
      <c r="A313">
        <v>3553</v>
      </c>
      <c r="B313" s="3" t="s">
        <v>3552</v>
      </c>
      <c r="C313" s="10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5">
        <v>42196.028703703705</v>
      </c>
      <c r="T313" s="15">
        <v>42228</v>
      </c>
    </row>
    <row r="314" spans="1:20" ht="75" x14ac:dyDescent="0.25">
      <c r="A314">
        <v>3554</v>
      </c>
      <c r="B314" s="3" t="s">
        <v>3553</v>
      </c>
      <c r="C314" s="10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90" x14ac:dyDescent="0.25">
      <c r="A315">
        <v>3557</v>
      </c>
      <c r="B315" s="3" t="s">
        <v>3556</v>
      </c>
      <c r="C315" s="10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3" t="s">
        <v>3560</v>
      </c>
      <c r="C316" s="10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90" x14ac:dyDescent="0.25">
      <c r="A317">
        <v>3565</v>
      </c>
      <c r="B317" s="3" t="s">
        <v>3564</v>
      </c>
      <c r="C317" s="10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75" x14ac:dyDescent="0.25">
      <c r="A318">
        <v>3568</v>
      </c>
      <c r="B318" s="3" t="s">
        <v>3567</v>
      </c>
      <c r="C318" s="10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90" x14ac:dyDescent="0.25">
      <c r="A319">
        <v>3569</v>
      </c>
      <c r="B319" s="3" t="s">
        <v>3568</v>
      </c>
      <c r="C319" s="10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60" x14ac:dyDescent="0.25">
      <c r="A320">
        <v>3570</v>
      </c>
      <c r="B320" s="3" t="s">
        <v>3569</v>
      </c>
      <c r="C320" s="10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75" x14ac:dyDescent="0.25">
      <c r="A321">
        <v>3574</v>
      </c>
      <c r="B321" s="3" t="s">
        <v>3573</v>
      </c>
      <c r="C321" s="10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75" x14ac:dyDescent="0.25">
      <c r="A322">
        <v>3575</v>
      </c>
      <c r="B322" s="3" t="s">
        <v>3574</v>
      </c>
      <c r="C322" s="10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75" x14ac:dyDescent="0.25">
      <c r="A323">
        <v>3576</v>
      </c>
      <c r="B323" s="3" t="s">
        <v>3575</v>
      </c>
      <c r="C323" s="10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75" x14ac:dyDescent="0.25">
      <c r="A324">
        <v>3577</v>
      </c>
      <c r="B324" s="3" t="s">
        <v>3576</v>
      </c>
      <c r="C324" s="10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75" x14ac:dyDescent="0.25">
      <c r="A325">
        <v>3580</v>
      </c>
      <c r="B325" s="3" t="s">
        <v>3579</v>
      </c>
      <c r="C325" s="10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75" x14ac:dyDescent="0.25">
      <c r="A326">
        <v>3582</v>
      </c>
      <c r="B326" s="3" t="s">
        <v>3581</v>
      </c>
      <c r="C326" s="10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75" x14ac:dyDescent="0.25">
      <c r="A327">
        <v>3583</v>
      </c>
      <c r="B327" s="3" t="s">
        <v>3582</v>
      </c>
      <c r="C327" s="10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75" x14ac:dyDescent="0.25">
      <c r="A328">
        <v>3585</v>
      </c>
      <c r="B328" s="3" t="s">
        <v>3584</v>
      </c>
      <c r="C328" s="10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3" t="s">
        <v>3585</v>
      </c>
      <c r="C329" s="10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90" x14ac:dyDescent="0.25">
      <c r="A330">
        <v>3589</v>
      </c>
      <c r="B330" s="3" t="s">
        <v>3588</v>
      </c>
      <c r="C330" s="10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75" x14ac:dyDescent="0.25">
      <c r="A331">
        <v>3591</v>
      </c>
      <c r="B331" s="3" t="s">
        <v>3590</v>
      </c>
      <c r="C331" s="10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75" x14ac:dyDescent="0.25">
      <c r="A332">
        <v>3592</v>
      </c>
      <c r="B332" s="3" t="s">
        <v>3591</v>
      </c>
      <c r="C332" s="10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60" x14ac:dyDescent="0.25">
      <c r="A333">
        <v>3593</v>
      </c>
      <c r="B333" s="3" t="s">
        <v>3592</v>
      </c>
      <c r="C333" s="10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75" x14ac:dyDescent="0.25">
      <c r="A334">
        <v>3594</v>
      </c>
      <c r="B334" s="3" t="s">
        <v>3593</v>
      </c>
      <c r="C334" s="10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45" x14ac:dyDescent="0.25">
      <c r="A335">
        <v>3595</v>
      </c>
      <c r="B335" s="3" t="s">
        <v>3594</v>
      </c>
      <c r="C335" s="10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5" x14ac:dyDescent="0.25">
      <c r="A336">
        <v>3597</v>
      </c>
      <c r="B336" s="3" t="s">
        <v>3596</v>
      </c>
      <c r="C336" s="10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60" x14ac:dyDescent="0.25">
      <c r="A337">
        <v>3598</v>
      </c>
      <c r="B337" s="3" t="s">
        <v>3597</v>
      </c>
      <c r="C337" s="10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75" x14ac:dyDescent="0.25">
      <c r="A338">
        <v>3599</v>
      </c>
      <c r="B338" s="3" t="s">
        <v>3598</v>
      </c>
      <c r="C338" s="10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5">
        <v>42220.79487268519</v>
      </c>
      <c r="T338" s="15">
        <v>42246</v>
      </c>
    </row>
    <row r="339" spans="1:20" ht="45" x14ac:dyDescent="0.25">
      <c r="A339">
        <v>3600</v>
      </c>
      <c r="B339" s="3" t="s">
        <v>3599</v>
      </c>
      <c r="C339" s="10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90" x14ac:dyDescent="0.25">
      <c r="A340">
        <v>3602</v>
      </c>
      <c r="B340" s="3" t="s">
        <v>3601</v>
      </c>
      <c r="C340" s="10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75" x14ac:dyDescent="0.25">
      <c r="A341">
        <v>3603</v>
      </c>
      <c r="B341" s="3" t="s">
        <v>3602</v>
      </c>
      <c r="C341" s="10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90" x14ac:dyDescent="0.25">
      <c r="A342">
        <v>3604</v>
      </c>
      <c r="B342" s="3" t="s">
        <v>3603</v>
      </c>
      <c r="C342" s="10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60" x14ac:dyDescent="0.25">
      <c r="A343">
        <v>3613</v>
      </c>
      <c r="B343" s="3" t="s">
        <v>3612</v>
      </c>
      <c r="C343" s="10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60" x14ac:dyDescent="0.25">
      <c r="A344">
        <v>3614</v>
      </c>
      <c r="B344" s="3" t="s">
        <v>3439</v>
      </c>
      <c r="C344" s="10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75" x14ac:dyDescent="0.25">
      <c r="A345">
        <v>3619</v>
      </c>
      <c r="B345" s="3" t="s">
        <v>3617</v>
      </c>
      <c r="C345" s="10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75" x14ac:dyDescent="0.25">
      <c r="A346">
        <v>3620</v>
      </c>
      <c r="B346" s="3" t="s">
        <v>3618</v>
      </c>
      <c r="C346" s="10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75" x14ac:dyDescent="0.25">
      <c r="A347">
        <v>3621</v>
      </c>
      <c r="B347" s="3" t="s">
        <v>3619</v>
      </c>
      <c r="C347" s="10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5">
        <v>42619.935694444444</v>
      </c>
      <c r="T347" s="15">
        <v>42643.875</v>
      </c>
    </row>
    <row r="348" spans="1:20" ht="45" x14ac:dyDescent="0.25">
      <c r="A348">
        <v>3622</v>
      </c>
      <c r="B348" s="3" t="s">
        <v>3620</v>
      </c>
      <c r="C348" s="10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60" x14ac:dyDescent="0.25">
      <c r="A349">
        <v>3623</v>
      </c>
      <c r="B349" s="3" t="s">
        <v>3621</v>
      </c>
      <c r="C349" s="10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05" x14ac:dyDescent="0.25">
      <c r="A350">
        <v>3624</v>
      </c>
      <c r="B350" s="3" t="s">
        <v>3622</v>
      </c>
      <c r="C350" s="10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90" x14ac:dyDescent="0.25">
      <c r="A351">
        <v>3627</v>
      </c>
      <c r="B351" s="3" t="s">
        <v>3625</v>
      </c>
      <c r="C351" s="10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60" x14ac:dyDescent="0.25">
      <c r="A352">
        <v>3648</v>
      </c>
      <c r="B352" s="3" t="s">
        <v>3646</v>
      </c>
      <c r="C352" s="10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60" x14ac:dyDescent="0.25">
      <c r="A353">
        <v>3651</v>
      </c>
      <c r="B353" s="3" t="s">
        <v>3649</v>
      </c>
      <c r="C353" s="10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90" x14ac:dyDescent="0.25">
      <c r="A354">
        <v>3655</v>
      </c>
      <c r="B354" s="3" t="s">
        <v>3652</v>
      </c>
      <c r="C354" s="10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5" x14ac:dyDescent="0.25">
      <c r="A355">
        <v>3658</v>
      </c>
      <c r="B355" s="3" t="s">
        <v>3655</v>
      </c>
      <c r="C355" s="10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75" x14ac:dyDescent="0.25">
      <c r="A356">
        <v>3659</v>
      </c>
      <c r="B356" s="3" t="s">
        <v>3656</v>
      </c>
      <c r="C356" s="10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75" x14ac:dyDescent="0.25">
      <c r="A357">
        <v>3661</v>
      </c>
      <c r="B357" s="3" t="s">
        <v>3658</v>
      </c>
      <c r="C357" s="10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75" x14ac:dyDescent="0.25">
      <c r="A358">
        <v>3664</v>
      </c>
      <c r="B358" s="3" t="s">
        <v>3661</v>
      </c>
      <c r="C358" s="10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3" t="s">
        <v>3663</v>
      </c>
      <c r="C359" s="10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90" x14ac:dyDescent="0.25">
      <c r="A360">
        <v>3668</v>
      </c>
      <c r="B360" s="3" t="s">
        <v>3665</v>
      </c>
      <c r="C360" s="10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75" x14ac:dyDescent="0.25">
      <c r="A361">
        <v>3671</v>
      </c>
      <c r="B361" s="3" t="s">
        <v>3668</v>
      </c>
      <c r="C361" s="10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90" x14ac:dyDescent="0.25">
      <c r="A362">
        <v>3676</v>
      </c>
      <c r="B362" s="3" t="s">
        <v>3673</v>
      </c>
      <c r="C362" s="10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60" x14ac:dyDescent="0.25">
      <c r="A363">
        <v>3677</v>
      </c>
      <c r="B363" s="3" t="s">
        <v>3674</v>
      </c>
      <c r="C363" s="10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75" x14ac:dyDescent="0.25">
      <c r="A364">
        <v>3679</v>
      </c>
      <c r="B364" s="3" t="s">
        <v>3676</v>
      </c>
      <c r="C364" s="10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60" x14ac:dyDescent="0.25">
      <c r="A365">
        <v>3680</v>
      </c>
      <c r="B365" s="3" t="s">
        <v>3677</v>
      </c>
      <c r="C365" s="10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90" x14ac:dyDescent="0.25">
      <c r="A366">
        <v>3681</v>
      </c>
      <c r="B366" s="3" t="s">
        <v>3678</v>
      </c>
      <c r="C366" s="10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75" x14ac:dyDescent="0.25">
      <c r="A367">
        <v>3682</v>
      </c>
      <c r="B367" s="3" t="s">
        <v>3679</v>
      </c>
      <c r="C367" s="10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60" x14ac:dyDescent="0.25">
      <c r="A368">
        <v>3683</v>
      </c>
      <c r="B368" s="3" t="s">
        <v>3680</v>
      </c>
      <c r="C368" s="10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90" x14ac:dyDescent="0.25">
      <c r="A369">
        <v>3684</v>
      </c>
      <c r="B369" s="3" t="s">
        <v>3681</v>
      </c>
      <c r="C369" s="10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75" x14ac:dyDescent="0.25">
      <c r="A370">
        <v>3685</v>
      </c>
      <c r="B370" s="3" t="s">
        <v>3682</v>
      </c>
      <c r="C370" s="10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5">
        <v>41753.593275462961</v>
      </c>
      <c r="T370" s="15">
        <v>41778.875</v>
      </c>
    </row>
    <row r="371" spans="1:20" ht="60" x14ac:dyDescent="0.25">
      <c r="A371">
        <v>3686</v>
      </c>
      <c r="B371" s="3" t="s">
        <v>3683</v>
      </c>
      <c r="C371" s="10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90" x14ac:dyDescent="0.25">
      <c r="A372">
        <v>3687</v>
      </c>
      <c r="B372" s="3" t="s">
        <v>3684</v>
      </c>
      <c r="C372" s="10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90" x14ac:dyDescent="0.25">
      <c r="A373">
        <v>3689</v>
      </c>
      <c r="B373" s="3" t="s">
        <v>3686</v>
      </c>
      <c r="C373" s="10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75" x14ac:dyDescent="0.25">
      <c r="A374">
        <v>3690</v>
      </c>
      <c r="B374" s="3" t="s">
        <v>3687</v>
      </c>
      <c r="C374" s="10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3" t="s">
        <v>3688</v>
      </c>
      <c r="C375" s="10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5" x14ac:dyDescent="0.25">
      <c r="A376">
        <v>3692</v>
      </c>
      <c r="B376" s="3" t="s">
        <v>3689</v>
      </c>
      <c r="C376" s="10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5">
        <v>41891.96503472222</v>
      </c>
      <c r="T376" s="15">
        <v>41901</v>
      </c>
    </row>
    <row r="377" spans="1:20" ht="75" x14ac:dyDescent="0.25">
      <c r="A377">
        <v>3694</v>
      </c>
      <c r="B377" s="3" t="s">
        <v>3691</v>
      </c>
      <c r="C377" s="10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90" x14ac:dyDescent="0.25">
      <c r="A378">
        <v>3695</v>
      </c>
      <c r="B378" s="3" t="s">
        <v>3692</v>
      </c>
      <c r="C378" s="10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60" x14ac:dyDescent="0.25">
      <c r="A379">
        <v>3698</v>
      </c>
      <c r="B379" s="3" t="s">
        <v>3695</v>
      </c>
      <c r="C379" s="10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75" x14ac:dyDescent="0.25">
      <c r="A380">
        <v>3699</v>
      </c>
      <c r="B380" s="3" t="s">
        <v>3696</v>
      </c>
      <c r="C380" s="10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5" x14ac:dyDescent="0.25">
      <c r="A381">
        <v>3700</v>
      </c>
      <c r="B381" s="3" t="s">
        <v>3697</v>
      </c>
      <c r="C381" s="10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75" x14ac:dyDescent="0.25">
      <c r="A382">
        <v>3703</v>
      </c>
      <c r="B382" s="3" t="s">
        <v>3700</v>
      </c>
      <c r="C382" s="10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75" x14ac:dyDescent="0.25">
      <c r="A383">
        <v>3705</v>
      </c>
      <c r="B383" s="3" t="s">
        <v>3702</v>
      </c>
      <c r="C383" s="10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5">
        <v>41792.542986111112</v>
      </c>
      <c r="T383" s="15">
        <v>41813.75</v>
      </c>
    </row>
    <row r="384" spans="1:20" ht="75" x14ac:dyDescent="0.25">
      <c r="A384">
        <v>3706</v>
      </c>
      <c r="B384" s="3" t="s">
        <v>3703</v>
      </c>
      <c r="C384" s="10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60" x14ac:dyDescent="0.25">
      <c r="A385">
        <v>3707</v>
      </c>
      <c r="B385" s="3" t="s">
        <v>3704</v>
      </c>
      <c r="C385" s="10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90" x14ac:dyDescent="0.25">
      <c r="A386">
        <v>3708</v>
      </c>
      <c r="B386" s="3" t="s">
        <v>3705</v>
      </c>
      <c r="C386" s="10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5" x14ac:dyDescent="0.25">
      <c r="A387">
        <v>3710</v>
      </c>
      <c r="B387" s="3" t="s">
        <v>3707</v>
      </c>
      <c r="C387" s="10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45" x14ac:dyDescent="0.25">
      <c r="A388">
        <v>3711</v>
      </c>
      <c r="B388" s="3" t="s">
        <v>3708</v>
      </c>
      <c r="C388" s="10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90" x14ac:dyDescent="0.25">
      <c r="A389">
        <v>3712</v>
      </c>
      <c r="B389" s="3" t="s">
        <v>3709</v>
      </c>
      <c r="C389" s="10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75" x14ac:dyDescent="0.25">
      <c r="A390">
        <v>3713</v>
      </c>
      <c r="B390" s="3" t="s">
        <v>3710</v>
      </c>
      <c r="C390" s="10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90" x14ac:dyDescent="0.25">
      <c r="A391">
        <v>3714</v>
      </c>
      <c r="B391" s="3" t="s">
        <v>3711</v>
      </c>
      <c r="C391" s="10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75" x14ac:dyDescent="0.25">
      <c r="A392">
        <v>3716</v>
      </c>
      <c r="B392" s="3" t="s">
        <v>3713</v>
      </c>
      <c r="C392" s="10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45" x14ac:dyDescent="0.25">
      <c r="A393">
        <v>3720</v>
      </c>
      <c r="B393" s="3" t="s">
        <v>3717</v>
      </c>
      <c r="C393" s="10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90" x14ac:dyDescent="0.25">
      <c r="A394">
        <v>3721</v>
      </c>
      <c r="B394" s="3" t="s">
        <v>3718</v>
      </c>
      <c r="C394" s="10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90" x14ac:dyDescent="0.25">
      <c r="A395">
        <v>3726</v>
      </c>
      <c r="B395" s="3" t="s">
        <v>3723</v>
      </c>
      <c r="C395" s="10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5">
        <v>42462.140868055561</v>
      </c>
      <c r="T395" s="15">
        <v>42489.875</v>
      </c>
    </row>
    <row r="396" spans="1:20" ht="60" x14ac:dyDescent="0.25">
      <c r="A396">
        <v>3727</v>
      </c>
      <c r="B396" s="3" t="s">
        <v>3724</v>
      </c>
      <c r="C396" s="10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75" x14ac:dyDescent="0.25">
      <c r="A397">
        <v>3810</v>
      </c>
      <c r="B397" s="3" t="s">
        <v>3807</v>
      </c>
      <c r="C397" s="10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90" x14ac:dyDescent="0.25">
      <c r="A398">
        <v>3813</v>
      </c>
      <c r="B398" s="3" t="s">
        <v>3810</v>
      </c>
      <c r="C398" s="10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75" x14ac:dyDescent="0.25">
      <c r="A399">
        <v>3814</v>
      </c>
      <c r="B399" s="3" t="s">
        <v>3811</v>
      </c>
      <c r="C399" s="10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90" x14ac:dyDescent="0.25">
      <c r="A400">
        <v>3816</v>
      </c>
      <c r="B400" s="3" t="s">
        <v>3813</v>
      </c>
      <c r="C400" s="10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75" x14ac:dyDescent="0.25">
      <c r="A401">
        <v>3817</v>
      </c>
      <c r="B401" s="3" t="s">
        <v>3814</v>
      </c>
      <c r="C401" s="10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75" x14ac:dyDescent="0.25">
      <c r="A402">
        <v>3818</v>
      </c>
      <c r="B402" s="3" t="s">
        <v>3815</v>
      </c>
      <c r="C402" s="10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60" x14ac:dyDescent="0.25">
      <c r="A403">
        <v>3819</v>
      </c>
      <c r="B403" s="3" t="s">
        <v>3816</v>
      </c>
      <c r="C403" s="10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75" x14ac:dyDescent="0.25">
      <c r="A404">
        <v>3821</v>
      </c>
      <c r="B404" s="3" t="s">
        <v>3818</v>
      </c>
      <c r="C404" s="10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75" x14ac:dyDescent="0.25">
      <c r="A405">
        <v>3823</v>
      </c>
      <c r="B405" s="3" t="s">
        <v>3820</v>
      </c>
      <c r="C405" s="10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75" x14ac:dyDescent="0.25">
      <c r="A406">
        <v>3825</v>
      </c>
      <c r="B406" s="3" t="s">
        <v>3822</v>
      </c>
      <c r="C406" s="10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75" x14ac:dyDescent="0.25">
      <c r="A407">
        <v>3828</v>
      </c>
      <c r="B407" s="3" t="s">
        <v>3825</v>
      </c>
      <c r="C407" s="10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75" x14ac:dyDescent="0.25">
      <c r="A408">
        <v>3829</v>
      </c>
      <c r="B408" s="3" t="s">
        <v>3826</v>
      </c>
      <c r="C408" s="10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75" x14ac:dyDescent="0.25">
      <c r="A409">
        <v>3830</v>
      </c>
      <c r="B409" s="3" t="s">
        <v>3827</v>
      </c>
      <c r="C409" s="10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90" x14ac:dyDescent="0.25">
      <c r="A410">
        <v>3831</v>
      </c>
      <c r="B410" s="3" t="s">
        <v>3828</v>
      </c>
      <c r="C410" s="10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90" x14ac:dyDescent="0.25">
      <c r="A411">
        <v>3832</v>
      </c>
      <c r="B411" s="3" t="s">
        <v>3829</v>
      </c>
      <c r="C411" s="10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60" x14ac:dyDescent="0.25">
      <c r="A412">
        <v>3836</v>
      </c>
      <c r="B412" s="3" t="s">
        <v>3833</v>
      </c>
      <c r="C412" s="10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75" x14ac:dyDescent="0.25">
      <c r="A413">
        <v>3839</v>
      </c>
      <c r="B413" s="3" t="s">
        <v>3836</v>
      </c>
      <c r="C413" s="10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7A7EC-FE7D-4BFD-9C87-4CDBD8C26DFE}">
  <dimension ref="A1:T251"/>
  <sheetViews>
    <sheetView workbookViewId="0">
      <selection activeCell="C5" sqref="C5"/>
    </sheetView>
  </sheetViews>
  <sheetFormatPr defaultRowHeight="15" x14ac:dyDescent="0.25"/>
  <cols>
    <col min="2" max="2" width="25" customWidth="1"/>
    <col min="3" max="3" width="27.7109375" customWidth="1"/>
  </cols>
  <sheetData>
    <row r="1" spans="1:20" x14ac:dyDescent="0.25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5" t="s">
        <v>8366</v>
      </c>
    </row>
    <row r="2" spans="1:20" ht="75" x14ac:dyDescent="0.25">
      <c r="A2">
        <v>2843</v>
      </c>
      <c r="B2" s="3" t="s">
        <v>2843</v>
      </c>
      <c r="C2" s="10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5">
        <v>42492.737847222219</v>
      </c>
      <c r="T2" s="15">
        <v>42534.166666666672</v>
      </c>
    </row>
    <row r="3" spans="1:20" ht="60" x14ac:dyDescent="0.25">
      <c r="A3">
        <v>2845</v>
      </c>
      <c r="B3" s="3" t="s">
        <v>2845</v>
      </c>
      <c r="C3" s="10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5">
        <v>42103.016585648147</v>
      </c>
      <c r="T3" s="15">
        <v>42163.016585648147</v>
      </c>
    </row>
    <row r="4" spans="1:20" ht="75" x14ac:dyDescent="0.25">
      <c r="A4">
        <v>2846</v>
      </c>
      <c r="B4" s="3" t="s">
        <v>2846</v>
      </c>
      <c r="C4" s="10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5">
        <v>42108.692060185189</v>
      </c>
      <c r="T4" s="15">
        <v>42153.692060185189</v>
      </c>
    </row>
    <row r="5" spans="1:20" ht="75" x14ac:dyDescent="0.25">
      <c r="A5">
        <v>2847</v>
      </c>
      <c r="B5" s="3" t="s">
        <v>2847</v>
      </c>
      <c r="C5" s="10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5">
        <v>42453.806307870371</v>
      </c>
      <c r="T5" s="15">
        <v>42513.806307870371</v>
      </c>
    </row>
    <row r="6" spans="1:20" ht="90" x14ac:dyDescent="0.25">
      <c r="A6">
        <v>2848</v>
      </c>
      <c r="B6" s="3" t="s">
        <v>2848</v>
      </c>
      <c r="C6" s="10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5">
        <v>42123.648831018523</v>
      </c>
      <c r="T6" s="15">
        <v>42153.648831018523</v>
      </c>
    </row>
    <row r="7" spans="1:20" ht="75" x14ac:dyDescent="0.25">
      <c r="A7">
        <v>2850</v>
      </c>
      <c r="B7" s="3" t="s">
        <v>2850</v>
      </c>
      <c r="C7" s="10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5">
        <v>41858.007071759261</v>
      </c>
      <c r="T7" s="15">
        <v>41888.007071759261</v>
      </c>
    </row>
    <row r="8" spans="1:20" ht="75" x14ac:dyDescent="0.25">
      <c r="A8">
        <v>2852</v>
      </c>
      <c r="B8" s="3" t="s">
        <v>2852</v>
      </c>
      <c r="C8" s="10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5">
        <v>41781.045173611114</v>
      </c>
      <c r="T8" s="15">
        <v>41811.045173611114</v>
      </c>
    </row>
    <row r="9" spans="1:20" ht="90" x14ac:dyDescent="0.25">
      <c r="A9">
        <v>2855</v>
      </c>
      <c r="B9" s="3" t="s">
        <v>2855</v>
      </c>
      <c r="C9" s="10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5">
        <v>42370.007766203707</v>
      </c>
      <c r="T9" s="15">
        <v>42398.981944444444</v>
      </c>
    </row>
    <row r="10" spans="1:20" ht="75" x14ac:dyDescent="0.25">
      <c r="A10">
        <v>2856</v>
      </c>
      <c r="B10" s="3" t="s">
        <v>2856</v>
      </c>
      <c r="C10" s="10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90" x14ac:dyDescent="0.25">
      <c r="A11">
        <v>2860</v>
      </c>
      <c r="B11" s="3" t="s">
        <v>2860</v>
      </c>
      <c r="C11" s="10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75" x14ac:dyDescent="0.25">
      <c r="A12">
        <v>2862</v>
      </c>
      <c r="B12" s="3" t="s">
        <v>2862</v>
      </c>
      <c r="C12" s="10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5">
        <v>41784.789687500001</v>
      </c>
      <c r="T12" s="15">
        <v>41814.789687500001</v>
      </c>
    </row>
    <row r="13" spans="1:20" ht="75" x14ac:dyDescent="0.25">
      <c r="A13">
        <v>2863</v>
      </c>
      <c r="B13" s="3" t="s">
        <v>2863</v>
      </c>
      <c r="C13" s="10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5">
        <v>41831.675034722226</v>
      </c>
      <c r="T13" s="15">
        <v>41891.675034722226</v>
      </c>
    </row>
    <row r="14" spans="1:20" ht="75" x14ac:dyDescent="0.25">
      <c r="A14">
        <v>2865</v>
      </c>
      <c r="B14" s="3" t="s">
        <v>2865</v>
      </c>
      <c r="C14" s="10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5">
        <v>41950.114108796297</v>
      </c>
      <c r="T14" s="15">
        <v>42010.114108796297</v>
      </c>
    </row>
    <row r="15" spans="1:20" ht="75" x14ac:dyDescent="0.25">
      <c r="A15">
        <v>2866</v>
      </c>
      <c r="B15" s="3" t="s">
        <v>2866</v>
      </c>
      <c r="C15" s="10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5">
        <v>42627.955104166671</v>
      </c>
      <c r="T15" s="15">
        <v>42657.916666666672</v>
      </c>
    </row>
    <row r="16" spans="1:20" ht="90" x14ac:dyDescent="0.25">
      <c r="A16">
        <v>2867</v>
      </c>
      <c r="B16" s="3" t="s">
        <v>2867</v>
      </c>
      <c r="C16" s="10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5">
        <v>42531.195277777777</v>
      </c>
      <c r="T16" s="15">
        <v>42555.166666666672</v>
      </c>
    </row>
    <row r="17" spans="1:20" ht="90" x14ac:dyDescent="0.25">
      <c r="A17">
        <v>2868</v>
      </c>
      <c r="B17" s="3" t="s">
        <v>2868</v>
      </c>
      <c r="C17" s="10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5">
        <v>42618.827013888891</v>
      </c>
      <c r="T17" s="15">
        <v>42648.827013888891</v>
      </c>
    </row>
    <row r="18" spans="1:20" ht="75" x14ac:dyDescent="0.25">
      <c r="A18">
        <v>2869</v>
      </c>
      <c r="B18" s="3" t="s">
        <v>2869</v>
      </c>
      <c r="C18" s="10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5">
        <v>42540.593530092592</v>
      </c>
      <c r="T18" s="15">
        <v>42570.593530092592</v>
      </c>
    </row>
    <row r="19" spans="1:20" ht="75" x14ac:dyDescent="0.25">
      <c r="A19">
        <v>2870</v>
      </c>
      <c r="B19" s="3" t="s">
        <v>2870</v>
      </c>
      <c r="C19" s="10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5">
        <v>41746.189409722225</v>
      </c>
      <c r="T19" s="15">
        <v>41776.189409722225</v>
      </c>
    </row>
    <row r="20" spans="1:20" ht="75" x14ac:dyDescent="0.25">
      <c r="A20">
        <v>2871</v>
      </c>
      <c r="B20" s="3" t="s">
        <v>2871</v>
      </c>
      <c r="C20" s="10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60" x14ac:dyDescent="0.25">
      <c r="A21">
        <v>2872</v>
      </c>
      <c r="B21" s="3" t="s">
        <v>2872</v>
      </c>
      <c r="C21" s="10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5">
        <v>42115.11618055556</v>
      </c>
      <c r="T21" s="15">
        <v>42175.11618055556</v>
      </c>
    </row>
    <row r="22" spans="1:20" ht="90" x14ac:dyDescent="0.25">
      <c r="A22">
        <v>2873</v>
      </c>
      <c r="B22" s="3" t="s">
        <v>2873</v>
      </c>
      <c r="C22" s="10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5">
        <v>42002.817488425921</v>
      </c>
      <c r="T22" s="15">
        <v>42032.817488425921</v>
      </c>
    </row>
    <row r="23" spans="1:20" ht="75" x14ac:dyDescent="0.25">
      <c r="A23">
        <v>2874</v>
      </c>
      <c r="B23" s="3" t="s">
        <v>2874</v>
      </c>
      <c r="C23" s="10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5">
        <v>42722.84474537037</v>
      </c>
      <c r="T23" s="15">
        <v>42752.84474537037</v>
      </c>
    </row>
    <row r="24" spans="1:20" ht="75" x14ac:dyDescent="0.25">
      <c r="A24">
        <v>2875</v>
      </c>
      <c r="B24" s="3" t="s">
        <v>2875</v>
      </c>
      <c r="C24" s="10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5">
        <v>42465.128391203703</v>
      </c>
      <c r="T24" s="15">
        <v>42495.128391203703</v>
      </c>
    </row>
    <row r="25" spans="1:20" ht="75" x14ac:dyDescent="0.25">
      <c r="A25">
        <v>2876</v>
      </c>
      <c r="B25" s="3" t="s">
        <v>2876</v>
      </c>
      <c r="C25" s="10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5">
        <v>42171.743969907402</v>
      </c>
      <c r="T25" s="15">
        <v>42201.743969907402</v>
      </c>
    </row>
    <row r="26" spans="1:20" ht="75" x14ac:dyDescent="0.25">
      <c r="A26">
        <v>2877</v>
      </c>
      <c r="B26" s="3" t="s">
        <v>2877</v>
      </c>
      <c r="C26" s="10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5">
        <v>42672.955138888887</v>
      </c>
      <c r="T26" s="15">
        <v>42704.708333333328</v>
      </c>
    </row>
    <row r="27" spans="1:20" ht="60" x14ac:dyDescent="0.25">
      <c r="A27">
        <v>2879</v>
      </c>
      <c r="B27" s="3" t="s">
        <v>2879</v>
      </c>
      <c r="C27" s="10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5">
        <v>42359.725243055553</v>
      </c>
      <c r="T27" s="15">
        <v>42389.725243055553</v>
      </c>
    </row>
    <row r="28" spans="1:20" ht="75" x14ac:dyDescent="0.25">
      <c r="A28">
        <v>2880</v>
      </c>
      <c r="B28" s="3" t="s">
        <v>2880</v>
      </c>
      <c r="C28" s="10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5">
        <v>42192.905694444446</v>
      </c>
      <c r="T28" s="15">
        <v>42236.711805555555</v>
      </c>
    </row>
    <row r="29" spans="1:20" ht="75" x14ac:dyDescent="0.25">
      <c r="A29">
        <v>2881</v>
      </c>
      <c r="B29" s="3" t="s">
        <v>2881</v>
      </c>
      <c r="C29" s="10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5">
        <v>41916.597638888888</v>
      </c>
      <c r="T29" s="15">
        <v>41976.639305555553</v>
      </c>
    </row>
    <row r="30" spans="1:20" ht="75" x14ac:dyDescent="0.25">
      <c r="A30">
        <v>2882</v>
      </c>
      <c r="B30" s="3" t="s">
        <v>2882</v>
      </c>
      <c r="C30" s="10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75" x14ac:dyDescent="0.25">
      <c r="A31">
        <v>2883</v>
      </c>
      <c r="B31" s="3" t="s">
        <v>2883</v>
      </c>
      <c r="C31" s="10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3" t="s">
        <v>2884</v>
      </c>
      <c r="C32" s="10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5" x14ac:dyDescent="0.25">
      <c r="A33">
        <v>2885</v>
      </c>
      <c r="B33" s="3" t="s">
        <v>2885</v>
      </c>
      <c r="C33" s="10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5">
        <v>42047.07640046296</v>
      </c>
      <c r="T33" s="15">
        <v>42077.034733796296</v>
      </c>
    </row>
    <row r="34" spans="1:20" ht="75" x14ac:dyDescent="0.25">
      <c r="A34">
        <v>2886</v>
      </c>
      <c r="B34" s="3" t="s">
        <v>2886</v>
      </c>
      <c r="C34" s="10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5">
        <v>42261.632916666669</v>
      </c>
      <c r="T34" s="15">
        <v>42266.165972222225</v>
      </c>
    </row>
    <row r="35" spans="1:20" ht="75" x14ac:dyDescent="0.25">
      <c r="A35">
        <v>2887</v>
      </c>
      <c r="B35" s="3" t="s">
        <v>2887</v>
      </c>
      <c r="C35" s="10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5">
        <v>41985.427361111113</v>
      </c>
      <c r="T35" s="15">
        <v>42015.427361111113</v>
      </c>
    </row>
    <row r="36" spans="1:20" ht="90" x14ac:dyDescent="0.25">
      <c r="A36">
        <v>2888</v>
      </c>
      <c r="B36" s="3" t="s">
        <v>2888</v>
      </c>
      <c r="C36" s="10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5">
        <v>41922.535185185188</v>
      </c>
      <c r="T36" s="15">
        <v>41930.207638888889</v>
      </c>
    </row>
    <row r="37" spans="1:20" ht="75" x14ac:dyDescent="0.25">
      <c r="A37">
        <v>2889</v>
      </c>
      <c r="B37" s="3" t="s">
        <v>2889</v>
      </c>
      <c r="C37" s="10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5">
        <v>41850.863252314812</v>
      </c>
      <c r="T37" s="15">
        <v>41880.863252314812</v>
      </c>
    </row>
    <row r="38" spans="1:20" ht="75" x14ac:dyDescent="0.25">
      <c r="A38">
        <v>2890</v>
      </c>
      <c r="B38" s="3" t="s">
        <v>2890</v>
      </c>
      <c r="C38" s="10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5">
        <v>41831.742962962962</v>
      </c>
      <c r="T38" s="15">
        <v>41860.125</v>
      </c>
    </row>
    <row r="39" spans="1:20" ht="90" x14ac:dyDescent="0.25">
      <c r="A39">
        <v>2891</v>
      </c>
      <c r="B39" s="3" t="s">
        <v>2891</v>
      </c>
      <c r="C39" s="10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5">
        <v>42415.883425925931</v>
      </c>
      <c r="T39" s="15">
        <v>42475.84175925926</v>
      </c>
    </row>
    <row r="40" spans="1:20" ht="75" x14ac:dyDescent="0.25">
      <c r="A40">
        <v>2892</v>
      </c>
      <c r="B40" s="3" t="s">
        <v>2892</v>
      </c>
      <c r="C40" s="10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3" t="s">
        <v>2893</v>
      </c>
      <c r="C41" s="10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3" t="s">
        <v>2894</v>
      </c>
      <c r="C42" s="10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5">
        <v>42037.986284722225</v>
      </c>
      <c r="T42" s="15">
        <v>42097.944618055553</v>
      </c>
    </row>
    <row r="43" spans="1:20" ht="75" x14ac:dyDescent="0.25">
      <c r="A43">
        <v>2895</v>
      </c>
      <c r="B43" s="3" t="s">
        <v>2895</v>
      </c>
      <c r="C43" s="10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5">
        <v>41811.555462962962</v>
      </c>
      <c r="T43" s="15">
        <v>41812.875</v>
      </c>
    </row>
    <row r="44" spans="1:20" ht="60" x14ac:dyDescent="0.25">
      <c r="A44">
        <v>2896</v>
      </c>
      <c r="B44" s="3" t="s">
        <v>2896</v>
      </c>
      <c r="C44" s="10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5">
        <v>42701.908807870372</v>
      </c>
      <c r="T44" s="15">
        <v>42716.25</v>
      </c>
    </row>
    <row r="45" spans="1:20" ht="75" x14ac:dyDescent="0.25">
      <c r="A45">
        <v>2897</v>
      </c>
      <c r="B45" s="3" t="s">
        <v>2897</v>
      </c>
      <c r="C45" s="10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5">
        <v>42258.646504629629</v>
      </c>
      <c r="T45" s="15">
        <v>42288.645196759258</v>
      </c>
    </row>
    <row r="46" spans="1:20" ht="75" x14ac:dyDescent="0.25">
      <c r="A46">
        <v>2898</v>
      </c>
      <c r="B46" s="3" t="s">
        <v>2898</v>
      </c>
      <c r="C46" s="10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5">
        <v>42278.664965277778</v>
      </c>
      <c r="T46" s="15">
        <v>42308.664965277778</v>
      </c>
    </row>
    <row r="47" spans="1:20" ht="75" x14ac:dyDescent="0.25">
      <c r="A47">
        <v>2899</v>
      </c>
      <c r="B47" s="3" t="s">
        <v>2899</v>
      </c>
      <c r="C47" s="10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5">
        <v>42515.078217592592</v>
      </c>
      <c r="T47" s="15">
        <v>42575.078217592592</v>
      </c>
    </row>
    <row r="48" spans="1:20" ht="75" x14ac:dyDescent="0.25">
      <c r="A48">
        <v>2900</v>
      </c>
      <c r="B48" s="3" t="s">
        <v>2900</v>
      </c>
      <c r="C48" s="10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5">
        <v>41830.234166666669</v>
      </c>
      <c r="T48" s="15">
        <v>41860.234166666669</v>
      </c>
    </row>
    <row r="49" spans="1:20" ht="75" x14ac:dyDescent="0.25">
      <c r="A49">
        <v>2901</v>
      </c>
      <c r="B49" s="3" t="s">
        <v>2901</v>
      </c>
      <c r="C49" s="10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5">
        <v>41982.904386574075</v>
      </c>
      <c r="T49" s="15">
        <v>42042.904386574075</v>
      </c>
    </row>
    <row r="50" spans="1:20" ht="60" x14ac:dyDescent="0.25">
      <c r="A50">
        <v>2902</v>
      </c>
      <c r="B50" s="3" t="s">
        <v>2902</v>
      </c>
      <c r="C50" s="10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75" x14ac:dyDescent="0.25">
      <c r="A51">
        <v>2903</v>
      </c>
      <c r="B51" s="3" t="s">
        <v>2903</v>
      </c>
      <c r="C51" s="10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75" x14ac:dyDescent="0.25">
      <c r="A52">
        <v>2905</v>
      </c>
      <c r="B52" s="3" t="s">
        <v>2905</v>
      </c>
      <c r="C52" s="10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5">
        <v>42606.056863425925</v>
      </c>
      <c r="T52" s="15">
        <v>42620.056863425925</v>
      </c>
    </row>
    <row r="53" spans="1:20" ht="90" x14ac:dyDescent="0.25">
      <c r="A53">
        <v>2906</v>
      </c>
      <c r="B53" s="3" t="s">
        <v>2906</v>
      </c>
      <c r="C53" s="10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5">
        <v>42199.648912037039</v>
      </c>
      <c r="T53" s="15">
        <v>42217.041666666672</v>
      </c>
    </row>
    <row r="54" spans="1:20" ht="90" x14ac:dyDescent="0.25">
      <c r="A54">
        <v>2907</v>
      </c>
      <c r="B54" s="3" t="s">
        <v>2907</v>
      </c>
      <c r="C54" s="10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5">
        <v>42444.877743055549</v>
      </c>
      <c r="T54" s="15">
        <v>42504.877743055549</v>
      </c>
    </row>
    <row r="55" spans="1:20" ht="75" x14ac:dyDescent="0.25">
      <c r="A55">
        <v>2908</v>
      </c>
      <c r="B55" s="3" t="s">
        <v>2908</v>
      </c>
      <c r="C55" s="10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5">
        <v>42499.731701388882</v>
      </c>
      <c r="T55" s="15">
        <v>42529.731701388882</v>
      </c>
    </row>
    <row r="56" spans="1:20" ht="75" x14ac:dyDescent="0.25">
      <c r="A56">
        <v>2909</v>
      </c>
      <c r="B56" s="3" t="s">
        <v>2909</v>
      </c>
      <c r="C56" s="10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5">
        <v>41929.266215277778</v>
      </c>
      <c r="T56" s="15">
        <v>41968.823611111111</v>
      </c>
    </row>
    <row r="57" spans="1:20" ht="75" x14ac:dyDescent="0.25">
      <c r="A57">
        <v>2911</v>
      </c>
      <c r="B57" s="3" t="s">
        <v>2911</v>
      </c>
      <c r="C57" s="10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5">
        <v>42142.768819444449</v>
      </c>
      <c r="T57" s="15">
        <v>42182.768819444449</v>
      </c>
    </row>
    <row r="58" spans="1:20" ht="75" x14ac:dyDescent="0.25">
      <c r="A58">
        <v>2912</v>
      </c>
      <c r="B58" s="3" t="s">
        <v>2912</v>
      </c>
      <c r="C58" s="10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5">
        <v>42354.131643518514</v>
      </c>
      <c r="T58" s="15">
        <v>42384.131643518514</v>
      </c>
    </row>
    <row r="59" spans="1:20" ht="75" x14ac:dyDescent="0.25">
      <c r="A59">
        <v>2913</v>
      </c>
      <c r="B59" s="3" t="s">
        <v>2913</v>
      </c>
      <c r="C59" s="10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5">
        <v>41828.922905092593</v>
      </c>
      <c r="T59" s="15">
        <v>41888.922905092593</v>
      </c>
    </row>
    <row r="60" spans="1:20" ht="75" x14ac:dyDescent="0.25">
      <c r="A60">
        <v>2917</v>
      </c>
      <c r="B60" s="3" t="s">
        <v>2917</v>
      </c>
      <c r="C60" s="10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60" x14ac:dyDescent="0.25">
      <c r="A61">
        <v>2918</v>
      </c>
      <c r="B61" s="3" t="s">
        <v>2918</v>
      </c>
      <c r="C61" s="10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60" x14ac:dyDescent="0.25">
      <c r="A62">
        <v>2919</v>
      </c>
      <c r="B62" s="3" t="s">
        <v>2919</v>
      </c>
      <c r="C62" s="10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5">
        <v>41826.61954861111</v>
      </c>
      <c r="T62" s="15">
        <v>41856.61954861111</v>
      </c>
    </row>
    <row r="63" spans="1:20" ht="60" x14ac:dyDescent="0.25">
      <c r="A63">
        <v>3728</v>
      </c>
      <c r="B63" s="3" t="s">
        <v>3725</v>
      </c>
      <c r="C63" s="10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5">
        <v>42205.171018518522</v>
      </c>
      <c r="T63" s="15">
        <v>42235.171018518522</v>
      </c>
    </row>
    <row r="64" spans="1:20" ht="75" x14ac:dyDescent="0.25">
      <c r="A64">
        <v>3729</v>
      </c>
      <c r="B64" s="3" t="s">
        <v>3726</v>
      </c>
      <c r="C64" s="10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5">
        <v>42041.205000000002</v>
      </c>
      <c r="T64" s="15">
        <v>42086.16333333333</v>
      </c>
    </row>
    <row r="65" spans="1:20" ht="75" x14ac:dyDescent="0.25">
      <c r="A65">
        <v>3730</v>
      </c>
      <c r="B65" s="3" t="s">
        <v>3727</v>
      </c>
      <c r="C65" s="10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5">
        <v>42203.677766203706</v>
      </c>
      <c r="T65" s="15">
        <v>42233.677766203706</v>
      </c>
    </row>
    <row r="66" spans="1:20" ht="75" x14ac:dyDescent="0.25">
      <c r="A66">
        <v>3731</v>
      </c>
      <c r="B66" s="3" t="s">
        <v>3728</v>
      </c>
      <c r="C66" s="10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5">
        <v>41983.752847222218</v>
      </c>
      <c r="T66" s="15">
        <v>42014.140972222223</v>
      </c>
    </row>
    <row r="67" spans="1:20" ht="60" x14ac:dyDescent="0.25">
      <c r="A67">
        <v>3733</v>
      </c>
      <c r="B67" s="3" t="s">
        <v>3730</v>
      </c>
      <c r="C67" s="10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5">
        <v>42103.024398148147</v>
      </c>
      <c r="T67" s="15">
        <v>42112.9375</v>
      </c>
    </row>
    <row r="68" spans="1:20" ht="90" x14ac:dyDescent="0.25">
      <c r="A68">
        <v>3734</v>
      </c>
      <c r="B68" s="3" t="s">
        <v>3731</v>
      </c>
      <c r="C68" s="10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5">
        <v>42089.901574074072</v>
      </c>
      <c r="T68" s="15">
        <v>42149.901574074072</v>
      </c>
    </row>
    <row r="69" spans="1:20" ht="60" x14ac:dyDescent="0.25">
      <c r="A69">
        <v>3737</v>
      </c>
      <c r="B69" s="3" t="s">
        <v>3734</v>
      </c>
      <c r="C69" s="10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5">
        <v>42297.691006944442</v>
      </c>
      <c r="T69" s="15">
        <v>42320.290972222225</v>
      </c>
    </row>
    <row r="70" spans="1:20" ht="75" x14ac:dyDescent="0.25">
      <c r="A70">
        <v>3740</v>
      </c>
      <c r="B70" s="3" t="s">
        <v>3737</v>
      </c>
      <c r="C70" s="10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60" x14ac:dyDescent="0.25">
      <c r="A71">
        <v>3741</v>
      </c>
      <c r="B71" s="3" t="s">
        <v>3738</v>
      </c>
      <c r="C71" s="10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75" x14ac:dyDescent="0.25">
      <c r="A72">
        <v>3742</v>
      </c>
      <c r="B72" s="3" t="s">
        <v>3739</v>
      </c>
      <c r="C72" s="10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5">
        <v>41858.214629629627</v>
      </c>
      <c r="T72" s="15">
        <v>41888.214629629627</v>
      </c>
    </row>
    <row r="73" spans="1:20" ht="60" x14ac:dyDescent="0.25">
      <c r="A73">
        <v>3743</v>
      </c>
      <c r="B73" s="3" t="s">
        <v>3740</v>
      </c>
      <c r="C73" s="10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5">
        <v>41793.710231481484</v>
      </c>
      <c r="T73" s="15">
        <v>41823.710231481484</v>
      </c>
    </row>
    <row r="74" spans="1:20" ht="75" x14ac:dyDescent="0.25">
      <c r="A74">
        <v>3744</v>
      </c>
      <c r="B74" s="3" t="s">
        <v>3741</v>
      </c>
      <c r="C74" s="10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5">
        <v>41793.814259259263</v>
      </c>
      <c r="T74" s="15">
        <v>41825.165972222225</v>
      </c>
    </row>
    <row r="75" spans="1:20" ht="60" x14ac:dyDescent="0.25">
      <c r="A75">
        <v>3745</v>
      </c>
      <c r="B75" s="3" t="s">
        <v>3742</v>
      </c>
      <c r="C75" s="10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3" t="s">
        <v>3743</v>
      </c>
      <c r="C76" s="10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5">
        <v>42621.389340277776</v>
      </c>
      <c r="T76" s="15">
        <v>42651.389340277776</v>
      </c>
    </row>
    <row r="77" spans="1:20" ht="90" x14ac:dyDescent="0.25">
      <c r="A77">
        <v>3841</v>
      </c>
      <c r="B77" s="3" t="s">
        <v>3838</v>
      </c>
      <c r="C77" s="10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5">
        <v>41780.785729166666</v>
      </c>
      <c r="T77" s="15">
        <v>41840.785729166666</v>
      </c>
    </row>
    <row r="78" spans="1:20" ht="90" x14ac:dyDescent="0.25">
      <c r="A78">
        <v>3843</v>
      </c>
      <c r="B78" s="3" t="s">
        <v>3840</v>
      </c>
      <c r="C78" s="10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5">
        <v>41766.072500000002</v>
      </c>
      <c r="T78" s="15">
        <v>41791.072500000002</v>
      </c>
    </row>
    <row r="79" spans="1:20" ht="90" x14ac:dyDescent="0.25">
      <c r="A79">
        <v>3844</v>
      </c>
      <c r="B79" s="3" t="s">
        <v>3841</v>
      </c>
      <c r="C79" s="10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5">
        <v>41766.617291666669</v>
      </c>
      <c r="T79" s="15">
        <v>41793.290972222225</v>
      </c>
    </row>
    <row r="80" spans="1:20" ht="90" x14ac:dyDescent="0.25">
      <c r="A80">
        <v>3845</v>
      </c>
      <c r="B80" s="3" t="s">
        <v>3842</v>
      </c>
      <c r="C80" s="10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75" x14ac:dyDescent="0.25">
      <c r="A81">
        <v>3846</v>
      </c>
      <c r="B81" s="3" t="s">
        <v>3843</v>
      </c>
      <c r="C81" s="10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75" x14ac:dyDescent="0.25">
      <c r="A82">
        <v>3847</v>
      </c>
      <c r="B82" s="3" t="s">
        <v>3844</v>
      </c>
      <c r="C82" s="10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5">
        <v>42159.224432870367</v>
      </c>
      <c r="T82" s="15">
        <v>42204.224432870367</v>
      </c>
    </row>
    <row r="83" spans="1:20" ht="75" x14ac:dyDescent="0.25">
      <c r="A83">
        <v>3848</v>
      </c>
      <c r="B83" s="3" t="s">
        <v>3845</v>
      </c>
      <c r="C83" s="10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5">
        <v>42265.817002314812</v>
      </c>
      <c r="T83" s="15">
        <v>42295.817002314812</v>
      </c>
    </row>
    <row r="84" spans="1:20" ht="45" x14ac:dyDescent="0.25">
      <c r="A84">
        <v>3850</v>
      </c>
      <c r="B84" s="3" t="s">
        <v>3847</v>
      </c>
      <c r="C84" s="10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5">
        <v>41975.124340277776</v>
      </c>
      <c r="T84" s="15">
        <v>42005.124340277776</v>
      </c>
    </row>
    <row r="85" spans="1:20" ht="75" x14ac:dyDescent="0.25">
      <c r="A85">
        <v>3852</v>
      </c>
      <c r="B85" s="3" t="s">
        <v>3849</v>
      </c>
      <c r="C85" s="10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5">
        <v>42065.190694444449</v>
      </c>
      <c r="T85" s="15">
        <v>42090.149027777778</v>
      </c>
    </row>
    <row r="86" spans="1:20" ht="60" x14ac:dyDescent="0.25">
      <c r="A86">
        <v>3853</v>
      </c>
      <c r="B86" s="3" t="s">
        <v>3850</v>
      </c>
      <c r="C86" s="10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5">
        <v>41848.84002314815</v>
      </c>
      <c r="T86" s="15">
        <v>41883.84002314815</v>
      </c>
    </row>
    <row r="87" spans="1:20" ht="45" x14ac:dyDescent="0.25">
      <c r="A87">
        <v>3854</v>
      </c>
      <c r="B87" s="3" t="s">
        <v>3851</v>
      </c>
      <c r="C87" s="10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5">
        <v>42103.884930555556</v>
      </c>
      <c r="T87" s="15">
        <v>42133.884930555556</v>
      </c>
    </row>
    <row r="88" spans="1:20" ht="90" x14ac:dyDescent="0.25">
      <c r="A88">
        <v>3855</v>
      </c>
      <c r="B88" s="3" t="s">
        <v>3852</v>
      </c>
      <c r="C88" s="10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5">
        <v>42059.970729166671</v>
      </c>
      <c r="T88" s="15">
        <v>42089.929062499999</v>
      </c>
    </row>
    <row r="89" spans="1:20" ht="75" x14ac:dyDescent="0.25">
      <c r="A89">
        <v>3856</v>
      </c>
      <c r="B89" s="3" t="s">
        <v>3853</v>
      </c>
      <c r="C89" s="10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5">
        <v>42041.743090277778</v>
      </c>
      <c r="T89" s="15">
        <v>42071.701423611114</v>
      </c>
    </row>
    <row r="90" spans="1:20" ht="90" x14ac:dyDescent="0.25">
      <c r="A90">
        <v>3857</v>
      </c>
      <c r="B90" s="3" t="s">
        <v>3854</v>
      </c>
      <c r="C90" s="10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5">
        <v>41829.73715277778</v>
      </c>
      <c r="T90" s="15">
        <v>41852.716666666667</v>
      </c>
    </row>
    <row r="91" spans="1:20" ht="75" x14ac:dyDescent="0.25">
      <c r="A91">
        <v>3859</v>
      </c>
      <c r="B91" s="3" t="s">
        <v>3856</v>
      </c>
      <c r="C91" s="10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5">
        <v>41789.893599537041</v>
      </c>
      <c r="T91" s="15">
        <v>41815.875</v>
      </c>
    </row>
    <row r="92" spans="1:20" ht="75" x14ac:dyDescent="0.25">
      <c r="A92">
        <v>3860</v>
      </c>
      <c r="B92" s="3" t="s">
        <v>3857</v>
      </c>
      <c r="C92" s="10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5">
        <v>41833.660995370366</v>
      </c>
      <c r="T92" s="15">
        <v>41863.660995370366</v>
      </c>
    </row>
    <row r="93" spans="1:20" ht="30" x14ac:dyDescent="0.25">
      <c r="A93">
        <v>3861</v>
      </c>
      <c r="B93" s="3" t="s">
        <v>3858</v>
      </c>
      <c r="C93" s="10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5">
        <v>41914.590011574073</v>
      </c>
      <c r="T93" s="15">
        <v>41955.907638888893</v>
      </c>
    </row>
    <row r="94" spans="1:20" ht="45" x14ac:dyDescent="0.25">
      <c r="A94">
        <v>3862</v>
      </c>
      <c r="B94" s="3" t="s">
        <v>3859</v>
      </c>
      <c r="C94" s="10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5">
        <v>42611.261064814811</v>
      </c>
      <c r="T94" s="15">
        <v>42625.707638888889</v>
      </c>
    </row>
    <row r="95" spans="1:20" ht="75" x14ac:dyDescent="0.25">
      <c r="A95">
        <v>3863</v>
      </c>
      <c r="B95" s="3" t="s">
        <v>3860</v>
      </c>
      <c r="C95" s="10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5">
        <v>42253.633159722223</v>
      </c>
      <c r="T95" s="15">
        <v>42313.674826388888</v>
      </c>
    </row>
    <row r="96" spans="1:20" ht="75" x14ac:dyDescent="0.25">
      <c r="A96">
        <v>3864</v>
      </c>
      <c r="B96" s="3" t="s">
        <v>3861</v>
      </c>
      <c r="C96" s="10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5" x14ac:dyDescent="0.25">
      <c r="A97">
        <v>3866</v>
      </c>
      <c r="B97" s="3" t="s">
        <v>3863</v>
      </c>
      <c r="C97" s="10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5">
        <v>42402.947002314817</v>
      </c>
      <c r="T97" s="15">
        <v>42452.145138888889</v>
      </c>
    </row>
    <row r="98" spans="1:20" ht="75" x14ac:dyDescent="0.25">
      <c r="A98">
        <v>3867</v>
      </c>
      <c r="B98" s="3" t="s">
        <v>3864</v>
      </c>
      <c r="C98" s="10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5">
        <v>42509.814108796301</v>
      </c>
      <c r="T98" s="15">
        <v>42539.814108796301</v>
      </c>
    </row>
    <row r="99" spans="1:20" ht="60" x14ac:dyDescent="0.25">
      <c r="A99">
        <v>3889</v>
      </c>
      <c r="B99" s="3" t="s">
        <v>3886</v>
      </c>
      <c r="C99" s="10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75" x14ac:dyDescent="0.25">
      <c r="A100">
        <v>3890</v>
      </c>
      <c r="B100" s="3" t="s">
        <v>3887</v>
      </c>
      <c r="C100" s="10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45" x14ac:dyDescent="0.25">
      <c r="A101">
        <v>3891</v>
      </c>
      <c r="B101" s="3" t="s">
        <v>3888</v>
      </c>
      <c r="C101" s="10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75" x14ac:dyDescent="0.25">
      <c r="A102">
        <v>3892</v>
      </c>
      <c r="B102" s="3" t="s">
        <v>3889</v>
      </c>
      <c r="C102" s="10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75" x14ac:dyDescent="0.25">
      <c r="A103">
        <v>3893</v>
      </c>
      <c r="B103" s="3" t="s">
        <v>3890</v>
      </c>
      <c r="C103" s="10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5">
        <v>41779.657870370371</v>
      </c>
      <c r="T103" s="15">
        <v>41821.25</v>
      </c>
    </row>
    <row r="104" spans="1:20" ht="75" x14ac:dyDescent="0.25">
      <c r="A104">
        <v>3894</v>
      </c>
      <c r="B104" s="3" t="s">
        <v>3891</v>
      </c>
      <c r="C104" s="10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75" x14ac:dyDescent="0.25">
      <c r="A105">
        <v>3895</v>
      </c>
      <c r="B105" s="3" t="s">
        <v>3892</v>
      </c>
      <c r="C105" s="10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75" x14ac:dyDescent="0.25">
      <c r="A106">
        <v>3896</v>
      </c>
      <c r="B106" s="3" t="s">
        <v>3893</v>
      </c>
      <c r="C106" s="10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60" x14ac:dyDescent="0.25">
      <c r="A107">
        <v>3899</v>
      </c>
      <c r="B107" s="3" t="s">
        <v>3896</v>
      </c>
      <c r="C107" s="10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60" x14ac:dyDescent="0.25">
      <c r="A108">
        <v>3900</v>
      </c>
      <c r="B108" s="3" t="s">
        <v>3897</v>
      </c>
      <c r="C108" s="10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75" x14ac:dyDescent="0.25">
      <c r="A109">
        <v>3901</v>
      </c>
      <c r="B109" s="3" t="s">
        <v>3898</v>
      </c>
      <c r="C109" s="10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90" x14ac:dyDescent="0.25">
      <c r="A110">
        <v>3903</v>
      </c>
      <c r="B110" s="3" t="s">
        <v>3900</v>
      </c>
      <c r="C110" s="10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10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60" x14ac:dyDescent="0.25">
      <c r="A112">
        <v>3907</v>
      </c>
      <c r="B112" s="3" t="s">
        <v>3904</v>
      </c>
      <c r="C112" s="10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75" x14ac:dyDescent="0.25">
      <c r="A113">
        <v>3908</v>
      </c>
      <c r="B113" s="3" t="s">
        <v>3905</v>
      </c>
      <c r="C113" s="10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75" x14ac:dyDescent="0.25">
      <c r="A114">
        <v>3909</v>
      </c>
      <c r="B114" s="3" t="s">
        <v>3906</v>
      </c>
      <c r="C114" s="10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60" x14ac:dyDescent="0.25">
      <c r="A115">
        <v>3910</v>
      </c>
      <c r="B115" s="3" t="s">
        <v>3907</v>
      </c>
      <c r="C115" s="10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75" x14ac:dyDescent="0.25">
      <c r="A116">
        <v>3911</v>
      </c>
      <c r="B116" s="3" t="s">
        <v>3908</v>
      </c>
      <c r="C116" s="10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75" x14ac:dyDescent="0.25">
      <c r="A117">
        <v>3912</v>
      </c>
      <c r="B117" s="3" t="s">
        <v>3909</v>
      </c>
      <c r="C117" s="10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75" x14ac:dyDescent="0.25">
      <c r="A118">
        <v>3913</v>
      </c>
      <c r="B118" s="3" t="s">
        <v>3910</v>
      </c>
      <c r="C118" s="10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90" x14ac:dyDescent="0.25">
      <c r="A119">
        <v>3922</v>
      </c>
      <c r="B119" s="3" t="s">
        <v>3919</v>
      </c>
      <c r="C119" s="10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75" x14ac:dyDescent="0.25">
      <c r="A120">
        <v>3924</v>
      </c>
      <c r="B120" s="3" t="s">
        <v>3921</v>
      </c>
      <c r="C120" s="10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75" x14ac:dyDescent="0.25">
      <c r="A121">
        <v>3925</v>
      </c>
      <c r="B121" s="3" t="s">
        <v>3922</v>
      </c>
      <c r="C121" s="10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90" x14ac:dyDescent="0.25">
      <c r="A122">
        <v>3928</v>
      </c>
      <c r="B122" s="3" t="s">
        <v>3925</v>
      </c>
      <c r="C122" s="10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75" x14ac:dyDescent="0.25">
      <c r="A123">
        <v>3929</v>
      </c>
      <c r="B123" s="3" t="s">
        <v>3926</v>
      </c>
      <c r="C123" s="10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75" x14ac:dyDescent="0.25">
      <c r="A124">
        <v>3931</v>
      </c>
      <c r="B124" s="3" t="s">
        <v>3928</v>
      </c>
      <c r="C124" s="10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75" x14ac:dyDescent="0.25">
      <c r="A125">
        <v>3932</v>
      </c>
      <c r="B125" s="3" t="s">
        <v>3929</v>
      </c>
      <c r="C125" s="10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75" x14ac:dyDescent="0.25">
      <c r="A126">
        <v>3933</v>
      </c>
      <c r="B126" s="3" t="s">
        <v>3930</v>
      </c>
      <c r="C126" s="10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75" x14ac:dyDescent="0.25">
      <c r="A127">
        <v>3934</v>
      </c>
      <c r="B127" s="3" t="s">
        <v>3931</v>
      </c>
      <c r="C127" s="10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75" x14ac:dyDescent="0.25">
      <c r="A128">
        <v>3936</v>
      </c>
      <c r="B128" s="3" t="s">
        <v>3933</v>
      </c>
      <c r="C128" s="10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75" x14ac:dyDescent="0.25">
      <c r="A129">
        <v>3937</v>
      </c>
      <c r="B129" s="3" t="s">
        <v>3934</v>
      </c>
      <c r="C129" s="10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75" x14ac:dyDescent="0.25">
      <c r="A130">
        <v>3938</v>
      </c>
      <c r="B130" s="3" t="s">
        <v>3935</v>
      </c>
      <c r="C130" s="10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75" x14ac:dyDescent="0.25">
      <c r="A131">
        <v>3940</v>
      </c>
      <c r="B131" s="3" t="s">
        <v>3937</v>
      </c>
      <c r="C131" s="10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90" x14ac:dyDescent="0.25">
      <c r="A132">
        <v>3941</v>
      </c>
      <c r="B132" s="3" t="s">
        <v>3938</v>
      </c>
      <c r="C132" s="10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75" x14ac:dyDescent="0.25">
      <c r="A133">
        <v>3942</v>
      </c>
      <c r="B133" s="3" t="s">
        <v>3939</v>
      </c>
      <c r="C133" s="10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75" x14ac:dyDescent="0.25">
      <c r="A134">
        <v>3943</v>
      </c>
      <c r="B134" s="3" t="s">
        <v>3940</v>
      </c>
      <c r="C134" s="10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75" x14ac:dyDescent="0.25">
      <c r="A135">
        <v>3944</v>
      </c>
      <c r="B135" s="3" t="s">
        <v>3941</v>
      </c>
      <c r="C135" s="10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75" x14ac:dyDescent="0.25">
      <c r="A136">
        <v>3945</v>
      </c>
      <c r="B136" s="3" t="s">
        <v>3942</v>
      </c>
      <c r="C136" s="10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5" x14ac:dyDescent="0.25">
      <c r="A137">
        <v>3946</v>
      </c>
      <c r="B137" s="3" t="s">
        <v>3943</v>
      </c>
      <c r="C137" s="10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75" x14ac:dyDescent="0.25">
      <c r="A138">
        <v>3947</v>
      </c>
      <c r="B138" s="3" t="s">
        <v>3944</v>
      </c>
      <c r="C138" s="10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75" x14ac:dyDescent="0.25">
      <c r="A139">
        <v>3950</v>
      </c>
      <c r="B139" s="3" t="s">
        <v>3947</v>
      </c>
      <c r="C139" s="10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75" x14ac:dyDescent="0.25">
      <c r="A140">
        <v>3952</v>
      </c>
      <c r="B140" s="3" t="s">
        <v>3949</v>
      </c>
      <c r="C140" s="10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75" x14ac:dyDescent="0.25">
      <c r="A141">
        <v>3953</v>
      </c>
      <c r="B141" s="3" t="s">
        <v>3950</v>
      </c>
      <c r="C141" s="10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75" x14ac:dyDescent="0.25">
      <c r="A142">
        <v>3955</v>
      </c>
      <c r="B142" s="3" t="s">
        <v>3952</v>
      </c>
      <c r="C142" s="10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75" x14ac:dyDescent="0.25">
      <c r="A143">
        <v>3956</v>
      </c>
      <c r="B143" s="3" t="s">
        <v>3953</v>
      </c>
      <c r="C143" s="10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60" x14ac:dyDescent="0.25">
      <c r="A144">
        <v>3957</v>
      </c>
      <c r="B144" s="3" t="s">
        <v>3954</v>
      </c>
      <c r="C144" s="10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90" x14ac:dyDescent="0.25">
      <c r="A145">
        <v>3958</v>
      </c>
      <c r="B145" s="3" t="s">
        <v>3955</v>
      </c>
      <c r="C145" s="10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75" x14ac:dyDescent="0.25">
      <c r="A146">
        <v>3959</v>
      </c>
      <c r="B146" s="3" t="s">
        <v>3956</v>
      </c>
      <c r="C146" s="10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75" x14ac:dyDescent="0.25">
      <c r="A147">
        <v>3960</v>
      </c>
      <c r="B147" s="3" t="s">
        <v>3957</v>
      </c>
      <c r="C147" s="10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75" x14ac:dyDescent="0.25">
      <c r="A148">
        <v>3964</v>
      </c>
      <c r="B148" s="3" t="s">
        <v>3961</v>
      </c>
      <c r="C148" s="10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75" x14ac:dyDescent="0.25">
      <c r="A149">
        <v>3965</v>
      </c>
      <c r="B149" s="3" t="s">
        <v>3962</v>
      </c>
      <c r="C149" s="10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75" x14ac:dyDescent="0.25">
      <c r="A150">
        <v>3966</v>
      </c>
      <c r="B150" s="3" t="s">
        <v>3963</v>
      </c>
      <c r="C150" s="10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75" x14ac:dyDescent="0.25">
      <c r="A151">
        <v>3967</v>
      </c>
      <c r="B151" s="3" t="s">
        <v>3964</v>
      </c>
      <c r="C151" s="10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60" x14ac:dyDescent="0.25">
      <c r="A152">
        <v>3968</v>
      </c>
      <c r="B152" s="3" t="s">
        <v>3965</v>
      </c>
      <c r="C152" s="10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75" x14ac:dyDescent="0.25">
      <c r="A153">
        <v>3969</v>
      </c>
      <c r="B153" s="3" t="s">
        <v>3966</v>
      </c>
      <c r="C153" s="10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90" x14ac:dyDescent="0.25">
      <c r="A154">
        <v>3970</v>
      </c>
      <c r="B154" s="3" t="s">
        <v>3967</v>
      </c>
      <c r="C154" s="10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75" x14ac:dyDescent="0.25">
      <c r="A155">
        <v>3971</v>
      </c>
      <c r="B155" s="3" t="s">
        <v>3968</v>
      </c>
      <c r="C155" s="10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60" x14ac:dyDescent="0.25">
      <c r="A156">
        <v>3972</v>
      </c>
      <c r="B156" s="3" t="s">
        <v>3969</v>
      </c>
      <c r="C156" s="10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75" x14ac:dyDescent="0.25">
      <c r="A157">
        <v>3973</v>
      </c>
      <c r="B157" s="3" t="s">
        <v>3970</v>
      </c>
      <c r="C157" s="10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75" x14ac:dyDescent="0.25">
      <c r="A158">
        <v>3975</v>
      </c>
      <c r="B158" s="3" t="s">
        <v>3972</v>
      </c>
      <c r="C158" s="10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5">
        <v>42534.866875</v>
      </c>
      <c r="T158" s="15">
        <v>42564.866875</v>
      </c>
    </row>
    <row r="159" spans="1:20" ht="90" x14ac:dyDescent="0.25">
      <c r="A159">
        <v>3976</v>
      </c>
      <c r="B159" s="3" t="s">
        <v>3973</v>
      </c>
      <c r="C159" s="10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90" x14ac:dyDescent="0.25">
      <c r="A160">
        <v>3977</v>
      </c>
      <c r="B160" s="3" t="s">
        <v>3974</v>
      </c>
      <c r="C160" s="10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75" x14ac:dyDescent="0.25">
      <c r="A161">
        <v>3978</v>
      </c>
      <c r="B161" s="3" t="s">
        <v>3975</v>
      </c>
      <c r="C161" s="10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90" x14ac:dyDescent="0.25">
      <c r="A162">
        <v>3980</v>
      </c>
      <c r="B162" s="3" t="s">
        <v>3977</v>
      </c>
      <c r="C162" s="10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60" x14ac:dyDescent="0.25">
      <c r="A163">
        <v>3981</v>
      </c>
      <c r="B163" s="3" t="s">
        <v>3358</v>
      </c>
      <c r="C163" s="10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90" x14ac:dyDescent="0.25">
      <c r="A164">
        <v>3983</v>
      </c>
      <c r="B164" s="3" t="s">
        <v>3979</v>
      </c>
      <c r="C164" s="10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75" x14ac:dyDescent="0.25">
      <c r="A165">
        <v>3985</v>
      </c>
      <c r="B165" s="3" t="s">
        <v>3981</v>
      </c>
      <c r="C165" s="10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3" t="s">
        <v>3984</v>
      </c>
      <c r="C166" s="10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75" x14ac:dyDescent="0.25">
      <c r="A167">
        <v>3989</v>
      </c>
      <c r="B167" s="3" t="s">
        <v>3985</v>
      </c>
      <c r="C167" s="10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5" x14ac:dyDescent="0.25">
      <c r="A168">
        <v>3991</v>
      </c>
      <c r="B168" s="3" t="s">
        <v>3987</v>
      </c>
      <c r="C168" s="10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60" x14ac:dyDescent="0.25">
      <c r="A169">
        <v>3992</v>
      </c>
      <c r="B169" s="3" t="s">
        <v>3988</v>
      </c>
      <c r="C169" s="10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60" x14ac:dyDescent="0.25">
      <c r="A170">
        <v>3993</v>
      </c>
      <c r="B170" s="3" t="s">
        <v>3989</v>
      </c>
      <c r="C170" s="10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60" x14ac:dyDescent="0.25">
      <c r="A171">
        <v>3994</v>
      </c>
      <c r="B171" s="3" t="s">
        <v>3990</v>
      </c>
      <c r="C171" s="10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75" x14ac:dyDescent="0.25">
      <c r="A172">
        <v>3996</v>
      </c>
      <c r="B172" s="3" t="s">
        <v>3992</v>
      </c>
      <c r="C172" s="10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60" x14ac:dyDescent="0.25">
      <c r="A173">
        <v>3998</v>
      </c>
      <c r="B173" s="3" t="s">
        <v>3994</v>
      </c>
      <c r="C173" s="10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75" x14ac:dyDescent="0.25">
      <c r="A174">
        <v>3999</v>
      </c>
      <c r="B174" s="3" t="s">
        <v>3995</v>
      </c>
      <c r="C174" s="10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10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75" x14ac:dyDescent="0.25">
      <c r="A176">
        <v>4002</v>
      </c>
      <c r="B176" s="3" t="s">
        <v>3998</v>
      </c>
      <c r="C176" s="10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75" x14ac:dyDescent="0.25">
      <c r="A177">
        <v>4003</v>
      </c>
      <c r="B177" s="3" t="s">
        <v>3999</v>
      </c>
      <c r="C177" s="10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30" x14ac:dyDescent="0.25">
      <c r="A178">
        <v>4004</v>
      </c>
      <c r="B178" s="3" t="s">
        <v>4000</v>
      </c>
      <c r="C178" s="10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75" x14ac:dyDescent="0.25">
      <c r="A179">
        <v>4005</v>
      </c>
      <c r="B179" s="3" t="s">
        <v>4001</v>
      </c>
      <c r="C179" s="10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90" x14ac:dyDescent="0.25">
      <c r="A180">
        <v>4006</v>
      </c>
      <c r="B180" s="3" t="s">
        <v>4002</v>
      </c>
      <c r="C180" s="10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75" x14ac:dyDescent="0.25">
      <c r="A181">
        <v>4007</v>
      </c>
      <c r="B181" s="3" t="s">
        <v>4003</v>
      </c>
      <c r="C181" s="10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75" x14ac:dyDescent="0.25">
      <c r="A182">
        <v>4010</v>
      </c>
      <c r="B182" s="3" t="s">
        <v>4006</v>
      </c>
      <c r="C182" s="10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90" x14ac:dyDescent="0.25">
      <c r="A183">
        <v>4013</v>
      </c>
      <c r="B183" s="3" t="s">
        <v>4009</v>
      </c>
      <c r="C183" s="10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75" x14ac:dyDescent="0.25">
      <c r="A184">
        <v>4014</v>
      </c>
      <c r="B184" s="3" t="s">
        <v>4010</v>
      </c>
      <c r="C184" s="10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75" x14ac:dyDescent="0.25">
      <c r="A185">
        <v>4015</v>
      </c>
      <c r="B185" s="3" t="s">
        <v>4011</v>
      </c>
      <c r="C185" s="10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90" x14ac:dyDescent="0.25">
      <c r="A186">
        <v>4017</v>
      </c>
      <c r="B186" s="3" t="s">
        <v>4013</v>
      </c>
      <c r="C186" s="10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75" x14ac:dyDescent="0.25">
      <c r="A187">
        <v>4019</v>
      </c>
      <c r="B187" s="3" t="s">
        <v>4015</v>
      </c>
      <c r="C187" s="10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75" x14ac:dyDescent="0.25">
      <c r="A188">
        <v>4020</v>
      </c>
      <c r="B188" s="3" t="s">
        <v>4016</v>
      </c>
      <c r="C188" s="10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60" x14ac:dyDescent="0.25">
      <c r="A189">
        <v>4021</v>
      </c>
      <c r="B189" s="3" t="s">
        <v>4017</v>
      </c>
      <c r="C189" s="10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60" x14ac:dyDescent="0.25">
      <c r="A190">
        <v>4022</v>
      </c>
      <c r="B190" s="3" t="s">
        <v>4018</v>
      </c>
      <c r="C190" s="10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60" x14ac:dyDescent="0.25">
      <c r="A191">
        <v>4023</v>
      </c>
      <c r="B191" s="3" t="s">
        <v>4019</v>
      </c>
      <c r="C191" s="10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90" x14ac:dyDescent="0.25">
      <c r="A192">
        <v>4024</v>
      </c>
      <c r="B192" s="3" t="s">
        <v>4020</v>
      </c>
      <c r="C192" s="10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75" x14ac:dyDescent="0.25">
      <c r="A193">
        <v>4026</v>
      </c>
      <c r="B193" s="3" t="s">
        <v>4022</v>
      </c>
      <c r="C193" s="10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90" x14ac:dyDescent="0.25">
      <c r="A194">
        <v>4027</v>
      </c>
      <c r="B194" s="3" t="s">
        <v>4023</v>
      </c>
      <c r="C194" s="10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75" x14ac:dyDescent="0.25">
      <c r="A195">
        <v>4028</v>
      </c>
      <c r="B195" s="3" t="s">
        <v>4024</v>
      </c>
      <c r="C195" s="10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75" x14ac:dyDescent="0.25">
      <c r="A196">
        <v>4029</v>
      </c>
      <c r="B196" s="3" t="s">
        <v>4025</v>
      </c>
      <c r="C196" s="10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75" x14ac:dyDescent="0.25">
      <c r="A197">
        <v>4030</v>
      </c>
      <c r="B197" s="3" t="s">
        <v>4026</v>
      </c>
      <c r="C197" s="10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90" x14ac:dyDescent="0.25">
      <c r="A198">
        <v>4031</v>
      </c>
      <c r="B198" s="3" t="s">
        <v>4027</v>
      </c>
      <c r="C198" s="10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75" x14ac:dyDescent="0.25">
      <c r="A199">
        <v>4032</v>
      </c>
      <c r="B199" s="3" t="s">
        <v>4028</v>
      </c>
      <c r="C199" s="10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75" x14ac:dyDescent="0.25">
      <c r="A200">
        <v>4034</v>
      </c>
      <c r="B200" s="3" t="s">
        <v>4030</v>
      </c>
      <c r="C200" s="10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45" x14ac:dyDescent="0.25">
      <c r="A201">
        <v>4035</v>
      </c>
      <c r="B201" s="3" t="s">
        <v>4031</v>
      </c>
      <c r="C201" s="10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75" x14ac:dyDescent="0.25">
      <c r="A202">
        <v>4036</v>
      </c>
      <c r="B202" s="3" t="s">
        <v>4032</v>
      </c>
      <c r="C202" s="10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5">
        <v>41804.937083333331</v>
      </c>
      <c r="T202" s="15">
        <v>41821.9375</v>
      </c>
    </row>
    <row r="203" spans="1:20" ht="75" x14ac:dyDescent="0.25">
      <c r="A203">
        <v>4037</v>
      </c>
      <c r="B203" s="3" t="s">
        <v>4033</v>
      </c>
      <c r="C203" s="10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75" x14ac:dyDescent="0.25">
      <c r="A204">
        <v>4038</v>
      </c>
      <c r="B204" s="3" t="s">
        <v>4034</v>
      </c>
      <c r="C204" s="10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60" x14ac:dyDescent="0.25">
      <c r="A205">
        <v>4039</v>
      </c>
      <c r="B205" s="3" t="s">
        <v>4035</v>
      </c>
      <c r="C205" s="10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75" x14ac:dyDescent="0.25">
      <c r="A206">
        <v>4040</v>
      </c>
      <c r="B206" s="3" t="s">
        <v>4036</v>
      </c>
      <c r="C206" s="10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5">
        <v>42144.231527777782</v>
      </c>
      <c r="T206" s="15">
        <v>42203.125</v>
      </c>
    </row>
    <row r="207" spans="1:20" ht="75" x14ac:dyDescent="0.25">
      <c r="A207">
        <v>4042</v>
      </c>
      <c r="B207" s="3" t="s">
        <v>4038</v>
      </c>
      <c r="C207" s="10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75" x14ac:dyDescent="0.25">
      <c r="A208">
        <v>4044</v>
      </c>
      <c r="B208" s="3" t="s">
        <v>4040</v>
      </c>
      <c r="C208" s="10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90" x14ac:dyDescent="0.25">
      <c r="A209">
        <v>4046</v>
      </c>
      <c r="B209" s="3" t="s">
        <v>4042</v>
      </c>
      <c r="C209" s="10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75" x14ac:dyDescent="0.25">
      <c r="A210">
        <v>4047</v>
      </c>
      <c r="B210" s="3" t="s">
        <v>4043</v>
      </c>
      <c r="C210" s="10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75" x14ac:dyDescent="0.25">
      <c r="A211">
        <v>4049</v>
      </c>
      <c r="B211" s="3" t="s">
        <v>4045</v>
      </c>
      <c r="C211" s="10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75" x14ac:dyDescent="0.25">
      <c r="A212">
        <v>4050</v>
      </c>
      <c r="B212" s="3" t="s">
        <v>4046</v>
      </c>
      <c r="C212" s="10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75" x14ac:dyDescent="0.25">
      <c r="A213">
        <v>4051</v>
      </c>
      <c r="B213" s="3" t="s">
        <v>4047</v>
      </c>
      <c r="C213" s="10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75" x14ac:dyDescent="0.25">
      <c r="A214">
        <v>4052</v>
      </c>
      <c r="B214" s="3" t="s">
        <v>4048</v>
      </c>
      <c r="C214" s="10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75" x14ac:dyDescent="0.25">
      <c r="A215">
        <v>4054</v>
      </c>
      <c r="B215" s="3" t="s">
        <v>4050</v>
      </c>
      <c r="C215" s="10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75" x14ac:dyDescent="0.25">
      <c r="A216">
        <v>4056</v>
      </c>
      <c r="B216" s="3" t="s">
        <v>4052</v>
      </c>
      <c r="C216" s="10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75" x14ac:dyDescent="0.25">
      <c r="A217">
        <v>4058</v>
      </c>
      <c r="B217" s="3" t="s">
        <v>4054</v>
      </c>
      <c r="C217" s="10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60" x14ac:dyDescent="0.25">
      <c r="A218">
        <v>4061</v>
      </c>
      <c r="B218" s="3" t="s">
        <v>4057</v>
      </c>
      <c r="C218" s="10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75" x14ac:dyDescent="0.25">
      <c r="A219">
        <v>4062</v>
      </c>
      <c r="B219" s="3" t="s">
        <v>4058</v>
      </c>
      <c r="C219" s="10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60" x14ac:dyDescent="0.25">
      <c r="A220">
        <v>4065</v>
      </c>
      <c r="B220" s="3" t="s">
        <v>4061</v>
      </c>
      <c r="C220" s="10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90" x14ac:dyDescent="0.25">
      <c r="A221">
        <v>4066</v>
      </c>
      <c r="B221" s="3" t="s">
        <v>4062</v>
      </c>
      <c r="C221" s="10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75" x14ac:dyDescent="0.25">
      <c r="A222">
        <v>4067</v>
      </c>
      <c r="B222" s="3" t="s">
        <v>4063</v>
      </c>
      <c r="C222" s="10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60" x14ac:dyDescent="0.25">
      <c r="A223">
        <v>4068</v>
      </c>
      <c r="B223" s="3" t="s">
        <v>4064</v>
      </c>
      <c r="C223" s="10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60" x14ac:dyDescent="0.25">
      <c r="A224">
        <v>4070</v>
      </c>
      <c r="B224" s="3" t="s">
        <v>4066</v>
      </c>
      <c r="C224" s="10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5">
        <v>42031.666898148149</v>
      </c>
      <c r="T224" s="15">
        <v>42064.125</v>
      </c>
    </row>
    <row r="225" spans="1:20" ht="75" x14ac:dyDescent="0.25">
      <c r="A225">
        <v>4073</v>
      </c>
      <c r="B225" s="3" t="s">
        <v>4069</v>
      </c>
      <c r="C225" s="10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60" x14ac:dyDescent="0.25">
      <c r="A226">
        <v>4076</v>
      </c>
      <c r="B226" s="3" t="s">
        <v>4072</v>
      </c>
      <c r="C226" s="10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90" x14ac:dyDescent="0.25">
      <c r="A227">
        <v>4077</v>
      </c>
      <c r="B227" s="3" t="s">
        <v>4073</v>
      </c>
      <c r="C227" s="10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5">
        <v>42695.7105787037</v>
      </c>
      <c r="T227" s="15">
        <v>42725.7105787037</v>
      </c>
    </row>
    <row r="228" spans="1:20" ht="75" x14ac:dyDescent="0.25">
      <c r="A228">
        <v>4079</v>
      </c>
      <c r="B228" s="3" t="s">
        <v>4075</v>
      </c>
      <c r="C228" s="10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75" x14ac:dyDescent="0.25">
      <c r="A229">
        <v>4080</v>
      </c>
      <c r="B229" s="3" t="s">
        <v>4076</v>
      </c>
      <c r="C229" s="10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75" x14ac:dyDescent="0.25">
      <c r="A230">
        <v>4081</v>
      </c>
      <c r="B230" s="3" t="s">
        <v>4077</v>
      </c>
      <c r="C230" s="10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75" x14ac:dyDescent="0.25">
      <c r="A231">
        <v>4082</v>
      </c>
      <c r="B231" s="3" t="s">
        <v>4078</v>
      </c>
      <c r="C231" s="10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90" x14ac:dyDescent="0.25">
      <c r="A232">
        <v>4083</v>
      </c>
      <c r="B232" s="3" t="s">
        <v>4079</v>
      </c>
      <c r="C232" s="10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90" x14ac:dyDescent="0.25">
      <c r="A233">
        <v>4085</v>
      </c>
      <c r="B233" s="3" t="s">
        <v>4081</v>
      </c>
      <c r="C233" s="10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75" x14ac:dyDescent="0.25">
      <c r="A234">
        <v>4086</v>
      </c>
      <c r="B234" s="3" t="s">
        <v>4082</v>
      </c>
      <c r="C234" s="10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30" x14ac:dyDescent="0.25">
      <c r="A235">
        <v>4087</v>
      </c>
      <c r="B235" s="3" t="s">
        <v>4083</v>
      </c>
      <c r="C235" s="10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75" x14ac:dyDescent="0.25">
      <c r="A236">
        <v>4089</v>
      </c>
      <c r="B236" s="3" t="s">
        <v>4085</v>
      </c>
      <c r="C236" s="10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60" x14ac:dyDescent="0.25">
      <c r="A237">
        <v>4090</v>
      </c>
      <c r="B237" s="3" t="s">
        <v>4086</v>
      </c>
      <c r="C237" s="10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5">
        <v>42209.67288194444</v>
      </c>
      <c r="T237" s="15">
        <v>42223.625</v>
      </c>
    </row>
    <row r="238" spans="1:20" ht="75" x14ac:dyDescent="0.25">
      <c r="A238">
        <v>4091</v>
      </c>
      <c r="B238" s="3" t="s">
        <v>4087</v>
      </c>
      <c r="C238" s="10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75" x14ac:dyDescent="0.25">
      <c r="A239">
        <v>4092</v>
      </c>
      <c r="B239" s="3" t="s">
        <v>4088</v>
      </c>
      <c r="C239" s="10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75" x14ac:dyDescent="0.25">
      <c r="A240">
        <v>4094</v>
      </c>
      <c r="B240" s="3" t="s">
        <v>4090</v>
      </c>
      <c r="C240" s="10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60" x14ac:dyDescent="0.25">
      <c r="A241">
        <v>4098</v>
      </c>
      <c r="B241" s="3" t="s">
        <v>4094</v>
      </c>
      <c r="C241" s="10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90" x14ac:dyDescent="0.25">
      <c r="A242">
        <v>4099</v>
      </c>
      <c r="B242" s="3" t="s">
        <v>4095</v>
      </c>
      <c r="C242" s="10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60" x14ac:dyDescent="0.25">
      <c r="A243">
        <v>4100</v>
      </c>
      <c r="B243" s="3" t="s">
        <v>4096</v>
      </c>
      <c r="C243" s="10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75" x14ac:dyDescent="0.25">
      <c r="A244">
        <v>4101</v>
      </c>
      <c r="B244" s="3" t="s">
        <v>4097</v>
      </c>
      <c r="C244" s="10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60" x14ac:dyDescent="0.25">
      <c r="A245">
        <v>4102</v>
      </c>
      <c r="B245" s="3" t="s">
        <v>4098</v>
      </c>
      <c r="C245" s="10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75" x14ac:dyDescent="0.25">
      <c r="A246">
        <v>4103</v>
      </c>
      <c r="B246" s="3" t="s">
        <v>4099</v>
      </c>
      <c r="C246" s="10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75" x14ac:dyDescent="0.25">
      <c r="A247">
        <v>4106</v>
      </c>
      <c r="B247" s="3" t="s">
        <v>4102</v>
      </c>
      <c r="C247" s="10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90" x14ac:dyDescent="0.25">
      <c r="A248">
        <v>4107</v>
      </c>
      <c r="B248" s="3" t="s">
        <v>4103</v>
      </c>
      <c r="C248" s="10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75" x14ac:dyDescent="0.25">
      <c r="A249">
        <v>4108</v>
      </c>
      <c r="B249" s="3" t="s">
        <v>4104</v>
      </c>
      <c r="C249" s="10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75" x14ac:dyDescent="0.25">
      <c r="A250">
        <v>4111</v>
      </c>
      <c r="B250" s="3" t="s">
        <v>4107</v>
      </c>
      <c r="C250" s="10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75" x14ac:dyDescent="0.25">
      <c r="A251">
        <v>4113</v>
      </c>
      <c r="B251" s="3" t="s">
        <v>4109</v>
      </c>
      <c r="C251" s="10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2D40C-2F45-4BEF-8D9C-A7BE6D23A01C}">
  <dimension ref="A1:C16"/>
  <sheetViews>
    <sheetView tabSelected="1" workbookViewId="0">
      <selection activeCell="I12" sqref="I12"/>
    </sheetView>
  </sheetViews>
  <sheetFormatPr defaultRowHeight="15" x14ac:dyDescent="0.25"/>
  <cols>
    <col min="1" max="1" width="28.42578125" bestFit="1" customWidth="1"/>
    <col min="2" max="2" width="12.5703125" bestFit="1" customWidth="1"/>
    <col min="3" max="3" width="11.8554687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8391</v>
      </c>
      <c r="B5" s="8">
        <f>_xlfn.QUARTILE.EXC('Successful US Kickstarters'!D:D,3)</f>
        <v>5000</v>
      </c>
      <c r="C5" s="8">
        <f>_xlfn.QUARTILE.EXC('Failed US Kickstarters'!D:D,3)</f>
        <v>10000</v>
      </c>
    </row>
    <row r="6" spans="1:3" x14ac:dyDescent="0.25">
      <c r="A6" t="s">
        <v>8392</v>
      </c>
      <c r="B6" s="8">
        <f>_xlfn.QUARTILE.EXC('Successful US Kickstarters'!D:D,1)</f>
        <v>1500</v>
      </c>
      <c r="C6" s="8">
        <f>_xlfn.QUARTILE.EXC('Failed US Kickstarters'!D:D,1)</f>
        <v>2000</v>
      </c>
    </row>
    <row r="7" spans="1:3" x14ac:dyDescent="0.25">
      <c r="A7" t="s">
        <v>8393</v>
      </c>
      <c r="B7" s="8">
        <f>B5-B6</f>
        <v>3500</v>
      </c>
      <c r="C7" s="8">
        <f>C5-C6</f>
        <v>8000</v>
      </c>
    </row>
    <row r="11" spans="1:3" x14ac:dyDescent="0.25">
      <c r="A11" t="s">
        <v>8388</v>
      </c>
      <c r="B11" s="18">
        <f>AVERAGE('Successful US Kickstarters'!E:E)</f>
        <v>5601.5458009708727</v>
      </c>
      <c r="C11" s="18">
        <f>AVERAGE('Failed US Kickstarters'!E:E)</f>
        <v>558.65484000000004</v>
      </c>
    </row>
    <row r="12" spans="1:3" x14ac:dyDescent="0.25">
      <c r="A12" t="s">
        <v>8389</v>
      </c>
      <c r="B12" s="18">
        <f>MEDIAN('Successful US Kickstarters'!E:E)</f>
        <v>3167.5</v>
      </c>
      <c r="C12" s="18">
        <f>MEDIAN('Failed US Kickstarters'!E:E)</f>
        <v>103</v>
      </c>
    </row>
    <row r="13" spans="1:3" x14ac:dyDescent="0.25">
      <c r="A13" t="s">
        <v>8394</v>
      </c>
      <c r="B13" s="18">
        <f>_xlfn.STDEV.P('Successful US Kickstarters'!E:E)</f>
        <v>8334.5731699164608</v>
      </c>
      <c r="C13" s="18">
        <f>_xlfn.STDEV.P('Failed US Kickstarters'!E:E)</f>
        <v>1330.5230280400915</v>
      </c>
    </row>
    <row r="14" spans="1:3" x14ac:dyDescent="0.25">
      <c r="A14" t="s">
        <v>8395</v>
      </c>
      <c r="B14" s="18">
        <f>_xlfn.QUARTILE.EXC('Successful US Kickstarters'!E:E,3)</f>
        <v>5699</v>
      </c>
      <c r="C14" s="18">
        <f>_xlfn.QUARTILE.EXC('Failed US Kickstarters'!E:E,3)</f>
        <v>501</v>
      </c>
    </row>
    <row r="15" spans="1:3" x14ac:dyDescent="0.25">
      <c r="A15" t="s">
        <v>8396</v>
      </c>
      <c r="B15" s="18">
        <f>_xlfn.QUARTILE.EXC('Successful US Kickstarters'!E:E,1)</f>
        <v>1716.5074999999999</v>
      </c>
      <c r="C15" s="18">
        <f>_xlfn.QUARTILE.EXC('Failed US Kickstarters'!E:E,1)</f>
        <v>9.25</v>
      </c>
    </row>
    <row r="16" spans="1:3" x14ac:dyDescent="0.25">
      <c r="A16" t="s">
        <v>8397</v>
      </c>
      <c r="B16" s="18">
        <f>B14-B15</f>
        <v>3982.4925000000003</v>
      </c>
      <c r="C16" s="18">
        <f>C14-C15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Edinburgh Research</vt:lpstr>
      <vt:lpstr>Category Statistics</vt:lpstr>
      <vt:lpstr>Subcategory Statistics</vt:lpstr>
      <vt:lpstr>Outcome Based on Launch Date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Alexander</cp:lastModifiedBy>
  <dcterms:created xsi:type="dcterms:W3CDTF">2017-04-20T15:17:24Z</dcterms:created>
  <dcterms:modified xsi:type="dcterms:W3CDTF">2021-09-14T00:05:52Z</dcterms:modified>
</cp:coreProperties>
</file>