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Projet Final TIC\"/>
    </mc:Choice>
  </mc:AlternateContent>
  <bookViews>
    <workbookView xWindow="0" yWindow="0" windowWidth="23040" windowHeight="9072" activeTab="4"/>
  </bookViews>
  <sheets>
    <sheet name="sheet1" sheetId="2" r:id="rId1"/>
    <sheet name="sheet2" sheetId="7" r:id="rId2"/>
    <sheet name="sheet3" sheetId="9" r:id="rId3"/>
    <sheet name="sheet4" sheetId="10" r:id="rId4"/>
    <sheet name="sheet5" sheetId="3" r:id="rId5"/>
    <sheet name="Sheet6" sheetId="6" r:id="rId6"/>
  </sheets>
  <definedNames>
    <definedName name="DonnéesExternes_1" localSheetId="0" hidden="1">sheet1!$A$2:$C$42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3" i="3"/>
  <c r="C3" i="6" l="1"/>
  <c r="C4" i="6"/>
  <c r="C5" i="6"/>
  <c r="C6" i="6"/>
  <c r="C7" i="6"/>
  <c r="C8" i="6"/>
  <c r="C9" i="6"/>
  <c r="C10" i="6"/>
  <c r="C11" i="6"/>
  <c r="C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F14" i="3"/>
  <c r="G14" i="3" s="1"/>
  <c r="F12" i="3"/>
  <c r="G12" i="3" s="1"/>
  <c r="F11" i="3"/>
  <c r="G11" i="3" s="1"/>
  <c r="F10" i="3"/>
  <c r="G10" i="3" s="1"/>
  <c r="F8" i="3"/>
  <c r="G8" i="3" s="1"/>
  <c r="F7" i="3"/>
  <c r="G7" i="3" s="1"/>
  <c r="F6" i="3"/>
  <c r="G6" i="3" s="1"/>
  <c r="F5" i="3"/>
  <c r="G5" i="3" s="1"/>
  <c r="F4" i="3"/>
  <c r="G4" i="3" s="1"/>
  <c r="D2" i="3"/>
  <c r="E2" i="3" s="1"/>
  <c r="F13" i="3" l="1"/>
  <c r="G13" i="3" s="1"/>
  <c r="F15" i="3"/>
  <c r="G15" i="3" s="1"/>
  <c r="F3" i="3"/>
  <c r="G3" i="3" s="1"/>
  <c r="F2" i="3"/>
  <c r="G2" i="3" s="1"/>
  <c r="F9" i="3"/>
  <c r="G9" i="3"/>
  <c r="G18" i="3" l="1"/>
  <c r="G20" i="3" s="1"/>
  <c r="G21" i="3" s="1"/>
</calcChain>
</file>

<file path=xl/connections.xml><?xml version="1.0" encoding="utf-8"?>
<connections xmlns="http://schemas.openxmlformats.org/spreadsheetml/2006/main">
  <connection id="1" keepAlive="1" name="Requête - Tableau4" description="Connexion à la requête « Tableau4 » dans le classeur." type="5" refreshedVersion="0" background="1" saveData="1">
    <dbPr connection="Provider=Microsoft.Mashup.OleDb.1;Data Source=$Workbook$;Location=Tableau4;Extended Properties=&quot;&quot;" command="SELECT * FROM [Tableau4]"/>
  </connection>
  <connection id="2" keepAlive="1" name="Requête - Tableau4 (2)" description="Connexion à la requête « Tableau4 (2) » dans le classeur." type="5" refreshedVersion="0" background="1">
    <dbPr connection="Provider=Microsoft.Mashup.OleDb.1;Data Source=$Workbook$;Location=&quot;Tableau4 (2)&quot;;Extended Properties=&quot;&quot;" command="SELECT * FROM [Tableau4 (2)]"/>
  </connection>
  <connection id="3" keepAlive="1" name="Requête - Tableau4 (3)" description="Connexion à la requête « Tableau4 (3) » dans le classeur." type="5" refreshedVersion="0" background="1" saveData="1">
    <dbPr connection="Provider=Microsoft.Mashup.OleDb.1;Data Source=$Workbook$;Location=&quot;Tableau4 (3)&quot;;Extended Properties=&quot;&quot;" command="SELECT * FROM [Tableau4 (3)]"/>
  </connection>
  <connection id="4" keepAlive="1" name="Requête - Tableau4 (4)" description="Connexion à la requête « Tableau4 (4) » dans le classeur." type="5" refreshedVersion="8" background="1" saveData="1">
    <dbPr connection="Provider=Microsoft.Mashup.OleDb.1;Data Source=$Workbook$;Location=&quot;Tableau4 (4)&quot;;Extended Properties=&quot;&quot;" command="SELECT * FROM [Tableau4 (4)]"/>
  </connection>
</connections>
</file>

<file path=xl/sharedStrings.xml><?xml version="1.0" encoding="utf-8"?>
<sst xmlns="http://schemas.openxmlformats.org/spreadsheetml/2006/main" count="137" uniqueCount="34">
  <si>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</si>
  <si>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</si>
  <si>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</si>
  <si>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</si>
  <si>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</si>
  <si>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</si>
  <si>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</si>
  <si>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</si>
  <si>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</si>
  <si>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</si>
  <si>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</si>
  <si>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</si>
  <si>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</si>
  <si>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</si>
  <si>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</si>
  <si>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</si>
  <si>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</si>
  <si>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</si>
  <si>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Somme de Students</t>
  </si>
  <si>
    <t>Moyenne de Students2</t>
  </si>
  <si>
    <t>Total général</t>
  </si>
  <si>
    <t>Étiquettes de colonnes</t>
  </si>
  <si>
    <t>ID</t>
  </si>
  <si>
    <t>PT</t>
  </si>
  <si>
    <t>Remis</t>
  </si>
  <si>
    <t>Val Remis</t>
  </si>
  <si>
    <t>Total a payer</t>
  </si>
  <si>
    <t>Total facture :</t>
  </si>
  <si>
    <t>TVA :</t>
  </si>
  <si>
    <t>Val TVA :</t>
  </si>
  <si>
    <t>TTC :</t>
  </si>
  <si>
    <t>TIME 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</si>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</sst>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DZD]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6"/>
      <color theme="0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6" borderId="7" xfId="0" applyNumberFormat="1" applyFill="1" applyBorder="1"/>
    <xf numFmtId="10" fontId="0" fillId="6" borderId="7" xfId="0" applyNumberFormat="1" applyFill="1" applyBorder="1"/>
    <xf numFmtId="164" fontId="4" fillId="5" borderId="4" xfId="0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5" xfId="0" applyFill="1" applyBorder="1" applyAlignment="1">
      <alignment horizontal="left" vertical="top" wrapText="1" indent="10"/>
    </xf>
    <xf numFmtId="0" fontId="0" fillId="6" borderId="6" xfId="0" applyFill="1" applyBorder="1" applyAlignment="1">
      <alignment horizontal="left" vertical="top" wrapText="1" indent="10"/>
    </xf>
    <xf numFmtId="0" fontId="0" fillId="6" borderId="5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9" fontId="0" fillId="0" borderId="3" xfId="1" applyFont="1" applyBorder="1" applyAlignment="1">
      <alignment horizontal="center" vertical="center"/>
    </xf>
    <xf numFmtId="9" fontId="0" fillId="5" borderId="3" xfId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48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Sheet6!$C$1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Sheet6!$A$1:$A$11</c:f>
              <c:strCache>
                <c:ptCount val="11"/>
                <c:pt idx="0">
                  <c:v>TIME (s)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C-453B-9CA9-238307BA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15440"/>
        <c:axId val="495608704"/>
      </c:lineChart>
      <c:catAx>
        <c:axId val="4949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8704"/>
        <c:crosses val="autoZero"/>
        <c:auto val="1"/>
        <c:lblAlgn val="ctr"/>
        <c:lblOffset val="100"/>
        <c:noMultiLvlLbl val="0"/>
      </c:catAx>
      <c:valAx>
        <c:axId val="4956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Sheet6!$C$1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rgbClr val="4488DB"/>
              </a:solidFill>
              <a:round/>
            </a:ln>
            <a:effectLst/>
          </c:spPr>
          <c:marker>
            <c:symbol val="none"/>
          </c:marker>
          <c:cat>
            <c:numRef>
              <c:f>Sheet6!$B$2:$B$11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Sheet6!$C$2:$C$11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5-408C-8385-0C47F823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11248"/>
        <c:axId val="484440880"/>
      </c:lineChart>
      <c:catAx>
        <c:axId val="4091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40880"/>
        <c:crosses val="autoZero"/>
        <c:auto val="1"/>
        <c:lblAlgn val="ctr"/>
        <c:lblOffset val="100"/>
        <c:noMultiLvlLbl val="0"/>
      </c:catAx>
      <c:valAx>
        <c:axId val="4844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135308</xdr:colOff>
      <xdr:row>12</xdr:row>
      <xdr:rowOff>8189</xdr:rowOff>
    </xdr:from>
    <xdr:to>
      <xdr:col>2</xdr:col>
      <xdr:colOff>919562</xdr:colOff>
      <xdr:row>26</xdr:row>
      <xdr:rowOff>71926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0B374E2-6031-7D3B-0AD9-2A7B53724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1016591</xdr:colOff>
      <xdr:row>12</xdr:row>
      <xdr:rowOff>17092</xdr:rowOff>
    </xdr:from>
    <xdr:to>
      <xdr:col>9</xdr:col>
      <xdr:colOff>296430</xdr:colOff>
      <xdr:row>26</xdr:row>
      <xdr:rowOff>80829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2B66BAC-9A21-58F4-69C8-3E0C10CF1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 Ghreibi" refreshedDate="45288.688410185183" createdVersion="8" refreshedVersion="8" minRefreshableVersion="3" recordCount="40">
  <cacheSource type="worksheet">
    <worksheetSource name="Tableau4__38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Étiquettes de lignes">
  <location ref="A3:C12" firstHeaderRow="0" firstDataRow="1" firstDataCol="1"/>
  <pivotFields count="3">
    <pivotField dataField="1" showAll="0"/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onnéesExternes_1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Students" tableColumnId="1"/>
      <queryTableField id="2" name="Faculty" tableColumnId="2"/>
      <queryTableField id="3" name="Universit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Tableau4__38" displayName="Tableau4__38" ref="A2:C42" tableType="queryTable" totalsRowShown="0">
  <autoFilter ref="A2:C42"/>
  <tableColumns count="3">
    <tableColumn id="1" uniqueName="1" name="Students" queryTableFieldId="1" dataDxfId="7"/>
    <tableColumn id="2" uniqueName="2" name="Faculty" queryTableFieldId="2" dataDxfId="6"/>
    <tableColumn id="3" uniqueName="3" name="University" queryTableFieldId="3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C11" totalsRowShown="0" headerRowDxfId="4" tableBorderDxfId="3">
  <autoFilter ref="A1:C11"/>
  <tableColumns count="3">
    <tableColumn id="1" name="TIME (s)" dataDxfId="2"/>
    <tableColumn id="2" name="Distance (m)" dataDxfId="1"/>
    <tableColumn id="3" name="Speed (m/s)" dataDxfId="0">
      <calculatedColumnFormula>B2/A2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4" sqref="C4"/>
    </sheetView>
  </sheetViews>
  <sheetFormatPr baseColWidth="10" defaultColWidth="11.44140625" defaultRowHeight="14.4" x14ac:dyDescent="0.3"/>
  <cols>
    <col min="1" max="1" width="11.88671875" style="1" customWidth="1"/>
    <col min="2" max="2" width="12.21875" style="1" customWidth="1"/>
    <col min="3" max="3" width="14.109375" style="1" customWidth="1"/>
  </cols>
  <sheetData>
    <row r="1" spans="1:3" ht="14.25" customHeight="1" x14ac:dyDescent="0.4">
      <c r="A1" s="32" t="s">
        <v>0</v>
      </c>
      <c r="B1" s="33"/>
      <c r="C1" s="33"/>
    </row>
    <row r="2" spans="1:3" x14ac:dyDescent="0.3">
      <c r="A2" s="1" t="s">
        <v>1</v>
      </c>
      <c r="B2" s="1" t="s">
        <v>2</v>
      </c>
      <c r="C2" s="1" t="s">
        <v>3</v>
      </c>
    </row>
    <row r="3" spans="1:3" x14ac:dyDescent="0.3">
      <c r="A3" s="1">
        <v>591</v>
      </c>
      <c r="B3" s="1" t="s">
        <v>4</v>
      </c>
      <c r="C3" s="1" t="s">
        <v>5</v>
      </c>
    </row>
    <row r="4" spans="1:3" x14ac:dyDescent="0.3">
      <c r="A4" s="1">
        <v>9567</v>
      </c>
      <c r="B4" s="1" t="s">
        <v>6</v>
      </c>
      <c r="C4" s="1" t="s">
        <v>7</v>
      </c>
    </row>
    <row r="5" spans="1:3" x14ac:dyDescent="0.3">
      <c r="A5" s="1">
        <v>542</v>
      </c>
      <c r="B5" s="1" t="s">
        <v>8</v>
      </c>
      <c r="C5" s="1" t="s">
        <v>9</v>
      </c>
    </row>
    <row r="6" spans="1:3" x14ac:dyDescent="0.3">
      <c r="A6" s="1">
        <v>346</v>
      </c>
      <c r="B6" s="1" t="s">
        <v>8</v>
      </c>
      <c r="C6" s="1" t="s">
        <v>10</v>
      </c>
    </row>
    <row r="7" spans="1:3" x14ac:dyDescent="0.3">
      <c r="A7" s="1">
        <v>849</v>
      </c>
      <c r="B7" s="1" t="s">
        <v>4</v>
      </c>
      <c r="C7" s="1" t="s">
        <v>11</v>
      </c>
    </row>
    <row r="8" spans="1:3" x14ac:dyDescent="0.3">
      <c r="A8" s="1">
        <v>552</v>
      </c>
      <c r="B8" s="1" t="s">
        <v>8</v>
      </c>
      <c r="C8" s="1" t="s">
        <v>12</v>
      </c>
    </row>
    <row r="9" spans="1:3" x14ac:dyDescent="0.3">
      <c r="A9" s="1">
        <v>173</v>
      </c>
      <c r="B9" s="1" t="s">
        <v>4</v>
      </c>
      <c r="C9" s="1" t="s">
        <v>10</v>
      </c>
    </row>
    <row r="10" spans="1:3" x14ac:dyDescent="0.3">
      <c r="A10" s="1">
        <v>1355</v>
      </c>
      <c r="B10" s="1" t="s">
        <v>4</v>
      </c>
      <c r="C10" s="1" t="s">
        <v>12</v>
      </c>
    </row>
    <row r="11" spans="1:3" x14ac:dyDescent="0.3">
      <c r="A11" s="1">
        <v>193</v>
      </c>
      <c r="B11" s="1" t="s">
        <v>13</v>
      </c>
      <c r="C11" s="1" t="s">
        <v>14</v>
      </c>
    </row>
    <row r="12" spans="1:3" x14ac:dyDescent="0.3">
      <c r="A12" s="1">
        <v>615</v>
      </c>
      <c r="B12" s="1" t="s">
        <v>13</v>
      </c>
      <c r="C12" s="1" t="s">
        <v>10</v>
      </c>
    </row>
    <row r="13" spans="1:3" x14ac:dyDescent="0.3">
      <c r="A13" s="1">
        <v>1579</v>
      </c>
      <c r="B13" s="1" t="s">
        <v>13</v>
      </c>
      <c r="C13" s="1" t="s">
        <v>7</v>
      </c>
    </row>
    <row r="14" spans="1:3" x14ac:dyDescent="0.3">
      <c r="A14" s="1">
        <v>547</v>
      </c>
      <c r="B14" s="1" t="s">
        <v>6</v>
      </c>
      <c r="C14" s="1" t="s">
        <v>9</v>
      </c>
    </row>
    <row r="15" spans="1:3" x14ac:dyDescent="0.3">
      <c r="A15" s="1">
        <v>1687</v>
      </c>
      <c r="B15" s="1" t="s">
        <v>15</v>
      </c>
      <c r="C15" s="1" t="s">
        <v>9</v>
      </c>
    </row>
    <row r="16" spans="1:3" x14ac:dyDescent="0.3">
      <c r="A16" s="1">
        <v>972</v>
      </c>
      <c r="B16" s="1" t="s">
        <v>8</v>
      </c>
      <c r="C16" s="1" t="s">
        <v>7</v>
      </c>
    </row>
    <row r="17" spans="1:3" x14ac:dyDescent="0.3">
      <c r="A17" s="1">
        <v>234</v>
      </c>
      <c r="B17" s="1" t="s">
        <v>8</v>
      </c>
      <c r="C17" s="1" t="s">
        <v>16</v>
      </c>
    </row>
    <row r="18" spans="1:3" x14ac:dyDescent="0.3">
      <c r="A18" s="1">
        <v>151</v>
      </c>
      <c r="B18" s="1" t="s">
        <v>15</v>
      </c>
      <c r="C18" s="1" t="s">
        <v>14</v>
      </c>
    </row>
    <row r="19" spans="1:3" x14ac:dyDescent="0.3">
      <c r="A19" s="1">
        <v>1793</v>
      </c>
      <c r="B19" s="1" t="s">
        <v>6</v>
      </c>
      <c r="C19" s="1" t="s">
        <v>11</v>
      </c>
    </row>
    <row r="20" spans="1:3" x14ac:dyDescent="0.3">
      <c r="A20" s="1">
        <v>315</v>
      </c>
      <c r="B20" s="1" t="s">
        <v>15</v>
      </c>
      <c r="C20" s="1" t="s">
        <v>11</v>
      </c>
    </row>
    <row r="21" spans="1:3" x14ac:dyDescent="0.3">
      <c r="A21" s="1">
        <v>618</v>
      </c>
      <c r="B21" s="1" t="s">
        <v>6</v>
      </c>
      <c r="C21" s="1" t="s">
        <v>12</v>
      </c>
    </row>
    <row r="22" spans="1:3" x14ac:dyDescent="0.3">
      <c r="A22" s="1">
        <v>246</v>
      </c>
      <c r="B22" s="1" t="s">
        <v>6</v>
      </c>
      <c r="C22" s="1" t="s">
        <v>5</v>
      </c>
    </row>
    <row r="23" spans="1:3" x14ac:dyDescent="0.3">
      <c r="A23" s="1">
        <v>784</v>
      </c>
      <c r="B23" s="1" t="s">
        <v>6</v>
      </c>
      <c r="C23" s="1" t="s">
        <v>14</v>
      </c>
    </row>
    <row r="24" spans="1:3" x14ac:dyDescent="0.3">
      <c r="A24" s="1">
        <v>316</v>
      </c>
      <c r="B24" s="1" t="s">
        <v>13</v>
      </c>
      <c r="C24" s="1" t="s">
        <v>9</v>
      </c>
    </row>
    <row r="25" spans="1:3" x14ac:dyDescent="0.3">
      <c r="A25" s="1">
        <v>3155</v>
      </c>
      <c r="B25" s="1" t="s">
        <v>4</v>
      </c>
      <c r="C25" s="1" t="s">
        <v>9</v>
      </c>
    </row>
    <row r="26" spans="1:3" x14ac:dyDescent="0.3">
      <c r="A26" s="1">
        <v>318</v>
      </c>
      <c r="B26" s="1" t="s">
        <v>15</v>
      </c>
      <c r="C26" s="1" t="s">
        <v>16</v>
      </c>
    </row>
    <row r="27" spans="1:3" x14ac:dyDescent="0.3">
      <c r="A27" s="1">
        <v>608</v>
      </c>
      <c r="B27" s="1" t="s">
        <v>8</v>
      </c>
      <c r="C27" s="1" t="s">
        <v>11</v>
      </c>
    </row>
    <row r="28" spans="1:3" x14ac:dyDescent="0.3">
      <c r="A28" s="1">
        <v>561</v>
      </c>
      <c r="B28" s="1" t="s">
        <v>4</v>
      </c>
      <c r="C28" s="1" t="s">
        <v>14</v>
      </c>
    </row>
    <row r="29" spans="1:3" x14ac:dyDescent="0.3">
      <c r="A29" s="1">
        <v>357</v>
      </c>
      <c r="B29" s="1" t="s">
        <v>15</v>
      </c>
      <c r="C29" s="1" t="s">
        <v>5</v>
      </c>
    </row>
    <row r="30" spans="1:3" x14ac:dyDescent="0.3">
      <c r="A30" s="1">
        <v>1688</v>
      </c>
      <c r="B30" s="1" t="s">
        <v>13</v>
      </c>
      <c r="C30" s="1" t="s">
        <v>11</v>
      </c>
    </row>
    <row r="31" spans="1:3" x14ac:dyDescent="0.3">
      <c r="A31" s="1">
        <v>972</v>
      </c>
      <c r="B31" s="1" t="s">
        <v>8</v>
      </c>
      <c r="C31" s="1" t="s">
        <v>14</v>
      </c>
    </row>
    <row r="32" spans="1:3" x14ac:dyDescent="0.3">
      <c r="A32" s="1">
        <v>568</v>
      </c>
      <c r="B32" s="1" t="s">
        <v>6</v>
      </c>
      <c r="C32" s="1" t="s">
        <v>16</v>
      </c>
    </row>
    <row r="33" spans="1:3" x14ac:dyDescent="0.3">
      <c r="A33" s="1">
        <v>632</v>
      </c>
      <c r="B33" s="1" t="s">
        <v>13</v>
      </c>
      <c r="C33" s="1" t="s">
        <v>16</v>
      </c>
    </row>
    <row r="34" spans="1:3" x14ac:dyDescent="0.3">
      <c r="A34" s="1">
        <v>551</v>
      </c>
      <c r="B34" s="1" t="s">
        <v>15</v>
      </c>
      <c r="C34" s="1" t="s">
        <v>12</v>
      </c>
    </row>
    <row r="35" spans="1:3" x14ac:dyDescent="0.3">
      <c r="A35" s="1">
        <v>948</v>
      </c>
      <c r="B35" s="1" t="s">
        <v>6</v>
      </c>
      <c r="C35" s="1" t="s">
        <v>10</v>
      </c>
    </row>
    <row r="36" spans="1:3" x14ac:dyDescent="0.3">
      <c r="A36" s="1">
        <v>1358</v>
      </c>
      <c r="B36" s="1" t="s">
        <v>4</v>
      </c>
      <c r="C36" s="1" t="s">
        <v>7</v>
      </c>
    </row>
    <row r="37" spans="1:3" x14ac:dyDescent="0.3">
      <c r="A37" s="1">
        <v>135</v>
      </c>
      <c r="B37" s="1" t="s">
        <v>4</v>
      </c>
      <c r="C37" s="1" t="s">
        <v>16</v>
      </c>
    </row>
    <row r="38" spans="1:3" x14ac:dyDescent="0.3">
      <c r="A38" s="1">
        <v>849</v>
      </c>
      <c r="B38" s="1" t="s">
        <v>13</v>
      </c>
      <c r="C38" s="1" t="s">
        <v>5</v>
      </c>
    </row>
    <row r="39" spans="1:3" x14ac:dyDescent="0.3">
      <c r="A39" s="1">
        <v>158</v>
      </c>
      <c r="B39" s="1" t="s">
        <v>15</v>
      </c>
      <c r="C39" s="1" t="s">
        <v>10</v>
      </c>
    </row>
    <row r="40" spans="1:3" x14ac:dyDescent="0.3">
      <c r="A40" s="1">
        <v>1889</v>
      </c>
      <c r="B40" s="1" t="s">
        <v>13</v>
      </c>
      <c r="C40" s="1" t="s">
        <v>12</v>
      </c>
    </row>
    <row r="41" spans="1:3" x14ac:dyDescent="0.3">
      <c r="A41" s="1">
        <v>651</v>
      </c>
      <c r="B41" s="1" t="s">
        <v>15</v>
      </c>
      <c r="C41" s="1" t="s">
        <v>7</v>
      </c>
    </row>
    <row r="42" spans="1:3" x14ac:dyDescent="0.3">
      <c r="A42" s="1">
        <v>651</v>
      </c>
      <c r="B42" s="1" t="s">
        <v>8</v>
      </c>
      <c r="C42" s="1" t="s">
        <v>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24" sqref="A24"/>
    </sheetView>
  </sheetViews>
  <sheetFormatPr baseColWidth="10" defaultColWidth="11.44140625" defaultRowHeight="14.4" x14ac:dyDescent="0.3"/>
  <cols>
    <col min="1" max="1" width="21.5546875" customWidth="1"/>
    <col min="2" max="2" width="22.77734375" customWidth="1"/>
    <col min="3" max="3" width="25" customWidth="1"/>
  </cols>
  <sheetData>
    <row r="3" spans="1:3" x14ac:dyDescent="0.3">
      <c r="A3" s="18" t="s">
        <v>17</v>
      </c>
      <c r="B3" t="s">
        <v>18</v>
      </c>
      <c r="C3" t="s">
        <v>19</v>
      </c>
    </row>
    <row r="4" spans="1:3" x14ac:dyDescent="0.3">
      <c r="A4" s="19" t="s">
        <v>4</v>
      </c>
      <c r="B4">
        <v>8177</v>
      </c>
      <c r="C4">
        <v>1022.125</v>
      </c>
    </row>
    <row r="5" spans="1:3" x14ac:dyDescent="0.3">
      <c r="A5" s="19" t="s">
        <v>8</v>
      </c>
      <c r="B5">
        <v>4877</v>
      </c>
      <c r="C5">
        <v>609.625</v>
      </c>
    </row>
    <row r="6" spans="1:3" x14ac:dyDescent="0.3">
      <c r="A6" s="19" t="s">
        <v>13</v>
      </c>
      <c r="B6">
        <v>7761</v>
      </c>
      <c r="C6">
        <v>970.125</v>
      </c>
    </row>
    <row r="7" spans="1:3" x14ac:dyDescent="0.3">
      <c r="A7" s="19" t="s">
        <v>6</v>
      </c>
      <c r="B7">
        <v>15071</v>
      </c>
      <c r="C7">
        <v>1883.875</v>
      </c>
    </row>
    <row r="8" spans="1:3" x14ac:dyDescent="0.3">
      <c r="A8" s="19" t="s">
        <v>15</v>
      </c>
      <c r="B8">
        <v>4188</v>
      </c>
      <c r="C8">
        <v>523.5</v>
      </c>
    </row>
    <row r="9" spans="1:3" x14ac:dyDescent="0.3">
      <c r="A9" s="19" t="s">
        <v>20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8" sqref="B8"/>
    </sheetView>
  </sheetViews>
  <sheetFormatPr baseColWidth="10" defaultColWidth="11.44140625" defaultRowHeight="14.4" x14ac:dyDescent="0.3"/>
  <cols>
    <col min="1" max="1" width="22.44140625" customWidth="1"/>
    <col min="2" max="2" width="21.88671875" customWidth="1"/>
    <col min="3" max="3" width="23.21875" customWidth="1"/>
  </cols>
  <sheetData>
    <row r="3" spans="1:3" x14ac:dyDescent="0.3">
      <c r="A3" s="18" t="s">
        <v>17</v>
      </c>
      <c r="B3" t="s">
        <v>18</v>
      </c>
      <c r="C3" t="s">
        <v>19</v>
      </c>
    </row>
    <row r="4" spans="1:3" x14ac:dyDescent="0.3">
      <c r="A4" s="19" t="s">
        <v>7</v>
      </c>
      <c r="B4">
        <v>14127</v>
      </c>
      <c r="C4">
        <v>2825.4</v>
      </c>
    </row>
    <row r="5" spans="1:3" x14ac:dyDescent="0.3">
      <c r="A5" s="19" t="s">
        <v>11</v>
      </c>
      <c r="B5">
        <v>5253</v>
      </c>
      <c r="C5">
        <v>1050.5999999999999</v>
      </c>
    </row>
    <row r="6" spans="1:3" x14ac:dyDescent="0.3">
      <c r="A6" s="19" t="s">
        <v>12</v>
      </c>
      <c r="B6">
        <v>4965</v>
      </c>
      <c r="C6">
        <v>993</v>
      </c>
    </row>
    <row r="7" spans="1:3" x14ac:dyDescent="0.3">
      <c r="A7" s="19" t="s">
        <v>9</v>
      </c>
      <c r="B7">
        <v>6247</v>
      </c>
      <c r="C7">
        <v>1249.4000000000001</v>
      </c>
    </row>
    <row r="8" spans="1:3" x14ac:dyDescent="0.3">
      <c r="A8" s="19" t="s">
        <v>10</v>
      </c>
      <c r="B8">
        <v>2240</v>
      </c>
      <c r="C8">
        <v>448</v>
      </c>
    </row>
    <row r="9" spans="1:3" x14ac:dyDescent="0.3">
      <c r="A9" s="19" t="s">
        <v>16</v>
      </c>
      <c r="B9">
        <v>1887</v>
      </c>
      <c r="C9">
        <v>377.4</v>
      </c>
    </row>
    <row r="10" spans="1:3" x14ac:dyDescent="0.3">
      <c r="A10" s="19" t="s">
        <v>14</v>
      </c>
      <c r="B10">
        <v>2661</v>
      </c>
      <c r="C10">
        <v>532.20000000000005</v>
      </c>
    </row>
    <row r="11" spans="1:3" x14ac:dyDescent="0.3">
      <c r="A11" s="19" t="s">
        <v>5</v>
      </c>
      <c r="B11">
        <v>2694</v>
      </c>
      <c r="C11">
        <v>538.79999999999995</v>
      </c>
    </row>
    <row r="12" spans="1:3" x14ac:dyDescent="0.3">
      <c r="A12" s="19" t="s">
        <v>20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B24" sqref="B24"/>
    </sheetView>
  </sheetViews>
  <sheetFormatPr baseColWidth="10" defaultColWidth="11.44140625" defaultRowHeight="14.4" x14ac:dyDescent="0.3"/>
  <cols>
    <col min="1" max="1" width="19" bestFit="1" customWidth="1"/>
    <col min="2" max="2" width="21.77734375" bestFit="1" customWidth="1"/>
    <col min="3" max="3" width="9.21875" bestFit="1" customWidth="1"/>
    <col min="4" max="4" width="11.21875" bestFit="1" customWidth="1"/>
    <col min="5" max="5" width="6.5546875" bestFit="1" customWidth="1"/>
    <col min="6" max="6" width="9.88671875" bestFit="1" customWidth="1"/>
    <col min="7" max="7" width="11.21875" bestFit="1" customWidth="1"/>
    <col min="8" max="8" width="8.5546875" bestFit="1" customWidth="1"/>
    <col min="9" max="9" width="4.77734375" bestFit="1" customWidth="1"/>
    <col min="10" max="10" width="11.21875" bestFit="1" customWidth="1"/>
  </cols>
  <sheetData>
    <row r="3" spans="1:7" x14ac:dyDescent="0.3">
      <c r="A3" s="18" t="s">
        <v>18</v>
      </c>
      <c r="B3" s="18" t="s">
        <v>21</v>
      </c>
    </row>
    <row r="4" spans="1:7" x14ac:dyDescent="0.3">
      <c r="A4" s="18" t="s">
        <v>17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20</v>
      </c>
    </row>
    <row r="5" spans="1:7" x14ac:dyDescent="0.3">
      <c r="A5" s="19" t="s">
        <v>7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">
      <c r="A6" s="19" t="s">
        <v>11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">
      <c r="A7" s="19" t="s">
        <v>12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">
      <c r="A8" s="19" t="s">
        <v>9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">
      <c r="A9" s="19" t="s">
        <v>10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">
      <c r="A10" s="19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">
      <c r="A11" s="19" t="s">
        <v>14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">
      <c r="A12" s="19" t="s">
        <v>5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">
      <c r="A13" s="19" t="s">
        <v>20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3" sqref="E13"/>
    </sheetView>
  </sheetViews>
  <sheetFormatPr baseColWidth="10" defaultColWidth="9" defaultRowHeight="14.4" x14ac:dyDescent="0.3"/>
  <cols>
    <col min="2" max="2" width="16.77734375" customWidth="1"/>
    <col min="4" max="4" width="17.44140625" customWidth="1"/>
    <col min="5" max="5" width="9.5546875" customWidth="1"/>
    <col min="6" max="6" width="15.44140625" customWidth="1"/>
    <col min="7" max="7" width="22.88671875" customWidth="1"/>
  </cols>
  <sheetData>
    <row r="1" spans="1:7" x14ac:dyDescent="0.3">
      <c r="A1" s="5" t="s">
        <v>22</v>
      </c>
      <c r="B1" s="5" t="s">
        <v>22</v>
      </c>
      <c r="C1" s="5" t="s">
        <v>22</v>
      </c>
      <c r="D1" s="6" t="s">
        <v>23</v>
      </c>
      <c r="E1" s="6" t="s">
        <v>24</v>
      </c>
      <c r="F1" s="6" t="s">
        <v>25</v>
      </c>
      <c r="G1" s="7" t="s">
        <v>26</v>
      </c>
    </row>
    <row r="2" spans="1:7" x14ac:dyDescent="0.3">
      <c r="A2" s="8">
        <v>1</v>
      </c>
      <c r="B2" s="9">
        <v>120</v>
      </c>
      <c r="C2" s="10">
        <v>3</v>
      </c>
      <c r="D2" s="11">
        <f t="shared" ref="D2" si="0">B2*C2</f>
        <v>360</v>
      </c>
      <c r="E2" s="41">
        <f>IF(D2&lt;100, 0, IF(D2&lt;1000,0.05,0.1))</f>
        <v>0.05</v>
      </c>
      <c r="F2" s="11">
        <f t="shared" ref="F2:F15" si="1">D2*E2</f>
        <v>18</v>
      </c>
      <c r="G2" s="12">
        <f t="shared" ref="G2:G15" si="2">D2-F2</f>
        <v>342</v>
      </c>
    </row>
    <row r="3" spans="1:7" x14ac:dyDescent="0.3">
      <c r="A3" s="13">
        <v>2</v>
      </c>
      <c r="B3" s="14">
        <v>56</v>
      </c>
      <c r="C3" s="15">
        <v>5</v>
      </c>
      <c r="D3" s="16">
        <f>B3*C3</f>
        <v>280</v>
      </c>
      <c r="E3" s="42">
        <f t="shared" ref="E3:E15" si="3">IF(D3&lt;100, 0, IF(D3&lt;1000,0.05,0.1))</f>
        <v>0.05</v>
      </c>
      <c r="F3" s="16">
        <f t="shared" si="1"/>
        <v>14</v>
      </c>
      <c r="G3" s="17">
        <f t="shared" si="2"/>
        <v>266</v>
      </c>
    </row>
    <row r="4" spans="1:7" x14ac:dyDescent="0.3">
      <c r="A4" s="8">
        <v>3</v>
      </c>
      <c r="B4" s="9">
        <v>70</v>
      </c>
      <c r="C4" s="10">
        <v>2</v>
      </c>
      <c r="D4" s="11">
        <f t="shared" ref="D4:D15" si="4">B4*C4</f>
        <v>140</v>
      </c>
      <c r="E4" s="41">
        <f t="shared" si="3"/>
        <v>0.05</v>
      </c>
      <c r="F4" s="11">
        <f t="shared" si="1"/>
        <v>7</v>
      </c>
      <c r="G4" s="12">
        <f t="shared" si="2"/>
        <v>133</v>
      </c>
    </row>
    <row r="5" spans="1:7" x14ac:dyDescent="0.3">
      <c r="A5" s="13">
        <v>4</v>
      </c>
      <c r="B5" s="14">
        <v>430</v>
      </c>
      <c r="C5" s="15">
        <v>7</v>
      </c>
      <c r="D5" s="16">
        <f t="shared" si="4"/>
        <v>3010</v>
      </c>
      <c r="E5" s="42">
        <f t="shared" si="3"/>
        <v>0.1</v>
      </c>
      <c r="F5" s="16">
        <f t="shared" si="1"/>
        <v>301</v>
      </c>
      <c r="G5" s="17">
        <f t="shared" si="2"/>
        <v>2709</v>
      </c>
    </row>
    <row r="6" spans="1:7" x14ac:dyDescent="0.3">
      <c r="A6" s="8">
        <v>5</v>
      </c>
      <c r="B6" s="9">
        <v>230</v>
      </c>
      <c r="C6" s="10">
        <v>23</v>
      </c>
      <c r="D6" s="11">
        <f t="shared" si="4"/>
        <v>5290</v>
      </c>
      <c r="E6" s="41">
        <f t="shared" si="3"/>
        <v>0.1</v>
      </c>
      <c r="F6" s="11">
        <f t="shared" si="1"/>
        <v>529</v>
      </c>
      <c r="G6" s="12">
        <f t="shared" si="2"/>
        <v>4761</v>
      </c>
    </row>
    <row r="7" spans="1:7" x14ac:dyDescent="0.3">
      <c r="A7" s="13">
        <v>6</v>
      </c>
      <c r="B7" s="14">
        <v>10</v>
      </c>
      <c r="C7" s="15">
        <v>2</v>
      </c>
      <c r="D7" s="16">
        <f t="shared" si="4"/>
        <v>20</v>
      </c>
      <c r="E7" s="42">
        <f t="shared" si="3"/>
        <v>0</v>
      </c>
      <c r="F7" s="16">
        <f t="shared" si="1"/>
        <v>0</v>
      </c>
      <c r="G7" s="17">
        <f t="shared" si="2"/>
        <v>20</v>
      </c>
    </row>
    <row r="8" spans="1:7" x14ac:dyDescent="0.3">
      <c r="A8" s="8">
        <v>7</v>
      </c>
      <c r="B8" s="9">
        <v>5</v>
      </c>
      <c r="C8" s="10">
        <v>8</v>
      </c>
      <c r="D8" s="11">
        <f t="shared" si="4"/>
        <v>40</v>
      </c>
      <c r="E8" s="41">
        <f t="shared" si="3"/>
        <v>0</v>
      </c>
      <c r="F8" s="11">
        <f t="shared" si="1"/>
        <v>0</v>
      </c>
      <c r="G8" s="12">
        <f t="shared" si="2"/>
        <v>40</v>
      </c>
    </row>
    <row r="9" spans="1:7" x14ac:dyDescent="0.3">
      <c r="A9" s="13">
        <v>8</v>
      </c>
      <c r="B9" s="14">
        <v>5040</v>
      </c>
      <c r="C9" s="15">
        <v>1</v>
      </c>
      <c r="D9" s="16">
        <f t="shared" si="4"/>
        <v>5040</v>
      </c>
      <c r="E9" s="42">
        <f t="shared" si="3"/>
        <v>0.1</v>
      </c>
      <c r="F9" s="16">
        <f t="shared" si="1"/>
        <v>504</v>
      </c>
      <c r="G9" s="17">
        <f t="shared" si="2"/>
        <v>4536</v>
      </c>
    </row>
    <row r="10" spans="1:7" x14ac:dyDescent="0.3">
      <c r="A10" s="8">
        <v>9</v>
      </c>
      <c r="B10" s="9">
        <v>1200</v>
      </c>
      <c r="C10" s="10">
        <v>3</v>
      </c>
      <c r="D10" s="11">
        <f t="shared" si="4"/>
        <v>3600</v>
      </c>
      <c r="E10" s="41">
        <f t="shared" si="3"/>
        <v>0.1</v>
      </c>
      <c r="F10" s="11">
        <f t="shared" si="1"/>
        <v>360</v>
      </c>
      <c r="G10" s="12">
        <f t="shared" si="2"/>
        <v>3240</v>
      </c>
    </row>
    <row r="11" spans="1:7" x14ac:dyDescent="0.3">
      <c r="A11" s="13">
        <v>10</v>
      </c>
      <c r="B11" s="14">
        <v>480</v>
      </c>
      <c r="C11" s="15">
        <v>4</v>
      </c>
      <c r="D11" s="16">
        <f t="shared" si="4"/>
        <v>1920</v>
      </c>
      <c r="E11" s="42">
        <f t="shared" si="3"/>
        <v>0.1</v>
      </c>
      <c r="F11" s="16">
        <f t="shared" si="1"/>
        <v>192</v>
      </c>
      <c r="G11" s="17">
        <f t="shared" si="2"/>
        <v>1728</v>
      </c>
    </row>
    <row r="12" spans="1:7" x14ac:dyDescent="0.3">
      <c r="A12" s="8">
        <v>11</v>
      </c>
      <c r="B12" s="9">
        <v>33</v>
      </c>
      <c r="C12" s="10">
        <v>5</v>
      </c>
      <c r="D12" s="11">
        <f t="shared" si="4"/>
        <v>165</v>
      </c>
      <c r="E12" s="41">
        <f t="shared" si="3"/>
        <v>0.05</v>
      </c>
      <c r="F12" s="11">
        <f t="shared" si="1"/>
        <v>8.25</v>
      </c>
      <c r="G12" s="12">
        <f t="shared" si="2"/>
        <v>156.75</v>
      </c>
    </row>
    <row r="13" spans="1:7" x14ac:dyDescent="0.3">
      <c r="A13" s="13">
        <v>12</v>
      </c>
      <c r="B13" s="14">
        <v>1200</v>
      </c>
      <c r="C13" s="15">
        <v>2</v>
      </c>
      <c r="D13" s="16">
        <f t="shared" si="4"/>
        <v>2400</v>
      </c>
      <c r="E13" s="42">
        <f t="shared" si="3"/>
        <v>0.1</v>
      </c>
      <c r="F13" s="16">
        <f t="shared" si="1"/>
        <v>240</v>
      </c>
      <c r="G13" s="17">
        <f t="shared" si="2"/>
        <v>2160</v>
      </c>
    </row>
    <row r="14" spans="1:7" x14ac:dyDescent="0.3">
      <c r="A14" s="8">
        <v>13</v>
      </c>
      <c r="B14" s="9">
        <v>15</v>
      </c>
      <c r="C14" s="10">
        <v>10</v>
      </c>
      <c r="D14" s="11">
        <f t="shared" si="4"/>
        <v>150</v>
      </c>
      <c r="E14" s="41">
        <f t="shared" si="3"/>
        <v>0.05</v>
      </c>
      <c r="F14" s="11">
        <f t="shared" si="1"/>
        <v>7.5</v>
      </c>
      <c r="G14" s="12">
        <f t="shared" si="2"/>
        <v>142.5</v>
      </c>
    </row>
    <row r="15" spans="1:7" x14ac:dyDescent="0.3">
      <c r="A15" s="13">
        <v>14</v>
      </c>
      <c r="B15" s="14">
        <v>24</v>
      </c>
      <c r="C15" s="15">
        <v>5</v>
      </c>
      <c r="D15" s="16">
        <f t="shared" si="4"/>
        <v>120</v>
      </c>
      <c r="E15" s="42">
        <f t="shared" si="3"/>
        <v>0.05</v>
      </c>
      <c r="F15" s="16">
        <f t="shared" si="1"/>
        <v>6</v>
      </c>
      <c r="G15" s="17">
        <f t="shared" si="2"/>
        <v>114</v>
      </c>
    </row>
    <row r="17" spans="5:7" x14ac:dyDescent="0.3">
      <c r="E17" s="34"/>
      <c r="F17" s="34"/>
    </row>
    <row r="18" spans="5:7" ht="15" customHeight="1" x14ac:dyDescent="0.3">
      <c r="E18" s="35" t="s">
        <v>27</v>
      </c>
      <c r="F18" s="36"/>
      <c r="G18" s="20">
        <f>SUM(G2:G16)</f>
        <v>20348.25</v>
      </c>
    </row>
    <row r="19" spans="5:7" ht="14.25" customHeight="1" x14ac:dyDescent="0.3">
      <c r="E19" s="37" t="s">
        <v>28</v>
      </c>
      <c r="F19" s="38"/>
      <c r="G19" s="21">
        <v>0.19</v>
      </c>
    </row>
    <row r="20" spans="5:7" ht="14.25" customHeight="1" x14ac:dyDescent="0.3">
      <c r="E20" s="37" t="s">
        <v>29</v>
      </c>
      <c r="F20" s="38"/>
      <c r="G20" s="20">
        <f>G18*G19</f>
        <v>3866.1675</v>
      </c>
    </row>
    <row r="21" spans="5:7" ht="15" customHeight="1" x14ac:dyDescent="0.3">
      <c r="E21" s="39" t="s">
        <v>30</v>
      </c>
      <c r="F21" s="40"/>
      <c r="G21" s="22">
        <f>G18+G20</f>
        <v>24214.4175</v>
      </c>
    </row>
  </sheetData>
  <mergeCells count="5">
    <mergeCell ref="E17:F17"/>
    <mergeCell ref="E18:F18"/>
    <mergeCell ref="E19:F19"/>
    <mergeCell ref="E20:F20"/>
    <mergeCell ref="E21:F21"/>
  </mergeCells>
  <pageMargins left="0.7" right="0.7" top="0.75" bottom="0.75" header="0.3" footer="0.3"/>
  <ignoredErrors>
    <ignoredError sqref="E2:E13 E14: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07" zoomScaleNormal="80" workbookViewId="0">
      <selection activeCell="F6" sqref="F6"/>
    </sheetView>
  </sheetViews>
  <sheetFormatPr baseColWidth="10" defaultColWidth="9" defaultRowHeight="15" customHeight="1" x14ac:dyDescent="0.3"/>
  <cols>
    <col min="1" max="1" width="26.21875" customWidth="1"/>
    <col min="2" max="2" width="26.77734375" customWidth="1"/>
    <col min="3" max="3" width="20.21875" customWidth="1"/>
  </cols>
  <sheetData>
    <row r="1" spans="1:3" ht="15" customHeight="1" x14ac:dyDescent="0.3">
      <c r="A1" s="29" t="s">
        <v>31</v>
      </c>
      <c r="B1" s="30" t="s">
        <v>32</v>
      </c>
      <c r="C1" s="31" t="s">
        <v>33</v>
      </c>
    </row>
    <row r="2" spans="1:3" ht="15" customHeight="1" x14ac:dyDescent="0.3">
      <c r="A2" s="24">
        <v>1</v>
      </c>
      <c r="B2" s="4">
        <v>5</v>
      </c>
      <c r="C2" s="27">
        <f>B2/A2</f>
        <v>5</v>
      </c>
    </row>
    <row r="3" spans="1:3" ht="15" customHeight="1" x14ac:dyDescent="0.3">
      <c r="A3" s="25">
        <v>2</v>
      </c>
      <c r="B3" s="23">
        <v>10</v>
      </c>
      <c r="C3" s="28">
        <f t="shared" ref="C3:C11" si="0">B3/A3</f>
        <v>5</v>
      </c>
    </row>
    <row r="4" spans="1:3" ht="15" customHeight="1" x14ac:dyDescent="0.3">
      <c r="A4" s="26">
        <v>3</v>
      </c>
      <c r="B4" s="3">
        <v>17</v>
      </c>
      <c r="C4" s="27">
        <f t="shared" si="0"/>
        <v>5.666666666666667</v>
      </c>
    </row>
    <row r="5" spans="1:3" ht="15" customHeight="1" x14ac:dyDescent="0.3">
      <c r="A5" s="25">
        <v>4</v>
      </c>
      <c r="B5" s="23">
        <v>27</v>
      </c>
      <c r="C5" s="28">
        <f t="shared" si="0"/>
        <v>6.75</v>
      </c>
    </row>
    <row r="6" spans="1:3" ht="15" customHeight="1" x14ac:dyDescent="0.3">
      <c r="A6" s="26">
        <v>5</v>
      </c>
      <c r="B6" s="3">
        <v>37</v>
      </c>
      <c r="C6" s="27">
        <f t="shared" si="0"/>
        <v>7.4</v>
      </c>
    </row>
    <row r="7" spans="1:3" ht="15" customHeight="1" x14ac:dyDescent="0.3">
      <c r="A7" s="25">
        <v>6</v>
      </c>
      <c r="B7" s="23">
        <v>49</v>
      </c>
      <c r="C7" s="28">
        <f t="shared" si="0"/>
        <v>8.1666666666666661</v>
      </c>
    </row>
    <row r="8" spans="1:3" ht="15" customHeight="1" x14ac:dyDescent="0.3">
      <c r="A8" s="26">
        <v>7</v>
      </c>
      <c r="B8" s="3">
        <v>63</v>
      </c>
      <c r="C8" s="27">
        <f t="shared" si="0"/>
        <v>9</v>
      </c>
    </row>
    <row r="9" spans="1:3" ht="15" customHeight="1" x14ac:dyDescent="0.3">
      <c r="A9" s="25">
        <v>8</v>
      </c>
      <c r="B9" s="23">
        <v>75</v>
      </c>
      <c r="C9" s="28">
        <f t="shared" si="0"/>
        <v>9.375</v>
      </c>
    </row>
    <row r="10" spans="1:3" ht="15" customHeight="1" x14ac:dyDescent="0.3">
      <c r="A10" s="26">
        <v>9</v>
      </c>
      <c r="B10" s="3">
        <v>83</v>
      </c>
      <c r="C10" s="27">
        <f t="shared" si="0"/>
        <v>9.2222222222222214</v>
      </c>
    </row>
    <row r="11" spans="1:3" ht="15" customHeight="1" x14ac:dyDescent="0.3">
      <c r="A11" s="25">
        <v>10</v>
      </c>
      <c r="B11" s="23">
        <v>91</v>
      </c>
      <c r="C11" s="28">
        <f t="shared" si="0"/>
        <v>9.1</v>
      </c>
    </row>
    <row r="19" spans="2:2" ht="14.4" x14ac:dyDescent="0.3">
      <c r="B19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w 4 G c V 9 S M L V y l A A A A 9 g A A A B I A H A B D b 2 5 m a W c v U G F j a 2 F n Z S 5 4 b W w g o h g A K K A U A A A A A A A A A A A A A A A A A A A A A A A A A A A A h Y 8 x D o I w G I W v Q r r T l h I T Q 3 7 K o K M k J i b G u D V Q o B G K a Y v l b g 4 e y S u I U d T N 8 X 3 v G 9 6 7 X 2 + Q j V 0 b X K S x q t c p i j B F g d R F X y p d p 2 h w V b h E G Y e t K E 6 i l s E k a 5 u M t k x R 4 9 w 5 I c R 7 j 3 2 M e 1 M T R m l E D v l m V z S y E + g j q / 9 y q L R 1 Q h c S c d i / x n C G I x b j B W W Y A p k h 5 E p / B T b t f b Y / E F Z D 6 w Y j e W X C 9 R H I H I G 8 P / A H U E s D B B Q A A g A I A M O B n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g Z x X 1 f m 8 e Y A B A A B D D A A A E w A c A E Z v c m 1 1 b G F z L 1 N l Y 3 R p b 2 4 x L m 0 g o h g A K K A U A A A A A A A A A A A A A A A A A A A A A A A A A A A A 7 Z N B a 8 I w F M f v h X 6 H E C 8 V S q F O d h l e 1 k 3 Y Z b C 1 Y w f n I b Z P F k w T S V K x l H 4 g P 4 d f b K l h 6 k T d D l 6 2 t Z e W 8 M / 7 / 9 7 r + y t I N R U c x f Y d 3 r i O 6 6 h 3 I i F D C Z k w I E U f D R A D 7 T r I P L E o Z A r m 5 H 6 Z A g u i Q k r g + l X I 2 U S I m d e t R o 8 k h w H + v I v H 9 S g S X B v R 2 L c l O j g p 5 4 B y k d E p X a + w K b Z R B 4 k k X E 2 F z C P B i p w 3 K u V Z Q 7 + q c K y L z J R R 2 E c P X F / 3 g 0 Z Q + 6 j C Q 5 I W T J f + C 6 c L k I r q 0 m h 0 Y 6 J h q e u 6 u 3 U e S r L p k 4 N E j K B U s O Y b z Y l E 2 X r F a E 4 1 F H K H F M 8 Z 1 R b H O + T 2 0 X H j z R 0 N 0 l 5 O D M F t e Q e 2 t v S w b y R P h d A Q 6 9 I 4 R G r R P d 5 D E B 6 3 C H p 4 r 6 M v T O E 3 w / z x A J p 5 n y D a z f U E d u / U 8 C N r p p B Z G Z H n 6 x W o H e 8 z c L M 4 F l Y d z j o 8 B / R 5 j s 8 B 4 b 1 f Z J h c h / J z W P s x 6 G y X G X m 9 L m 7 T 0 K b h 1 6 f h 7 T J x u G r j 0 M b h D 8 T h M m n o t 2 l o 0 / D / 0 v A B U E s B A i 0 A F A A C A A g A w 4 G c V 9 S M L V y l A A A A 9 g A A A B I A A A A A A A A A A A A A A A A A A A A A A E N v b m Z p Z y 9 Q Y W N r Y W d l L n h t b F B L A Q I t A B Q A A g A I A M O B n F c P y u m r p A A A A O k A A A A T A A A A A A A A A A A A A A A A A P E A A A B b Q 2 9 u d G V u d F 9 U e X B l c 1 0 u e G 1 s U E s B A i 0 A F A A C A A g A w 4 G c V 9 X 5 v H m A A Q A A Q w w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C Q A A A A A A A D S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E 0 O j U 4 O j E 4 L j A 2 N D Q 2 M D d a I i A v P j x F b n R y e S B U e X B l P S J G a W x s Q 2 9 s d W 1 u V H l w Z X M i I F Z h b H V l P S J z Q X d Z R y I g L z 4 8 R W 5 0 c n k g V H l w Z T 0 i R m l s b E N v b H V t b k 5 h b W V z I i B W Y W x 1 Z T 0 i c 1 s m c X V v d D t T d H V k Z W 5 0 c y Z x d W 9 0 O y w m c X V v d D t G Y W N 1 b H R 5 J n F 1 b 3 Q 7 L C Z x d W 9 0 O 1 V u a X Z l c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N C 9 B d X R v U m V t b 3 Z l Z E N v b H V t b n M x L n t T d H V k Z W 5 0 c y w w f S Z x d W 9 0 O y w m c X V v d D t T Z W N 0 a W 9 u M S 9 U Y W J s Z W F 1 N C 9 B d X R v U m V t b 3 Z l Z E N v b H V t b n M x L n t G Y W N 1 b H R 5 L D F 9 J n F 1 b 3 Q 7 L C Z x d W 9 0 O 1 N l Y 3 R p b 2 4 x L 1 R h Y m x l Y X U 0 L 0 F 1 d G 9 S Z W 1 v d m V k Q 2 9 s d W 1 u c z E u e 1 V u a X Z l c n N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h d T Q v Q X V 0 b 1 J l b W 9 2 Z W R D b 2 x 1 b W 5 z M S 5 7 U 3 R 1 Z G V u d H M s M H 0 m c X V v d D s s J n F 1 b 3 Q 7 U 2 V j d G l v b j E v V G F i b G V h d T Q v Q X V 0 b 1 J l b W 9 2 Z W R D b 2 x 1 b W 5 z M S 5 7 R m F j d W x 0 e S w x f S Z x d W 9 0 O y w m c X V v d D t T Z W N 0 a W 9 u M S 9 U Y W J s Z W F 1 N C 9 B d X R v U m V t b 3 Z l Z E N v b H V t b n M x L n t V b m l 2 Z X J z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j h U M T U 6 M D Q 6 M z A u O T U x N j U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V h d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U y M C g y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m V 1 a W w x I i A v P j x F b n R y e S B U e X B l P S J S Z W N v d m V y e V R h c m d l d E N v b H V t b i I g V m F s d W U 9 I m w z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E 1 O j A 4 O j U 4 L j E 5 N j E y M j J a I i A v P j x F b n R y e S B U e X B l P S J G a W x s Q 2 9 s d W 1 u V H l w Z X M i I F Z h b H V l P S J z Q X d Z R y I g L z 4 8 R W 5 0 c n k g V H l w Z T 0 i R m l s b E N v b H V t b k 5 h b W V z I i B W Y W x 1 Z T 0 i c 1 s m c X V v d D t T d H V k Z W 5 0 c y Z x d W 9 0 O y w m c X V v d D t G Y W N 1 b H R 5 J n F 1 b 3 Q 7 L C Z x d W 9 0 O 1 V u a X Z l c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N C A o M y k v Q X V 0 b 1 J l b W 9 2 Z W R D b 2 x 1 b W 5 z M S 5 7 U 3 R 1 Z G V u d H M s M H 0 m c X V v d D s s J n F 1 b 3 Q 7 U 2 V j d G l v b j E v V G F i b G V h d T Q g K D M p L 0 F 1 d G 9 S Z W 1 v d m V k Q 2 9 s d W 1 u c z E u e 0 Z h Y 3 V s d H k s M X 0 m c X V v d D s s J n F 1 b 3 Q 7 U 2 V j d G l v b j E v V G F i b G V h d T Q g K D M p L 0 F 1 d G 9 S Z W 1 v d m V k Q 2 9 s d W 1 u c z E u e 1 V u a X Z l c n N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h d T Q g K D M p L 0 F 1 d G 9 S Z W 1 v d m V k Q 2 9 s d W 1 u c z E u e 1 N 0 d W R l b n R z L D B 9 J n F 1 b 3 Q 7 L C Z x d W 9 0 O 1 N l Y 3 R p b 2 4 x L 1 R h Y m x l Y X U 0 I C g z K S 9 B d X R v U m V t b 3 Z l Z E N v b H V t b n M x L n t G Y W N 1 b H R 5 L D F 9 J n F 1 b 3 Q 7 L C Z x d W 9 0 O 1 N l Y 3 R p b 2 4 x L 1 R h Y m x l Y X U 0 I C g z K S 9 B d X R v U m V t b 3 Z l Z E N v b H V t b n M x L n t V b m l 2 Z X J z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l M j A o M y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U y M C g z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J T I w K D M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W F 1 N F 9 f M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E 1 O j A 4 O j U 4 L j E 5 N j E y M j J a I i A v P j x F b n R y e S B U e X B l P S J G a W x s Q 2 9 s d W 1 u V H l w Z X M i I F Z h b H V l P S J z Q X d Z R y I g L z 4 8 R W 5 0 c n k g V H l w Z T 0 i R m l s b E N v b H V t b k 5 h b W V z I i B W Y W x 1 Z T 0 i c 1 s m c X V v d D t T d H V k Z W 5 0 c y Z x d W 9 0 O y w m c X V v d D t G Y W N 1 b H R 5 J n F 1 b 3 Q 7 L C Z x d W 9 0 O 1 V u a X Z l c n N p d H k m c X V v d D t d I i A v P j x F b n R y e S B U e X B l P S J G a W x s U 3 R h d H V z I i B W Y W x 1 Z T 0 i c 0 N v b X B s Z X R l I i A v P j x F b n R y e S B U e X B l P S J G a W x s Q 2 9 1 b n Q i I F Z h b H V l P S J s N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0 I C g z K S 9 B d X R v U m V t b 3 Z l Z E N v b H V t b n M x L n t T d H V k Z W 5 0 c y w w f S Z x d W 9 0 O y w m c X V v d D t T Z W N 0 a W 9 u M S 9 U Y W J s Z W F 1 N C A o M y k v Q X V 0 b 1 J l b W 9 2 Z W R D b 2 x 1 b W 5 z M S 5 7 R m F j d W x 0 e S w x f S Z x d W 9 0 O y w m c X V v d D t T Z W N 0 a W 9 u M S 9 U Y W J s Z W F 1 N C A o M y k v Q X V 0 b 1 J l b W 9 2 Z W R D b 2 x 1 b W 5 z M S 5 7 V W 5 p d m V y c 2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W F 1 N C A o M y k v Q X V 0 b 1 J l b W 9 2 Z W R D b 2 x 1 b W 5 z M S 5 7 U 3 R 1 Z G V u d H M s M H 0 m c X V v d D s s J n F 1 b 3 Q 7 U 2 V j d G l v b j E v V G F i b G V h d T Q g K D M p L 0 F 1 d G 9 S Z W 1 v d m V k Q 2 9 s d W 1 u c z E u e 0 Z h Y 3 V s d H k s M X 0 m c X V v d D s s J n F 1 b 3 Q 7 U 2 V j d G l v b j E v V G F i b G V h d T Q g K D M p L 0 F 1 d G 9 S Z W 1 v d m V k Q 2 9 s d W 1 u c z E u e 1 V u a X Z l c n N p d H k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W F 1 N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l M j A o N C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U y M C g 0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J T I w K D Q p L 0 N v b G 9 u b m V z J T I w c m V u b 2 1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t o r z a D D E i A S 6 o p K q H Y Y g A A A A A C A A A A A A A Q Z g A A A A E A A C A A A A D n B W l A H P G H c H / / S p P 4 1 r d t 4 1 1 r e V P g S 5 s 0 r x c G o n Y C 8 Q A A A A A O g A A A A A I A A C A A A A C 3 E R m 6 A e k I C O y k T Z J E I 6 t m d w r m / f q z Y l I o H D A 8 W V 0 P o 1 A A A A B 6 t i 2 C 5 7 m 1 C N a W 2 h P Y N n 8 6 J / d K Z q U o 0 4 Z h A d n 7 P g 2 9 c i J k v 7 B u q / 1 n 8 l H G J u M t K 6 u / D D A 0 / 6 C Y h w C C J y j G V Y 2 G O b 3 Q + t h P q s 6 D / F 9 k 6 r f p o E A A A A B 4 O I 7 t p e Y L P k M S 6 H E 9 z v A i s F 8 F j r Q B y Z R n d n P 0 y 8 z Z x q O 9 B + S l m A v 9 8 I M x D L F o c 5 5 t Z A z Z Z b f M 7 x q i + Z t Q 8 Q r S < / D a t a M a s h u p > 
</file>

<file path=customXml/itemProps1.xml><?xml version="1.0" encoding="utf-8"?>
<ds:datastoreItem xmlns:ds="http://schemas.openxmlformats.org/officeDocument/2006/customXml" ds:itemID="{0BC72FF8-22B0-4B32-9686-FC8D98384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Ghreibi</dc:creator>
  <cp:keywords/>
  <dc:description/>
  <cp:lastModifiedBy>HP</cp:lastModifiedBy>
  <cp:revision/>
  <dcterms:created xsi:type="dcterms:W3CDTF">2023-12-28T12:57:08Z</dcterms:created>
  <dcterms:modified xsi:type="dcterms:W3CDTF">2023-12-31T15:50:37Z</dcterms:modified>
  <cp:category/>
  <cp:contentStatus/>
</cp:coreProperties>
</file>