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a77bcc11e15e25/Documents/"/>
    </mc:Choice>
  </mc:AlternateContent>
  <xr:revisionPtr revIDLastSave="241" documentId="8_{354395C8-6EFC-497D-A894-2C220FC6F3C1}" xr6:coauthVersionLast="47" xr6:coauthVersionMax="47" xr10:uidLastSave="{0943580C-C6EC-4F67-BEB9-5FD660D22CDC}"/>
  <bookViews>
    <workbookView xWindow="-98" yWindow="-98" windowWidth="19396" windowHeight="11475" activeTab="5" xr2:uid="{F724E71E-D798-46D2-831B-054AB56C5B7D}"/>
  </bookViews>
  <sheets>
    <sheet name="sheet1" sheetId="2" r:id="rId1"/>
    <sheet name="sheet2" sheetId="7" r:id="rId2"/>
    <sheet name="sheet3" sheetId="9" r:id="rId3"/>
    <sheet name="sheet4" sheetId="10" r:id="rId4"/>
    <sheet name="sheet5" sheetId="3" r:id="rId5"/>
    <sheet name="Sheet6" sheetId="6" r:id="rId6"/>
  </sheets>
  <externalReferences>
    <externalReference r:id="rId7"/>
  </externalReferences>
  <definedNames>
    <definedName name="DonnéesExternes_1" localSheetId="0" hidden="1">sheet1!$A$2:$C$42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2" i="6"/>
  <c r="D3" i="3"/>
  <c r="G18" i="3"/>
  <c r="D4" i="3"/>
  <c r="D5" i="3"/>
  <c r="D6" i="3"/>
  <c r="D7" i="3"/>
  <c r="D8" i="3"/>
  <c r="D9" i="3"/>
  <c r="D10" i="3"/>
  <c r="D11" i="3"/>
  <c r="D12" i="3"/>
  <c r="D13" i="3"/>
  <c r="D14" i="3"/>
  <c r="D15" i="3"/>
  <c r="E15" i="3" a="1"/>
  <c r="E15" i="3"/>
  <c r="F15" i="3" s="1"/>
  <c r="G15" i="3" s="1"/>
  <c r="E14" i="3" a="1"/>
  <c r="E14" i="3"/>
  <c r="F14" i="3" s="1"/>
  <c r="G14" i="3" s="1"/>
  <c r="E13" i="3" a="1"/>
  <c r="E13" i="3"/>
  <c r="F13" i="3" s="1"/>
  <c r="G13" i="3" s="1"/>
  <c r="E12" i="3" a="1"/>
  <c r="E12" i="3"/>
  <c r="F12" i="3" s="1"/>
  <c r="G12" i="3" s="1"/>
  <c r="E11" i="3" a="1"/>
  <c r="E11" i="3"/>
  <c r="F11" i="3" s="1"/>
  <c r="G11" i="3" s="1"/>
  <c r="E10" i="3" a="1"/>
  <c r="E10" i="3"/>
  <c r="F10" i="3" s="1"/>
  <c r="G10" i="3" s="1"/>
  <c r="E8" i="3" a="1"/>
  <c r="E8" i="3"/>
  <c r="F8" i="3" s="1"/>
  <c r="G8" i="3" s="1"/>
  <c r="E7" i="3" a="1"/>
  <c r="E7" i="3"/>
  <c r="F7" i="3" s="1"/>
  <c r="G7" i="3" s="1"/>
  <c r="E6" i="3" a="1"/>
  <c r="E6" i="3"/>
  <c r="F6" i="3" s="1"/>
  <c r="G6" i="3" s="1"/>
  <c r="E5" i="3" a="1"/>
  <c r="E5" i="3"/>
  <c r="F5" i="3" s="1"/>
  <c r="G5" i="3" s="1"/>
  <c r="E4" i="3" a="1"/>
  <c r="E4" i="3"/>
  <c r="F4" i="3" s="1"/>
  <c r="G4" i="3" s="1"/>
  <c r="E9" i="3" a="1"/>
  <c r="E9" i="3" s="1"/>
  <c r="D2" i="3"/>
  <c r="E3" i="3" l="1" a="1"/>
  <c r="E3" i="3" s="1"/>
  <c r="F3" i="3" s="1"/>
  <c r="G3" i="3" s="1"/>
  <c r="E2" i="3" a="1"/>
  <c r="E2" i="3" s="1"/>
  <c r="F2" i="3" s="1"/>
  <c r="G2" i="3" s="1"/>
  <c r="F9" i="3"/>
  <c r="G9" i="3"/>
  <c r="G20" i="3" l="1"/>
  <c r="G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A582D-0CD4-4004-8D67-74B4274A8470}" keepAlive="1" name="Requête - Tableau4" description="Connexion à la requête « Tableau4 » dans le classeur." type="5" refreshedVersion="0" background="1" saveData="1">
    <dbPr connection="Provider=Microsoft.Mashup.OleDb.1;Data Source=$Workbook$;Location=Tableau4;Extended Properties=&quot;&quot;" command="SELECT * FROM [Tableau4]"/>
  </connection>
  <connection id="2" xr16:uid="{E3593A78-ED93-46C7-A1EF-110CF651ECB8}" keepAlive="1" name="Requête - Tableau4 (2)" description="Connexion à la requête « Tableau4 (2) » dans le classeur." type="5" refreshedVersion="0" background="1">
    <dbPr connection="Provider=Microsoft.Mashup.OleDb.1;Data Source=$Workbook$;Location=&quot;Tableau4 (2)&quot;;Extended Properties=&quot;&quot;" command="SELECT * FROM [Tableau4 (2)]"/>
  </connection>
  <connection id="3" xr16:uid="{87397CCA-4487-4E37-B736-96079D28F79B}" keepAlive="1" name="Requête - Tableau4 (3)" description="Connexion à la requête « Tableau4 (3) » dans le classeur." type="5" refreshedVersion="0" background="1" saveData="1">
    <dbPr connection="Provider=Microsoft.Mashup.OleDb.1;Data Source=$Workbook$;Location=&quot;Tableau4 (3)&quot;;Extended Properties=&quot;&quot;" command="SELECT * FROM [Tableau4 (3)]"/>
  </connection>
  <connection id="4" xr16:uid="{BBE2B888-2D9C-436C-871E-3C678A9B0765}" keepAlive="1" name="Requête - Tableau4 (4)" description="Connexion à la requête « Tableau4 (4) » dans le classeur." type="5" refreshedVersion="8" background="1" saveData="1">
    <dbPr connection="Provider=Microsoft.Mashup.OleDb.1;Data Source=$Workbook$;Location=&quot;Tableau4 (4)&quot;;Extended Properties=&quot;&quot;" command="SELECT * FROM [Tableau4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<sst xmlns="http://schemas.openxmlformats.org/spreadsheetml/2006/main" count="137" uniqueCount="34">
  <si>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</si>
  <si>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</si>
  <si>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</si>
  <si>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</si>
  <si>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</si>
  <si>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</si>
  <si>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</si>
  <si>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</si>
  <si>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</si>
  <si>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</si>
  <si>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</si>
  <si>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</si>
  <si>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</si>
  <si>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</si>
  <si>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</si>
  <si>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</si>
  <si>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</si>
  <si>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Étiquettes de lignes</t>
  </si>
  <si>
    <t>Somme de Students</t>
  </si>
  <si>
    <t>Moyenne de Students2</t>
  </si>
  <si>
    <t>Total général</t>
  </si>
  <si>
    <t>Étiquettes de colonnes</t>
  </si>
  <si>
    <t>ID</t>
  </si>
  <si>
    <t>PT</t>
  </si>
  <si>
    <t>Remis</t>
  </si>
  <si>
    <t>Val Remis</t>
  </si>
  <si>
    <t>Total a payer</t>
  </si>
  <si>
    <t>Total facture :</t>
  </si>
  <si>
    <t>TVA :</t>
  </si>
  <si>
    <t>Val TVA :</t>
  </si>
  <si>
    <t>TTC :</t>
  </si>
  <si>
    <t>TIME 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</si>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</sst>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6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10" fontId="0" fillId="5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6" borderId="7" xfId="0" applyNumberFormat="1" applyFill="1" applyBorder="1"/>
    <xf numFmtId="10" fontId="0" fillId="6" borderId="7" xfId="0" applyNumberFormat="1" applyFill="1" applyBorder="1"/>
    <xf numFmtId="164" fontId="4" fillId="5" borderId="4" xfId="0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5" xfId="0" applyFill="1" applyBorder="1" applyAlignment="1">
      <alignment horizontal="left" vertical="top" wrapText="1" indent="10"/>
    </xf>
    <xf numFmtId="0" fontId="0" fillId="6" borderId="6" xfId="0" applyFill="1" applyBorder="1" applyAlignment="1">
      <alignment horizontal="left" vertical="top" wrapText="1" indent="10"/>
    </xf>
    <xf numFmtId="0" fontId="0" fillId="6" borderId="5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8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Sheet6!$C$1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Sheet6!$A$1:$A$11</c:f>
              <c:strCache>
                <c:ptCount val="11"/>
                <c:pt idx="0">
                  <c:v>TIME (s)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C-453B-9CA9-238307BA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915440"/>
        <c:axId val="495608704"/>
      </c:lineChart>
      <c:catAx>
        <c:axId val="49491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95608704"/>
        <c:crosses val="autoZero"/>
        <c:auto val="1"/>
        <c:lblAlgn val="ctr"/>
        <c:lblOffset val="100"/>
        <c:noMultiLvlLbl val="0"/>
      </c:catAx>
      <c:valAx>
        <c:axId val="49560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9491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Sheet6!$C$1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rgbClr val="4488DB"/>
              </a:solidFill>
              <a:round/>
            </a:ln>
            <a:effectLst/>
          </c:spPr>
          <c:marker>
            <c:symbol val="none"/>
          </c:marker>
          <c:cat>
            <c:numRef>
              <c:f>Sheet6!$B$2:$B$11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5-408C-8385-0C47F823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111248"/>
        <c:axId val="484440880"/>
      </c:lineChart>
      <c:catAx>
        <c:axId val="4091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84440880"/>
        <c:crosses val="autoZero"/>
        <c:auto val="1"/>
        <c:lblAlgn val="ctr"/>
        <c:lblOffset val="100"/>
        <c:noMultiLvlLbl val="0"/>
      </c:catAx>
      <c:valAx>
        <c:axId val="4844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40911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135308</xdr:colOff>
      <xdr:row>12</xdr:row>
      <xdr:rowOff>8189</xdr:rowOff>
    </xdr:from>
    <xdr:to>
      <xdr:col>2</xdr:col>
      <xdr:colOff>919562</xdr:colOff>
      <xdr:row>26</xdr:row>
      <xdr:rowOff>71926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0B374E2-6031-7D3B-0AD9-2A7B53724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1016591</xdr:colOff>
      <xdr:row>12</xdr:row>
      <xdr:rowOff>17092</xdr:rowOff>
    </xdr:from>
    <xdr:to>
      <xdr:col>9</xdr:col>
      <xdr:colOff>296430</xdr:colOff>
      <xdr:row>26</xdr:row>
      <xdr:rowOff>80829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2B66BAC-9A21-58F4-69C8-3E0C10CF1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algebre/Copie%20de%20tic%20final%20project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Feuil1"/>
      <sheetName val="Feuil3"/>
      <sheetName val="Feuil4"/>
      <sheetName val="ques3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TIME (s)</v>
          </cell>
          <cell r="C1" t="str">
            <v>Speed (m/s)</v>
          </cell>
        </row>
        <row r="2">
          <cell r="A2">
            <v>1</v>
          </cell>
          <cell r="C2">
            <v>5</v>
          </cell>
          <cell r="D2">
            <v>5</v>
          </cell>
        </row>
        <row r="3">
          <cell r="A3">
            <v>2</v>
          </cell>
          <cell r="C3">
            <v>5</v>
          </cell>
          <cell r="D3">
            <v>10</v>
          </cell>
        </row>
        <row r="4">
          <cell r="A4">
            <v>3</v>
          </cell>
          <cell r="C4">
            <v>5.666666666666667</v>
          </cell>
          <cell r="D4">
            <v>17</v>
          </cell>
        </row>
        <row r="5">
          <cell r="A5">
            <v>4</v>
          </cell>
          <cell r="C5">
            <v>6.75</v>
          </cell>
          <cell r="D5">
            <v>27</v>
          </cell>
        </row>
        <row r="6">
          <cell r="A6">
            <v>5</v>
          </cell>
          <cell r="C6">
            <v>7.4</v>
          </cell>
          <cell r="D6">
            <v>37</v>
          </cell>
        </row>
        <row r="7">
          <cell r="A7">
            <v>6</v>
          </cell>
          <cell r="C7">
            <v>8.1666666666666661</v>
          </cell>
          <cell r="D7">
            <v>49</v>
          </cell>
        </row>
        <row r="8">
          <cell r="A8">
            <v>7</v>
          </cell>
          <cell r="C8">
            <v>9</v>
          </cell>
          <cell r="D8">
            <v>63</v>
          </cell>
        </row>
        <row r="9">
          <cell r="A9">
            <v>8</v>
          </cell>
          <cell r="C9">
            <v>9.375</v>
          </cell>
          <cell r="D9">
            <v>75</v>
          </cell>
        </row>
        <row r="10">
          <cell r="A10">
            <v>9</v>
          </cell>
          <cell r="C10">
            <v>9.2222222222222214</v>
          </cell>
          <cell r="D10">
            <v>83</v>
          </cell>
        </row>
        <row r="11">
          <cell r="A11">
            <v>10</v>
          </cell>
          <cell r="C11">
            <v>9.1</v>
          </cell>
          <cell r="D11">
            <v>91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Ghreibi" refreshedDate="45288.688410185183" createdVersion="8" refreshedVersion="8" minRefreshableVersion="3" recordCount="40" xr:uid="{8F42D0C2-7CF7-4157-9991-671062ABF21D}">
  <cacheSource type="worksheet">
    <worksheetSource name="Tableau4__38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FE875-9FE5-4C7A-823F-68A2FD140C3E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FBE54-A11D-4B67-8EB6-B2FB9B56E5C5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Étiquettes de lignes">
  <location ref="A3:C12" firstHeaderRow="0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64CC0-3103-4F80-AB22-5954701F2BA6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2A9A2C80-A63A-4FB4-9A1F-2CB876485015}" autoFormatId="16" applyNumberFormats="0" applyBorderFormats="0" applyFontFormats="0" applyPatternFormats="0" applyAlignmentFormats="0" applyWidthHeightFormats="0">
  <queryTableRefresh nextId="4">
    <queryTableFields count="3">
      <queryTableField id="1" name="Students" tableColumnId="1"/>
      <queryTableField id="2" name="Faculty" tableColumnId="2"/>
      <queryTableField id="3" name="Universit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763B20-18C6-407F-B92A-F845E7650F86}" name="Tableau4__38" displayName="Tableau4__38" ref="A2:C42" tableType="queryTable" totalsRowShown="0">
  <autoFilter ref="A2:C42" xr:uid="{E3763B20-18C6-407F-B92A-F845E7650F86}"/>
  <tableColumns count="3">
    <tableColumn id="1" xr3:uid="{A069E733-6296-44C1-B0AB-AB0D8D259667}" uniqueName="1" name="Students" queryTableFieldId="1" dataDxfId="7"/>
    <tableColumn id="2" xr3:uid="{1ADD634E-EEA7-4597-AE92-A9FF97F4F5EE}" uniqueName="2" name="Faculty" queryTableFieldId="2" dataDxfId="6"/>
    <tableColumn id="3" xr3:uid="{A364F540-A3AF-46B4-9E35-FF8C5FB4EECA}" uniqueName="3" name="University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EB1B2-4960-41D6-8103-35AE52AB0189}" name="Tableau1" displayName="Tableau1" ref="A1:C11" totalsRowShown="0" headerRowDxfId="0" tableBorderDxfId="4">
  <autoFilter ref="A1:C11" xr:uid="{183EB1B2-4960-41D6-8103-35AE52AB0189}"/>
  <tableColumns count="3">
    <tableColumn id="1" xr3:uid="{277A5911-4C85-4CF6-AD49-003E91242B6F}" name="TIME (s)" dataDxfId="3"/>
    <tableColumn id="2" xr3:uid="{362C0D49-D3B3-4F17-9333-F8BB5AB7BBB2}" name="Distance (m)" dataDxfId="2"/>
    <tableColumn id="3" xr3:uid="{114A6371-698C-455C-B36C-387E4AFF5ADE}" name="Speed (m/s)" dataDxfId="1">
      <calculatedColumnFormula>B2/A2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4900-4D9D-4924-B0AB-64C02EF471BD}">
  <dimension ref="A1:C42"/>
  <sheetViews>
    <sheetView workbookViewId="0">
      <selection activeCell="C4" sqref="C4"/>
    </sheetView>
  </sheetViews>
  <sheetFormatPr baseColWidth="10" defaultColWidth="11.3984375" defaultRowHeight="14.25" x14ac:dyDescent="0.45"/>
  <cols>
    <col min="1" max="1" width="11.86328125" style="1" customWidth="1"/>
    <col min="2" max="2" width="12.265625" style="1" customWidth="1"/>
    <col min="3" max="3" width="14.1328125" style="1" customWidth="1"/>
  </cols>
  <sheetData>
    <row r="1" spans="1:3" ht="14.25" customHeight="1" x14ac:dyDescent="0.65">
      <c r="A1" s="26" t="s">
        <v>0</v>
      </c>
      <c r="B1" s="27"/>
      <c r="C1" s="27"/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1">
        <v>591</v>
      </c>
      <c r="B3" s="1" t="s">
        <v>4</v>
      </c>
      <c r="C3" s="1" t="s">
        <v>5</v>
      </c>
    </row>
    <row r="4" spans="1:3" x14ac:dyDescent="0.45">
      <c r="A4" s="1">
        <v>9567</v>
      </c>
      <c r="B4" s="1" t="s">
        <v>6</v>
      </c>
      <c r="C4" s="1" t="s">
        <v>7</v>
      </c>
    </row>
    <row r="5" spans="1:3" x14ac:dyDescent="0.45">
      <c r="A5" s="1">
        <v>542</v>
      </c>
      <c r="B5" s="1" t="s">
        <v>8</v>
      </c>
      <c r="C5" s="1" t="s">
        <v>9</v>
      </c>
    </row>
    <row r="6" spans="1:3" x14ac:dyDescent="0.45">
      <c r="A6" s="1">
        <v>346</v>
      </c>
      <c r="B6" s="1" t="s">
        <v>8</v>
      </c>
      <c r="C6" s="1" t="s">
        <v>10</v>
      </c>
    </row>
    <row r="7" spans="1:3" x14ac:dyDescent="0.45">
      <c r="A7" s="1">
        <v>849</v>
      </c>
      <c r="B7" s="1" t="s">
        <v>4</v>
      </c>
      <c r="C7" s="1" t="s">
        <v>11</v>
      </c>
    </row>
    <row r="8" spans="1:3" x14ac:dyDescent="0.45">
      <c r="A8" s="1">
        <v>552</v>
      </c>
      <c r="B8" s="1" t="s">
        <v>8</v>
      </c>
      <c r="C8" s="1" t="s">
        <v>12</v>
      </c>
    </row>
    <row r="9" spans="1:3" x14ac:dyDescent="0.45">
      <c r="A9" s="1">
        <v>173</v>
      </c>
      <c r="B9" s="1" t="s">
        <v>4</v>
      </c>
      <c r="C9" s="1" t="s">
        <v>10</v>
      </c>
    </row>
    <row r="10" spans="1:3" x14ac:dyDescent="0.45">
      <c r="A10" s="1">
        <v>1355</v>
      </c>
      <c r="B10" s="1" t="s">
        <v>4</v>
      </c>
      <c r="C10" s="1" t="s">
        <v>12</v>
      </c>
    </row>
    <row r="11" spans="1:3" x14ac:dyDescent="0.45">
      <c r="A11" s="1">
        <v>193</v>
      </c>
      <c r="B11" s="1" t="s">
        <v>13</v>
      </c>
      <c r="C11" s="1" t="s">
        <v>14</v>
      </c>
    </row>
    <row r="12" spans="1:3" x14ac:dyDescent="0.45">
      <c r="A12" s="1">
        <v>615</v>
      </c>
      <c r="B12" s="1" t="s">
        <v>13</v>
      </c>
      <c r="C12" s="1" t="s">
        <v>10</v>
      </c>
    </row>
    <row r="13" spans="1:3" x14ac:dyDescent="0.45">
      <c r="A13" s="1">
        <v>1579</v>
      </c>
      <c r="B13" s="1" t="s">
        <v>13</v>
      </c>
      <c r="C13" s="1" t="s">
        <v>7</v>
      </c>
    </row>
    <row r="14" spans="1:3" x14ac:dyDescent="0.45">
      <c r="A14" s="1">
        <v>547</v>
      </c>
      <c r="B14" s="1" t="s">
        <v>6</v>
      </c>
      <c r="C14" s="1" t="s">
        <v>9</v>
      </c>
    </row>
    <row r="15" spans="1:3" x14ac:dyDescent="0.45">
      <c r="A15" s="1">
        <v>1687</v>
      </c>
      <c r="B15" s="1" t="s">
        <v>15</v>
      </c>
      <c r="C15" s="1" t="s">
        <v>9</v>
      </c>
    </row>
    <row r="16" spans="1:3" x14ac:dyDescent="0.45">
      <c r="A16" s="1">
        <v>972</v>
      </c>
      <c r="B16" s="1" t="s">
        <v>8</v>
      </c>
      <c r="C16" s="1" t="s">
        <v>7</v>
      </c>
    </row>
    <row r="17" spans="1:3" x14ac:dyDescent="0.45">
      <c r="A17" s="1">
        <v>234</v>
      </c>
      <c r="B17" s="1" t="s">
        <v>8</v>
      </c>
      <c r="C17" s="1" t="s">
        <v>16</v>
      </c>
    </row>
    <row r="18" spans="1:3" x14ac:dyDescent="0.45">
      <c r="A18" s="1">
        <v>151</v>
      </c>
      <c r="B18" s="1" t="s">
        <v>15</v>
      </c>
      <c r="C18" s="1" t="s">
        <v>14</v>
      </c>
    </row>
    <row r="19" spans="1:3" x14ac:dyDescent="0.45">
      <c r="A19" s="1">
        <v>1793</v>
      </c>
      <c r="B19" s="1" t="s">
        <v>6</v>
      </c>
      <c r="C19" s="1" t="s">
        <v>11</v>
      </c>
    </row>
    <row r="20" spans="1:3" x14ac:dyDescent="0.45">
      <c r="A20" s="1">
        <v>315</v>
      </c>
      <c r="B20" s="1" t="s">
        <v>15</v>
      </c>
      <c r="C20" s="1" t="s">
        <v>11</v>
      </c>
    </row>
    <row r="21" spans="1:3" x14ac:dyDescent="0.45">
      <c r="A21" s="1">
        <v>618</v>
      </c>
      <c r="B21" s="1" t="s">
        <v>6</v>
      </c>
      <c r="C21" s="1" t="s">
        <v>12</v>
      </c>
    </row>
    <row r="22" spans="1:3" x14ac:dyDescent="0.45">
      <c r="A22" s="1">
        <v>246</v>
      </c>
      <c r="B22" s="1" t="s">
        <v>6</v>
      </c>
      <c r="C22" s="1" t="s">
        <v>5</v>
      </c>
    </row>
    <row r="23" spans="1:3" x14ac:dyDescent="0.45">
      <c r="A23" s="1">
        <v>784</v>
      </c>
      <c r="B23" s="1" t="s">
        <v>6</v>
      </c>
      <c r="C23" s="1" t="s">
        <v>14</v>
      </c>
    </row>
    <row r="24" spans="1:3" x14ac:dyDescent="0.45">
      <c r="A24" s="1">
        <v>316</v>
      </c>
      <c r="B24" s="1" t="s">
        <v>13</v>
      </c>
      <c r="C24" s="1" t="s">
        <v>9</v>
      </c>
    </row>
    <row r="25" spans="1:3" x14ac:dyDescent="0.45">
      <c r="A25" s="1">
        <v>3155</v>
      </c>
      <c r="B25" s="1" t="s">
        <v>4</v>
      </c>
      <c r="C25" s="1" t="s">
        <v>9</v>
      </c>
    </row>
    <row r="26" spans="1:3" x14ac:dyDescent="0.45">
      <c r="A26" s="1">
        <v>318</v>
      </c>
      <c r="B26" s="1" t="s">
        <v>15</v>
      </c>
      <c r="C26" s="1" t="s">
        <v>16</v>
      </c>
    </row>
    <row r="27" spans="1:3" x14ac:dyDescent="0.45">
      <c r="A27" s="1">
        <v>608</v>
      </c>
      <c r="B27" s="1" t="s">
        <v>8</v>
      </c>
      <c r="C27" s="1" t="s">
        <v>11</v>
      </c>
    </row>
    <row r="28" spans="1:3" x14ac:dyDescent="0.45">
      <c r="A28" s="1">
        <v>561</v>
      </c>
      <c r="B28" s="1" t="s">
        <v>4</v>
      </c>
      <c r="C28" s="1" t="s">
        <v>14</v>
      </c>
    </row>
    <row r="29" spans="1:3" x14ac:dyDescent="0.45">
      <c r="A29" s="1">
        <v>357</v>
      </c>
      <c r="B29" s="1" t="s">
        <v>15</v>
      </c>
      <c r="C29" s="1" t="s">
        <v>5</v>
      </c>
    </row>
    <row r="30" spans="1:3" x14ac:dyDescent="0.45">
      <c r="A30" s="1">
        <v>1688</v>
      </c>
      <c r="B30" s="1" t="s">
        <v>13</v>
      </c>
      <c r="C30" s="1" t="s">
        <v>11</v>
      </c>
    </row>
    <row r="31" spans="1:3" x14ac:dyDescent="0.45">
      <c r="A31" s="1">
        <v>972</v>
      </c>
      <c r="B31" s="1" t="s">
        <v>8</v>
      </c>
      <c r="C31" s="1" t="s">
        <v>14</v>
      </c>
    </row>
    <row r="32" spans="1:3" x14ac:dyDescent="0.45">
      <c r="A32" s="1">
        <v>568</v>
      </c>
      <c r="B32" s="1" t="s">
        <v>6</v>
      </c>
      <c r="C32" s="1" t="s">
        <v>16</v>
      </c>
    </row>
    <row r="33" spans="1:3" x14ac:dyDescent="0.45">
      <c r="A33" s="1">
        <v>632</v>
      </c>
      <c r="B33" s="1" t="s">
        <v>13</v>
      </c>
      <c r="C33" s="1" t="s">
        <v>16</v>
      </c>
    </row>
    <row r="34" spans="1:3" x14ac:dyDescent="0.45">
      <c r="A34" s="1">
        <v>551</v>
      </c>
      <c r="B34" s="1" t="s">
        <v>15</v>
      </c>
      <c r="C34" s="1" t="s">
        <v>12</v>
      </c>
    </row>
    <row r="35" spans="1:3" x14ac:dyDescent="0.45">
      <c r="A35" s="1">
        <v>948</v>
      </c>
      <c r="B35" s="1" t="s">
        <v>6</v>
      </c>
      <c r="C35" s="1" t="s">
        <v>10</v>
      </c>
    </row>
    <row r="36" spans="1:3" x14ac:dyDescent="0.45">
      <c r="A36" s="1">
        <v>1358</v>
      </c>
      <c r="B36" s="1" t="s">
        <v>4</v>
      </c>
      <c r="C36" s="1" t="s">
        <v>7</v>
      </c>
    </row>
    <row r="37" spans="1:3" x14ac:dyDescent="0.45">
      <c r="A37" s="1">
        <v>135</v>
      </c>
      <c r="B37" s="1" t="s">
        <v>4</v>
      </c>
      <c r="C37" s="1" t="s">
        <v>16</v>
      </c>
    </row>
    <row r="38" spans="1:3" x14ac:dyDescent="0.45">
      <c r="A38" s="1">
        <v>849</v>
      </c>
      <c r="B38" s="1" t="s">
        <v>13</v>
      </c>
      <c r="C38" s="1" t="s">
        <v>5</v>
      </c>
    </row>
    <row r="39" spans="1:3" x14ac:dyDescent="0.45">
      <c r="A39" s="1">
        <v>158</v>
      </c>
      <c r="B39" s="1" t="s">
        <v>15</v>
      </c>
      <c r="C39" s="1" t="s">
        <v>10</v>
      </c>
    </row>
    <row r="40" spans="1:3" x14ac:dyDescent="0.45">
      <c r="A40" s="1">
        <v>1889</v>
      </c>
      <c r="B40" s="1" t="s">
        <v>13</v>
      </c>
      <c r="C40" s="1" t="s">
        <v>12</v>
      </c>
    </row>
    <row r="41" spans="1:3" x14ac:dyDescent="0.45">
      <c r="A41" s="1">
        <v>651</v>
      </c>
      <c r="B41" s="1" t="s">
        <v>15</v>
      </c>
      <c r="C41" s="1" t="s">
        <v>7</v>
      </c>
    </row>
    <row r="42" spans="1:3" x14ac:dyDescent="0.45">
      <c r="A42" s="1">
        <v>651</v>
      </c>
      <c r="B42" s="1" t="s">
        <v>8</v>
      </c>
      <c r="C42" s="1" t="s"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DF8C-7DE5-49EE-9C95-F4819C962E56}">
  <dimension ref="A3:C9"/>
  <sheetViews>
    <sheetView workbookViewId="0">
      <selection activeCell="A24" sqref="A24"/>
    </sheetView>
  </sheetViews>
  <sheetFormatPr baseColWidth="10" defaultColWidth="11.3984375" defaultRowHeight="14.25" x14ac:dyDescent="0.45"/>
  <cols>
    <col min="1" max="1" width="21.59765625" customWidth="1"/>
    <col min="2" max="2" width="22.73046875" customWidth="1"/>
    <col min="3" max="3" width="25" customWidth="1"/>
  </cols>
  <sheetData>
    <row r="3" spans="1:3" x14ac:dyDescent="0.45">
      <c r="A3" s="20" t="s">
        <v>17</v>
      </c>
      <c r="B3" t="s">
        <v>18</v>
      </c>
      <c r="C3" t="s">
        <v>19</v>
      </c>
    </row>
    <row r="4" spans="1:3" x14ac:dyDescent="0.45">
      <c r="A4" s="21" t="s">
        <v>4</v>
      </c>
      <c r="B4">
        <v>8177</v>
      </c>
      <c r="C4">
        <v>1022.125</v>
      </c>
    </row>
    <row r="5" spans="1:3" x14ac:dyDescent="0.45">
      <c r="A5" s="21" t="s">
        <v>8</v>
      </c>
      <c r="B5">
        <v>4877</v>
      </c>
      <c r="C5">
        <v>609.625</v>
      </c>
    </row>
    <row r="6" spans="1:3" x14ac:dyDescent="0.45">
      <c r="A6" s="21" t="s">
        <v>13</v>
      </c>
      <c r="B6">
        <v>7761</v>
      </c>
      <c r="C6">
        <v>970.125</v>
      </c>
    </row>
    <row r="7" spans="1:3" x14ac:dyDescent="0.45">
      <c r="A7" s="21" t="s">
        <v>6</v>
      </c>
      <c r="B7">
        <v>15071</v>
      </c>
      <c r="C7">
        <v>1883.875</v>
      </c>
    </row>
    <row r="8" spans="1:3" x14ac:dyDescent="0.45">
      <c r="A8" s="21" t="s">
        <v>15</v>
      </c>
      <c r="B8">
        <v>4188</v>
      </c>
      <c r="C8">
        <v>523.5</v>
      </c>
    </row>
    <row r="9" spans="1:3" x14ac:dyDescent="0.45">
      <c r="A9" s="21" t="s">
        <v>20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B3B-9F7C-4712-9BFB-2AA42591752B}">
  <dimension ref="A3:C12"/>
  <sheetViews>
    <sheetView workbookViewId="0">
      <selection activeCell="B8" sqref="B8"/>
    </sheetView>
  </sheetViews>
  <sheetFormatPr baseColWidth="10" defaultColWidth="11.3984375" defaultRowHeight="14.25" x14ac:dyDescent="0.45"/>
  <cols>
    <col min="1" max="1" width="22.3984375" customWidth="1"/>
    <col min="2" max="2" width="21.86328125" customWidth="1"/>
    <col min="3" max="3" width="23.265625" customWidth="1"/>
  </cols>
  <sheetData>
    <row r="3" spans="1:3" x14ac:dyDescent="0.45">
      <c r="A3" s="20" t="s">
        <v>17</v>
      </c>
      <c r="B3" t="s">
        <v>18</v>
      </c>
      <c r="C3" t="s">
        <v>19</v>
      </c>
    </row>
    <row r="4" spans="1:3" x14ac:dyDescent="0.45">
      <c r="A4" s="21" t="s">
        <v>7</v>
      </c>
      <c r="B4">
        <v>14127</v>
      </c>
      <c r="C4">
        <v>2825.4</v>
      </c>
    </row>
    <row r="5" spans="1:3" x14ac:dyDescent="0.45">
      <c r="A5" s="21" t="s">
        <v>11</v>
      </c>
      <c r="B5">
        <v>5253</v>
      </c>
      <c r="C5">
        <v>1050.5999999999999</v>
      </c>
    </row>
    <row r="6" spans="1:3" x14ac:dyDescent="0.45">
      <c r="A6" s="21" t="s">
        <v>12</v>
      </c>
      <c r="B6">
        <v>4965</v>
      </c>
      <c r="C6">
        <v>993</v>
      </c>
    </row>
    <row r="7" spans="1:3" x14ac:dyDescent="0.45">
      <c r="A7" s="21" t="s">
        <v>9</v>
      </c>
      <c r="B7">
        <v>6247</v>
      </c>
      <c r="C7">
        <v>1249.4000000000001</v>
      </c>
    </row>
    <row r="8" spans="1:3" x14ac:dyDescent="0.45">
      <c r="A8" s="21" t="s">
        <v>10</v>
      </c>
      <c r="B8">
        <v>2240</v>
      </c>
      <c r="C8">
        <v>448</v>
      </c>
    </row>
    <row r="9" spans="1:3" x14ac:dyDescent="0.45">
      <c r="A9" s="21" t="s">
        <v>16</v>
      </c>
      <c r="B9">
        <v>1887</v>
      </c>
      <c r="C9">
        <v>377.4</v>
      </c>
    </row>
    <row r="10" spans="1:3" x14ac:dyDescent="0.45">
      <c r="A10" s="21" t="s">
        <v>14</v>
      </c>
      <c r="B10">
        <v>2661</v>
      </c>
      <c r="C10">
        <v>532.20000000000005</v>
      </c>
    </row>
    <row r="11" spans="1:3" x14ac:dyDescent="0.45">
      <c r="A11" s="21" t="s">
        <v>5</v>
      </c>
      <c r="B11">
        <v>2694</v>
      </c>
      <c r="C11">
        <v>538.79999999999995</v>
      </c>
    </row>
    <row r="12" spans="1:3" x14ac:dyDescent="0.45">
      <c r="A12" s="21" t="s">
        <v>20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7003-507C-48BA-8F45-D26607829CC0}">
  <dimension ref="A3:G13"/>
  <sheetViews>
    <sheetView workbookViewId="0">
      <selection activeCell="B24" sqref="B24"/>
    </sheetView>
  </sheetViews>
  <sheetFormatPr baseColWidth="10" defaultColWidth="11.3984375" defaultRowHeight="14.25" x14ac:dyDescent="0.45"/>
  <cols>
    <col min="1" max="1" width="19" bestFit="1" customWidth="1"/>
    <col min="2" max="2" width="21.73046875" bestFit="1" customWidth="1"/>
    <col min="3" max="3" width="9.265625" bestFit="1" customWidth="1"/>
    <col min="4" max="4" width="11.265625" bestFit="1" customWidth="1"/>
    <col min="5" max="5" width="6.59765625" bestFit="1" customWidth="1"/>
    <col min="6" max="6" width="9.86328125" bestFit="1" customWidth="1"/>
    <col min="7" max="7" width="11.265625" bestFit="1" customWidth="1"/>
    <col min="8" max="8" width="8.59765625" bestFit="1" customWidth="1"/>
    <col min="9" max="9" width="4.73046875" bestFit="1" customWidth="1"/>
    <col min="10" max="10" width="11.265625" bestFit="1" customWidth="1"/>
  </cols>
  <sheetData>
    <row r="3" spans="1:7" x14ac:dyDescent="0.45">
      <c r="A3" s="20" t="s">
        <v>18</v>
      </c>
      <c r="B3" s="20" t="s">
        <v>21</v>
      </c>
    </row>
    <row r="4" spans="1:7" x14ac:dyDescent="0.45">
      <c r="A4" s="20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20</v>
      </c>
    </row>
    <row r="5" spans="1:7" x14ac:dyDescent="0.45">
      <c r="A5" s="21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45">
      <c r="A6" s="21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45">
      <c r="A7" s="21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45">
      <c r="A8" s="21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45">
      <c r="A9" s="21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45">
      <c r="A10" s="21" t="s">
        <v>16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45">
      <c r="A11" s="21" t="s">
        <v>14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45">
      <c r="A12" s="21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45">
      <c r="A13" s="21" t="s">
        <v>20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64AC-071B-43BA-917D-1EE0D06735D1}">
  <dimension ref="A1:G21"/>
  <sheetViews>
    <sheetView workbookViewId="0">
      <selection activeCell="G19" sqref="G19"/>
    </sheetView>
  </sheetViews>
  <sheetFormatPr baseColWidth="10" defaultColWidth="9" defaultRowHeight="14.25" x14ac:dyDescent="0.45"/>
  <cols>
    <col min="2" max="2" width="16.73046875" customWidth="1"/>
    <col min="4" max="4" width="17.3984375" customWidth="1"/>
    <col min="5" max="5" width="9.59765625" customWidth="1"/>
    <col min="6" max="6" width="15.3984375" customWidth="1"/>
    <col min="7" max="7" width="22.86328125" customWidth="1"/>
  </cols>
  <sheetData>
    <row r="1" spans="1:7" x14ac:dyDescent="0.45">
      <c r="A1" s="5" t="s">
        <v>22</v>
      </c>
      <c r="B1" s="5" t="s">
        <v>22</v>
      </c>
      <c r="C1" s="5" t="s">
        <v>22</v>
      </c>
      <c r="D1" s="6" t="s">
        <v>23</v>
      </c>
      <c r="E1" s="6" t="s">
        <v>24</v>
      </c>
      <c r="F1" s="6" t="s">
        <v>25</v>
      </c>
      <c r="G1" s="7" t="s">
        <v>26</v>
      </c>
    </row>
    <row r="2" spans="1:7" x14ac:dyDescent="0.45">
      <c r="A2" s="8">
        <v>1</v>
      </c>
      <c r="B2" s="9">
        <v>120</v>
      </c>
      <c r="C2" s="10">
        <v>3</v>
      </c>
      <c r="D2" s="11">
        <f t="shared" ref="D2" si="0">B2*C2</f>
        <v>360</v>
      </c>
      <c r="E2" s="12" cm="1">
        <f t="array" ref="E2">_xlfn.IFS(D2&lt;100,0,D2&lt;1000,0.05,D2&gt;1000,0.1)</f>
        <v>0.05</v>
      </c>
      <c r="F2" s="11">
        <f t="shared" ref="F2:F15" si="1">D2*E2</f>
        <v>18</v>
      </c>
      <c r="G2" s="13">
        <f t="shared" ref="G2:G15" si="2">D2-F2</f>
        <v>342</v>
      </c>
    </row>
    <row r="3" spans="1:7" x14ac:dyDescent="0.45">
      <c r="A3" s="14">
        <v>2</v>
      </c>
      <c r="B3" s="15">
        <v>56</v>
      </c>
      <c r="C3" s="16">
        <v>5</v>
      </c>
      <c r="D3" s="17">
        <f>B3*C3</f>
        <v>280</v>
      </c>
      <c r="E3" s="18" cm="1">
        <f t="array" ref="E3">_xlfn.IFS(D3&lt;100,0,D3&lt;1000,0.05,D3&gt;1000,0.1)</f>
        <v>0.05</v>
      </c>
      <c r="F3" s="17">
        <f t="shared" si="1"/>
        <v>14</v>
      </c>
      <c r="G3" s="19">
        <f t="shared" si="2"/>
        <v>266</v>
      </c>
    </row>
    <row r="4" spans="1:7" x14ac:dyDescent="0.45">
      <c r="A4" s="8">
        <v>3</v>
      </c>
      <c r="B4" s="9">
        <v>70</v>
      </c>
      <c r="C4" s="10">
        <v>2</v>
      </c>
      <c r="D4" s="11">
        <f t="shared" ref="D4:D15" si="3">B4*C4</f>
        <v>140</v>
      </c>
      <c r="E4" s="12" cm="1">
        <f t="array" ref="E4">_xlfn.IFS(D4&lt;100,0,D4&lt;1000,0.05,D4&gt;1000,0.1)</f>
        <v>0.05</v>
      </c>
      <c r="F4" s="11">
        <f t="shared" si="1"/>
        <v>7</v>
      </c>
      <c r="G4" s="13">
        <f t="shared" si="2"/>
        <v>133</v>
      </c>
    </row>
    <row r="5" spans="1:7" x14ac:dyDescent="0.45">
      <c r="A5" s="14">
        <v>4</v>
      </c>
      <c r="B5" s="15">
        <v>430</v>
      </c>
      <c r="C5" s="16">
        <v>7</v>
      </c>
      <c r="D5" s="17">
        <f t="shared" si="3"/>
        <v>3010</v>
      </c>
      <c r="E5" s="18" cm="1">
        <f t="array" ref="E5">_xlfn.IFS(D5&lt;100,0,D5&lt;1000,0.05,D5&gt;1000,0.1)</f>
        <v>0.1</v>
      </c>
      <c r="F5" s="17">
        <f t="shared" si="1"/>
        <v>301</v>
      </c>
      <c r="G5" s="19">
        <f t="shared" si="2"/>
        <v>2709</v>
      </c>
    </row>
    <row r="6" spans="1:7" x14ac:dyDescent="0.45">
      <c r="A6" s="8">
        <v>5</v>
      </c>
      <c r="B6" s="9">
        <v>230</v>
      </c>
      <c r="C6" s="10">
        <v>23</v>
      </c>
      <c r="D6" s="11">
        <f t="shared" si="3"/>
        <v>5290</v>
      </c>
      <c r="E6" s="12" cm="1">
        <f t="array" ref="E6">_xlfn.IFS(D6&lt;100,0,D6&lt;1000,0.05,D6&gt;1000,0.1)</f>
        <v>0.1</v>
      </c>
      <c r="F6" s="11">
        <f t="shared" si="1"/>
        <v>529</v>
      </c>
      <c r="G6" s="13">
        <f t="shared" si="2"/>
        <v>4761</v>
      </c>
    </row>
    <row r="7" spans="1:7" x14ac:dyDescent="0.45">
      <c r="A7" s="14">
        <v>6</v>
      </c>
      <c r="B7" s="15">
        <v>10</v>
      </c>
      <c r="C7" s="16">
        <v>2</v>
      </c>
      <c r="D7" s="17">
        <f t="shared" si="3"/>
        <v>20</v>
      </c>
      <c r="E7" s="18" cm="1">
        <f t="array" ref="E7">_xlfn.IFS(D7&lt;100,0,D7&lt;1000,0.05,D7&gt;1000,0.1)</f>
        <v>0</v>
      </c>
      <c r="F7" s="17">
        <f t="shared" si="1"/>
        <v>0</v>
      </c>
      <c r="G7" s="19">
        <f t="shared" si="2"/>
        <v>20</v>
      </c>
    </row>
    <row r="8" spans="1:7" x14ac:dyDescent="0.45">
      <c r="A8" s="8">
        <v>7</v>
      </c>
      <c r="B8" s="9">
        <v>5</v>
      </c>
      <c r="C8" s="10">
        <v>8</v>
      </c>
      <c r="D8" s="11">
        <f t="shared" si="3"/>
        <v>40</v>
      </c>
      <c r="E8" s="12" cm="1">
        <f t="array" ref="E8">_xlfn.IFS(D8&lt;100,0,D8&lt;1000,0.05,D8&gt;1000,0.1)</f>
        <v>0</v>
      </c>
      <c r="F8" s="11">
        <f t="shared" si="1"/>
        <v>0</v>
      </c>
      <c r="G8" s="13">
        <f t="shared" si="2"/>
        <v>40</v>
      </c>
    </row>
    <row r="9" spans="1:7" x14ac:dyDescent="0.45">
      <c r="A9" s="14">
        <v>8</v>
      </c>
      <c r="B9" s="15">
        <v>5040</v>
      </c>
      <c r="C9" s="16">
        <v>1</v>
      </c>
      <c r="D9" s="17">
        <f t="shared" si="3"/>
        <v>5040</v>
      </c>
      <c r="E9" s="18" cm="1">
        <f t="array" ref="E9">_xlfn.IFS(D9&lt;100,0,D9&lt;1000,0.05,D9&gt;1000,0.1)</f>
        <v>0.1</v>
      </c>
      <c r="F9" s="17">
        <f t="shared" si="1"/>
        <v>504</v>
      </c>
      <c r="G9" s="19">
        <f t="shared" si="2"/>
        <v>4536</v>
      </c>
    </row>
    <row r="10" spans="1:7" x14ac:dyDescent="0.45">
      <c r="A10" s="8">
        <v>9</v>
      </c>
      <c r="B10" s="9">
        <v>1200</v>
      </c>
      <c r="C10" s="10">
        <v>3</v>
      </c>
      <c r="D10" s="11">
        <f t="shared" si="3"/>
        <v>3600</v>
      </c>
      <c r="E10" s="12" cm="1">
        <f t="array" ref="E10">_xlfn.IFS(D10&lt;100,0,D10&lt;1000,0.05,D10&gt;1000,0.1)</f>
        <v>0.1</v>
      </c>
      <c r="F10" s="11">
        <f t="shared" si="1"/>
        <v>360</v>
      </c>
      <c r="G10" s="13">
        <f t="shared" si="2"/>
        <v>3240</v>
      </c>
    </row>
    <row r="11" spans="1:7" x14ac:dyDescent="0.45">
      <c r="A11" s="14">
        <v>10</v>
      </c>
      <c r="B11" s="15">
        <v>480</v>
      </c>
      <c r="C11" s="16">
        <v>4</v>
      </c>
      <c r="D11" s="17">
        <f t="shared" si="3"/>
        <v>1920</v>
      </c>
      <c r="E11" s="18" cm="1">
        <f t="array" ref="E11">_xlfn.IFS(D11&lt;100,0,D11&lt;1000,0.05,D11&gt;1000,0.1)</f>
        <v>0.1</v>
      </c>
      <c r="F11" s="17">
        <f t="shared" si="1"/>
        <v>192</v>
      </c>
      <c r="G11" s="19">
        <f t="shared" si="2"/>
        <v>1728</v>
      </c>
    </row>
    <row r="12" spans="1:7" x14ac:dyDescent="0.45">
      <c r="A12" s="8">
        <v>11</v>
      </c>
      <c r="B12" s="9">
        <v>33</v>
      </c>
      <c r="C12" s="10">
        <v>5</v>
      </c>
      <c r="D12" s="11">
        <f t="shared" si="3"/>
        <v>165</v>
      </c>
      <c r="E12" s="12" cm="1">
        <f t="array" ref="E12">_xlfn.IFS(D12&lt;100,0,D12&lt;1000,0.05,D12&gt;1000,0.1)</f>
        <v>0.05</v>
      </c>
      <c r="F12" s="11">
        <f t="shared" si="1"/>
        <v>8.25</v>
      </c>
      <c r="G12" s="13">
        <f t="shared" si="2"/>
        <v>156.75</v>
      </c>
    </row>
    <row r="13" spans="1:7" x14ac:dyDescent="0.45">
      <c r="A13" s="14">
        <v>12</v>
      </c>
      <c r="B13" s="15">
        <v>1200</v>
      </c>
      <c r="C13" s="16">
        <v>2</v>
      </c>
      <c r="D13" s="17">
        <f t="shared" si="3"/>
        <v>2400</v>
      </c>
      <c r="E13" s="18" cm="1">
        <f t="array" ref="E13">_xlfn.IFS(D13&lt;100,0,D13&lt;1000,0.05,D13&gt;1000,0.1)</f>
        <v>0.1</v>
      </c>
      <c r="F13" s="17">
        <f t="shared" si="1"/>
        <v>240</v>
      </c>
      <c r="G13" s="19">
        <f t="shared" si="2"/>
        <v>2160</v>
      </c>
    </row>
    <row r="14" spans="1:7" x14ac:dyDescent="0.45">
      <c r="A14" s="8">
        <v>13</v>
      </c>
      <c r="B14" s="9">
        <v>15</v>
      </c>
      <c r="C14" s="10">
        <v>10</v>
      </c>
      <c r="D14" s="11">
        <f t="shared" si="3"/>
        <v>150</v>
      </c>
      <c r="E14" s="12" cm="1">
        <f t="array" ref="E14">_xlfn.IFS(D14&lt;100,0,D14&lt;1000,0.05,D14&gt;1000,0.1)</f>
        <v>0.05</v>
      </c>
      <c r="F14" s="11">
        <f t="shared" si="1"/>
        <v>7.5</v>
      </c>
      <c r="G14" s="13">
        <f t="shared" si="2"/>
        <v>142.5</v>
      </c>
    </row>
    <row r="15" spans="1:7" x14ac:dyDescent="0.45">
      <c r="A15" s="14">
        <v>14</v>
      </c>
      <c r="B15" s="15">
        <v>24</v>
      </c>
      <c r="C15" s="16">
        <v>5</v>
      </c>
      <c r="D15" s="17">
        <f t="shared" si="3"/>
        <v>120</v>
      </c>
      <c r="E15" s="18" cm="1">
        <f t="array" ref="E15">_xlfn.IFS(D15&lt;100,0,D15&lt;1000,0.05,D15&gt;1000,0.1)</f>
        <v>0.05</v>
      </c>
      <c r="F15" s="17">
        <f t="shared" si="1"/>
        <v>6</v>
      </c>
      <c r="G15" s="19">
        <f t="shared" si="2"/>
        <v>114</v>
      </c>
    </row>
    <row r="17" spans="5:7" x14ac:dyDescent="0.45">
      <c r="E17" s="28"/>
      <c r="F17" s="28"/>
    </row>
    <row r="18" spans="5:7" ht="15" customHeight="1" x14ac:dyDescent="0.45">
      <c r="E18" s="29" t="s">
        <v>27</v>
      </c>
      <c r="F18" s="30"/>
      <c r="G18" s="22">
        <f>SUM(G2:G16)</f>
        <v>20348.25</v>
      </c>
    </row>
    <row r="19" spans="5:7" ht="14.25" customHeight="1" x14ac:dyDescent="0.45">
      <c r="E19" s="31" t="s">
        <v>28</v>
      </c>
      <c r="F19" s="32"/>
      <c r="G19" s="23">
        <v>0.19</v>
      </c>
    </row>
    <row r="20" spans="5:7" ht="14.25" customHeight="1" x14ac:dyDescent="0.45">
      <c r="E20" s="31" t="s">
        <v>29</v>
      </c>
      <c r="F20" s="32"/>
      <c r="G20" s="22">
        <f>G18*G19</f>
        <v>3866.1675</v>
      </c>
    </row>
    <row r="21" spans="5:7" ht="15" customHeight="1" x14ac:dyDescent="0.45">
      <c r="E21" s="33" t="s">
        <v>30</v>
      </c>
      <c r="F21" s="34"/>
      <c r="G21" s="24">
        <f>G18+G20</f>
        <v>24214.4175</v>
      </c>
    </row>
  </sheetData>
  <mergeCells count="5">
    <mergeCell ref="E17:F17"/>
    <mergeCell ref="E18:F18"/>
    <mergeCell ref="E19:F19"/>
    <mergeCell ref="E20:F20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7CB9-FB05-4F64-B31B-137977BD8B58}">
  <dimension ref="A1:C19"/>
  <sheetViews>
    <sheetView tabSelected="1" zoomScale="107" zoomScaleNormal="80" workbookViewId="0">
      <selection activeCell="F6" sqref="F6"/>
    </sheetView>
  </sheetViews>
  <sheetFormatPr baseColWidth="10" defaultColWidth="9" defaultRowHeight="15" customHeight="1" x14ac:dyDescent="0.45"/>
  <cols>
    <col min="1" max="1" width="26.265625" customWidth="1"/>
    <col min="2" max="2" width="26.73046875" customWidth="1"/>
    <col min="3" max="3" width="20.265625" customWidth="1"/>
  </cols>
  <sheetData>
    <row r="1" spans="1:3" ht="15" customHeight="1" x14ac:dyDescent="0.45">
      <c r="A1" s="40" t="s">
        <v>31</v>
      </c>
      <c r="B1" s="41" t="s">
        <v>32</v>
      </c>
      <c r="C1" s="42" t="s">
        <v>33</v>
      </c>
    </row>
    <row r="2" spans="1:3" ht="15" customHeight="1" x14ac:dyDescent="0.45">
      <c r="A2" s="35">
        <v>1</v>
      </c>
      <c r="B2" s="4">
        <v>5</v>
      </c>
      <c r="C2" s="38">
        <f>B2/A2</f>
        <v>5</v>
      </c>
    </row>
    <row r="3" spans="1:3" ht="15" customHeight="1" x14ac:dyDescent="0.45">
      <c r="A3" s="36">
        <v>2</v>
      </c>
      <c r="B3" s="25">
        <v>10</v>
      </c>
      <c r="C3" s="39">
        <f t="shared" ref="C3:C11" si="0">B3/A3</f>
        <v>5</v>
      </c>
    </row>
    <row r="4" spans="1:3" ht="15" customHeight="1" x14ac:dyDescent="0.45">
      <c r="A4" s="37">
        <v>3</v>
      </c>
      <c r="B4" s="3">
        <v>17</v>
      </c>
      <c r="C4" s="38">
        <f t="shared" si="0"/>
        <v>5.666666666666667</v>
      </c>
    </row>
    <row r="5" spans="1:3" ht="15" customHeight="1" x14ac:dyDescent="0.45">
      <c r="A5" s="36">
        <v>4</v>
      </c>
      <c r="B5" s="25">
        <v>27</v>
      </c>
      <c r="C5" s="39">
        <f t="shared" si="0"/>
        <v>6.75</v>
      </c>
    </row>
    <row r="6" spans="1:3" ht="15" customHeight="1" x14ac:dyDescent="0.45">
      <c r="A6" s="37">
        <v>5</v>
      </c>
      <c r="B6" s="3">
        <v>37</v>
      </c>
      <c r="C6" s="38">
        <f t="shared" si="0"/>
        <v>7.4</v>
      </c>
    </row>
    <row r="7" spans="1:3" ht="15" customHeight="1" x14ac:dyDescent="0.45">
      <c r="A7" s="36">
        <v>6</v>
      </c>
      <c r="B7" s="25">
        <v>49</v>
      </c>
      <c r="C7" s="39">
        <f t="shared" si="0"/>
        <v>8.1666666666666661</v>
      </c>
    </row>
    <row r="8" spans="1:3" ht="15" customHeight="1" x14ac:dyDescent="0.45">
      <c r="A8" s="37">
        <v>7</v>
      </c>
      <c r="B8" s="3">
        <v>63</v>
      </c>
      <c r="C8" s="38">
        <f t="shared" si="0"/>
        <v>9</v>
      </c>
    </row>
    <row r="9" spans="1:3" ht="15" customHeight="1" x14ac:dyDescent="0.45">
      <c r="A9" s="36">
        <v>8</v>
      </c>
      <c r="B9" s="25">
        <v>75</v>
      </c>
      <c r="C9" s="39">
        <f t="shared" si="0"/>
        <v>9.375</v>
      </c>
    </row>
    <row r="10" spans="1:3" ht="15" customHeight="1" x14ac:dyDescent="0.45">
      <c r="A10" s="37">
        <v>9</v>
      </c>
      <c r="B10" s="3">
        <v>83</v>
      </c>
      <c r="C10" s="38">
        <f t="shared" si="0"/>
        <v>9.2222222222222214</v>
      </c>
    </row>
    <row r="11" spans="1:3" ht="15" customHeight="1" x14ac:dyDescent="0.45">
      <c r="A11" s="36">
        <v>10</v>
      </c>
      <c r="B11" s="25">
        <v>91</v>
      </c>
      <c r="C11" s="39">
        <f t="shared" si="0"/>
        <v>9.1</v>
      </c>
    </row>
    <row r="19" spans="2:2" x14ac:dyDescent="0.45">
      <c r="B19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72FF8-22B0-4B32-9686-FC8D98384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Ghreibi</dc:creator>
  <cp:keywords/>
  <dc:description/>
  <cp:lastModifiedBy>Sara Ghreibi</cp:lastModifiedBy>
  <cp:revision/>
  <dcterms:created xsi:type="dcterms:W3CDTF">2023-12-28T12:57:08Z</dcterms:created>
  <dcterms:modified xsi:type="dcterms:W3CDTF">2023-12-29T09:49:50Z</dcterms:modified>
  <cp:category/>
  <cp:contentStatus/>
</cp:coreProperties>
</file>