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美元" sheetId="4" r:id="rId1"/>
  </sheets>
  <calcPr calcId="144525"/>
</workbook>
</file>

<file path=xl/sharedStrings.xml><?xml version="1.0" encoding="utf-8"?>
<sst xmlns="http://schemas.openxmlformats.org/spreadsheetml/2006/main" count="198">
  <si>
    <t>1104重定价期限表（美元）                                                                        单位：万美元</t>
  </si>
  <si>
    <t>ALM科目名称</t>
  </si>
  <si>
    <t>差额</t>
  </si>
  <si>
    <t>会计科目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</si>
  <si>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</si>
  <si>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</si>
  <si>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</si>
  <si>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</si>
  <si>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</si>
  <si>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</si>
  <si>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</si>
  <si>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</si>
  <si>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</si>
  <si>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</si>
  <si>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</si>
  <si>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</si>
  <si>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</si>
  <si>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</si>
  <si>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</si>
  <si>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</si>
  <si>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</si>
  <si>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</si>
  <si>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</si>
  <si>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x</t>
  </si>
  <si>
    <t>重定价期限</t>
  </si>
  <si>
    <t>总计</t>
  </si>
  <si>
    <t>隔夜</t>
  </si>
  <si>
    <t>隔夜至一个月（含）</t>
  </si>
  <si>
    <t>1个月至3个月（含）</t>
  </si>
  <si>
    <t>3个月至6个月（含）</t>
  </si>
  <si>
    <t>6个月至9个月(含)</t>
  </si>
  <si>
    <t>9个月至1年(含)</t>
  </si>
  <si>
    <t>1年至1.5年(含)</t>
  </si>
  <si>
    <t>1.5年至2年(含)</t>
  </si>
  <si>
    <t>2年至3年(含)</t>
  </si>
  <si>
    <t>3年至4年(含)</t>
  </si>
  <si>
    <t>4年至5年(含)</t>
  </si>
  <si>
    <t>5年至6年(含)</t>
  </si>
  <si>
    <t>6年至7年(含)</t>
  </si>
  <si>
    <t>7年至8年(含)</t>
  </si>
  <si>
    <t>8年至9年(含)</t>
  </si>
  <si>
    <t>9年至10年(含)</t>
  </si>
  <si>
    <t>10年至15年(含)</t>
  </si>
  <si>
    <t>15年至20年(含)</t>
  </si>
  <si>
    <t>20年以上</t>
  </si>
  <si>
    <t xml:space="preserve">存放境内外同业存款   （1012+1013）              </t>
  </si>
  <si>
    <t>|杨若：存放境内外同业存款会计科目1012和1013</t>
  </si>
  <si>
    <t>|杨若：存放境内外同业存款隔夜</t>
  </si>
  <si>
    <t>|杨若：存放境内外同业存款隔夜至一个月含</t>
  </si>
  <si>
    <t>|杨若：存放境内外同业存款1个月至3个月含</t>
  </si>
  <si>
    <t>|杨若：存放境内外同业存款3个月至6个月含</t>
  </si>
  <si>
    <t>|杨若：存放境内外同业存款6个月至9个月含</t>
  </si>
  <si>
    <t>|杨若：存放境内外同业存款9个月至1年含</t>
  </si>
  <si>
    <t>|杨若：存放境内外同业存款1年至1.5年含</t>
  </si>
  <si>
    <t>|杨若：存放境内外同业存款1.5年至2年含</t>
  </si>
  <si>
    <t>|杨若：存放境内外同业存款2年至3年含</t>
  </si>
  <si>
    <t>|杨若：存放境内外同业存款3年至4年含</t>
  </si>
  <si>
    <t>|杨若：存放境内外同业存款4年至5年含</t>
  </si>
  <si>
    <t>|杨若：存放境内外同业存款5年至6年含</t>
  </si>
  <si>
    <t>|杨若：存放境内外同业存款6年至7年含</t>
  </si>
  <si>
    <t>|杨若：存放境内外同业存款7年至8年含</t>
  </si>
  <si>
    <t>|杨若：存放境内外同业存款8年至9年含</t>
  </si>
  <si>
    <t>|杨若：存放境内外同业存款9年至10年含</t>
  </si>
  <si>
    <t>|杨若：存放境内外同业存款10年至15年含</t>
  </si>
  <si>
    <t>|杨若：存放境内外同业存款15年至20年含</t>
  </si>
  <si>
    <t>|杨若：存放境内外同业存款20年以上</t>
  </si>
  <si>
    <t xml:space="preserve">拆放同业           （11110101+11110201）   </t>
  </si>
  <si>
    <t>|杨若：拆放同业会计科目11110101和11110201</t>
  </si>
  <si>
    <t>|杨若：拆放同业隔夜</t>
  </si>
  <si>
    <t>|杨若：拆放同业隔夜至一个月含</t>
  </si>
  <si>
    <t>|杨若：拆放同业1个月至3个月含</t>
  </si>
  <si>
    <t>|杨若：拆放同业3个月至6个月含</t>
  </si>
  <si>
    <t>|杨若：拆放同业6个月至9个月含</t>
  </si>
  <si>
    <t>|杨若：拆放同业9个月至1年含</t>
  </si>
  <si>
    <t>|杨若：拆放同业1年至1.5年含</t>
  </si>
  <si>
    <t>|杨若：拆放同业1.5年至2年含</t>
  </si>
  <si>
    <t>|杨若：拆放同业2年至3年含</t>
  </si>
  <si>
    <t>|杨若：拆放同业3年至4年含</t>
  </si>
  <si>
    <t>|杨若：拆放同业4年至5年含</t>
  </si>
  <si>
    <t>|杨若：拆放同业5年至6年含</t>
  </si>
  <si>
    <t>|杨若：拆放同业6年至7年含</t>
  </si>
  <si>
    <t>|杨若：拆放同业7年至8年含</t>
  </si>
  <si>
    <t>|杨若：拆放同业8年至9年含</t>
  </si>
  <si>
    <t>|杨若：拆放同业9年至10年含</t>
  </si>
  <si>
    <t>|杨若：拆放同业10年至15年含</t>
  </si>
  <si>
    <t>|杨若：拆放同业15年至20年含</t>
  </si>
  <si>
    <t>|杨若：拆放同业20年以上</t>
  </si>
  <si>
    <t>境外同业借出款项(银团贷款）（11120103）</t>
  </si>
  <si>
    <t>|黄海平：境外同业借出款项银团贷款会计科目11120103</t>
  </si>
  <si>
    <t>|黄海平：境外同业借出款项银团贷款隔夜</t>
  </si>
  <si>
    <t>|黄海平：境外同业借出款项银团贷款隔夜至一个月含</t>
  </si>
  <si>
    <t>|黄海平：境外同业借出款项银团贷款1个月至3个月含</t>
  </si>
  <si>
    <t>|黄海平：境外同业借出款项银团贷款3个月至6个月含</t>
  </si>
  <si>
    <t>|黄海平：境外同业借出款项银团贷款6个月至9个月含</t>
  </si>
  <si>
    <t>|黄海平：境外同业借出款项银团贷款9个月至1年含</t>
  </si>
  <si>
    <t>|黄海平：境外同业借出款项银团贷款1年至1.5年含</t>
  </si>
  <si>
    <t>|黄海平：境外同业借出款项银团贷款1.5年至2年含</t>
  </si>
  <si>
    <t>|黄海平：境外同业借出款项银团贷款2年至3年含</t>
  </si>
  <si>
    <t>|黄海平：境外同业借出款项银团贷款3年至4年含</t>
  </si>
  <si>
    <t>|黄海平：境外同业借出款项银团贷款4年至5年含</t>
  </si>
  <si>
    <t>|黄海平：境外同业借出款项银团贷款5年至6年含</t>
  </si>
  <si>
    <t>|黄海平：境外同业借出款项银团贷款6年至7年含</t>
  </si>
  <si>
    <t>|黄海平：境外同业借出款项银团贷款7年至8年含</t>
  </si>
  <si>
    <t>|黄海平：境外同业借出款项银团贷款8年至9年含</t>
  </si>
  <si>
    <t>|黄海平：境外同业借出款项银团贷款9年至10年含</t>
  </si>
  <si>
    <t>|黄海平：境外同业借出款项银团贷款10年至15年含</t>
  </si>
  <si>
    <t>|黄海平：境外同业借出款项银团贷款15年至20年含</t>
  </si>
  <si>
    <t>|黄海平：境外同业借出款项银团贷款20年以上</t>
  </si>
  <si>
    <t>受托代付类拆出（11110102）</t>
  </si>
  <si>
    <t>|雷亮：受托代付类拆出会计科目11110102</t>
  </si>
  <si>
    <t>|雷亮：受托代付类拆出隔夜</t>
  </si>
  <si>
    <t>|雷亮：受托代付类拆出隔夜至一个月含</t>
  </si>
  <si>
    <t>|雷亮：受托代付类拆出1个月至3个月含</t>
  </si>
  <si>
    <t>|雷亮：受托代付类拆出3个月至6个月含</t>
  </si>
  <si>
    <t>|雷亮：受托代付类拆出6个月至9个月含</t>
  </si>
  <si>
    <t>|雷亮：受托代付类拆出9个月至1年含</t>
  </si>
  <si>
    <t>|雷亮：受托代付类拆出1年至1.5年含</t>
  </si>
  <si>
    <t>|雷亮：受托代付类拆出1.5年至2年含</t>
  </si>
  <si>
    <t>|雷亮：受托代付类拆出2年至3年含</t>
  </si>
  <si>
    <t>|雷亮：受托代付类拆出3年至4年含</t>
  </si>
  <si>
    <t>|雷亮：受托代付类拆出4年至5年含</t>
  </si>
  <si>
    <t>|雷亮：受托代付类拆出5年至6年含</t>
  </si>
  <si>
    <t>|雷亮：受托代付类拆出6年至7年含</t>
  </si>
  <si>
    <t>|雷亮：受托代付类拆出7年至8年含</t>
  </si>
  <si>
    <t>|雷亮：受托代付类拆出8年至9年含</t>
  </si>
  <si>
    <t>|雷亮：受托代付类拆出9年至10年含</t>
  </si>
  <si>
    <t>|雷亮：受托代付类拆出10年至15年含</t>
  </si>
  <si>
    <t>|雷亮：受托代付类拆出15年至20年含</t>
  </si>
  <si>
    <t>|雷亮：受托代付类拆出20年以上</t>
  </si>
  <si>
    <t xml:space="preserve">拆放同业   （1111+1112）                     </t>
  </si>
  <si>
    <t>境内外同业存放存款  （2045+2047）</t>
  </si>
  <si>
    <t>|杨若：境内外同业存放存款科目2045和2047</t>
  </si>
  <si>
    <t>|杨若：境内外同业存放存款隔夜</t>
  </si>
  <si>
    <t>|杨若：境内外同业存放存款隔夜至一个月含</t>
  </si>
  <si>
    <t>|杨若：境内外同业存放存款1个月至3个月含</t>
  </si>
  <si>
    <t>|杨若：境内外同业存放存款3个月至6个月含</t>
  </si>
  <si>
    <t>|杨若：境内外同业存放存款6个月至9个月含</t>
  </si>
  <si>
    <t>|杨若：境内外同业存放存款9个月至1年含</t>
  </si>
  <si>
    <t>|杨若：境内外同业存放存款1年至1.5年含</t>
  </si>
  <si>
    <t>|杨若：境内外同业存放存款1.5年至2年含</t>
  </si>
  <si>
    <t>|杨若：境内外同业存放存款2年至3年含</t>
  </si>
  <si>
    <t>|杨若：境内外同业存放存款3年至4年含</t>
  </si>
  <si>
    <t>|杨若：境内外同业存放存款4年至5年含</t>
  </si>
  <si>
    <t>|杨若：境内外同业存放存款5年至6年含</t>
  </si>
  <si>
    <t>|杨若：境内外同业存放存款6年至7年含</t>
  </si>
  <si>
    <t>|杨若：境内外同业存放存款7年至8年含</t>
  </si>
  <si>
    <t>|杨若：境内外同业存放存款8年至9年含</t>
  </si>
  <si>
    <t>|杨若：境内外同业存放存款9年至10年含</t>
  </si>
  <si>
    <t>|杨若：境内外同业存放存款10年至15年含</t>
  </si>
  <si>
    <t>|杨若：境内外同业存放存款15年至20年含</t>
  </si>
  <si>
    <t>|杨若：境内外同业存放存款20年以上</t>
  </si>
  <si>
    <t xml:space="preserve">同业拆入(仅有外汇资金拆入，不含海外代付)         （2111+2112-21110102-21120102）          </t>
  </si>
  <si>
    <t>|杨若：同业拆入仅有外汇资金拆入不含海外代付会计科目2111和2112减去21110102减去21120102</t>
  </si>
  <si>
    <t>|杨若：同业拆入仅有外汇资金拆入不含海外代付隔夜</t>
  </si>
  <si>
    <t>|杨若：同业拆入仅有外汇资金拆入不含海外代付隔夜至一个月含</t>
  </si>
  <si>
    <t>|杨若：同业拆入仅有外汇资金拆入不含海外代付1个月至3个月含</t>
  </si>
  <si>
    <t>|杨若：同业拆入仅有外汇资金拆入不含海外代付3个月至6个月含</t>
  </si>
  <si>
    <t>|杨若：同业拆入仅有外汇资金拆入不含海外代付6个月至9个月含</t>
  </si>
  <si>
    <t>|杨若：同业拆入仅有外汇资金拆入不含海外代付9个月至1年含</t>
  </si>
  <si>
    <t>|杨若：同业拆入仅有外汇资金拆入不含海外代付1年至1.5年含</t>
  </si>
  <si>
    <t>|杨若：同业拆入仅有外汇资金拆入不含海外代付1.5年至2年含</t>
  </si>
  <si>
    <t>|杨若：同业拆入仅有外汇资金拆入不含海外代付2年至3年含</t>
  </si>
  <si>
    <t>|杨若：同业拆入仅有外汇资金拆入不含海外代付3年至4年含</t>
  </si>
  <si>
    <t>|杨若：同业拆入仅有外汇资金拆入不含海外代付4年至5年含</t>
  </si>
  <si>
    <t>|杨若：同业拆入仅有外汇资金拆入不含海外代付5年至6年含</t>
  </si>
  <si>
    <t>|杨若：同业拆入仅有外汇资金拆入不含海外代付6年至7年含</t>
  </si>
  <si>
    <t>|杨若：同业拆入仅有外汇资金拆入不含海外代付7年至8年含</t>
  </si>
  <si>
    <t>|杨若：同业拆入仅有外汇资金拆入不含海外代付8年至9年含</t>
  </si>
  <si>
    <t>|杨若：同业拆入仅有外汇资金拆入不含海外代付9年至10年含</t>
  </si>
  <si>
    <t>|杨若：同业拆入仅有外汇资金拆入不含海外代付10年至15年含</t>
  </si>
  <si>
    <t>|杨若：同业拆入仅有外汇资金拆入不含海外代付15年至20年含</t>
  </si>
  <si>
    <t>|杨若：同业拆入仅有外汇资金拆入不含海外代付20年以上</t>
  </si>
  <si>
    <t>投资外币债券台账（1402）</t>
  </si>
  <si>
    <t>|宋逸飞：投资外币债券台账会计科目1402</t>
  </si>
  <si>
    <t>|宋逸飞：投资外币债券台账隔夜</t>
  </si>
  <si>
    <t>|宋逸飞：投资外币债券台账隔夜至一个月含</t>
  </si>
  <si>
    <t>|宋逸飞：投资外币债券台账1个月至3个月含</t>
  </si>
  <si>
    <t>|宋逸飞：投资外币债券台账3个月至6个月含</t>
  </si>
  <si>
    <t>|宋逸飞：投资外币债券台账6个月至9个月含</t>
  </si>
  <si>
    <t>|宋逸飞：投资外币债券台账9个月至1年含</t>
  </si>
  <si>
    <t>|宋逸飞：投资外币债券台账1年至1.5年含</t>
  </si>
  <si>
    <t>|宋逸飞：投资外币债券台账1.5年至2年含</t>
  </si>
  <si>
    <t>|宋逸飞：投资外币债券台账2年至3年含</t>
  </si>
  <si>
    <t>|宋逸飞：投资外币债券台账3年至4年含</t>
  </si>
  <si>
    <t>|宋逸飞：投资外币债券台账4年至5年含</t>
  </si>
  <si>
    <t>|宋逸飞：投资外币债券台账5年至6年含</t>
  </si>
  <si>
    <t>|宋逸飞：投资外币债券台账6年至7年含</t>
  </si>
  <si>
    <t>|宋逸飞：投资外币债券台账7年至8年含</t>
  </si>
  <si>
    <t>|宋逸飞：投资外币债券台账8年至9年含</t>
  </si>
  <si>
    <t>|宋逸飞：投资外币债券台账9年至10年含</t>
  </si>
  <si>
    <t>|宋逸飞：投资外币债券台账10年至15年含</t>
  </si>
  <si>
    <t>|宋逸飞：投资外币债券台账15年至20年含</t>
  </si>
  <si>
    <t>|宋逸飞：投资外币债券台账20年以上</t>
  </si>
  <si>
    <t>填报要求：</t>
  </si>
  <si>
    <t>1、[A重定价期限]-[w重定价期限]：指各项资产及负债由报告日至重定价日的剩余期限。</t>
  </si>
  <si>
    <t>2、上述栏目业务品种，仅涉及目前贵部有业务余额的产品，若后续有新增产品，请予补充完整</t>
  </si>
  <si>
    <t>4、该表数据每季后6日提供。</t>
  </si>
  <si>
    <t>5、单位：万美元/万元</t>
  </si>
</sst>
</file>

<file path=xl/styles.xml><?xml version="1.0" encoding="utf-8"?>
<styleSheet xmlns="http://schemas.openxmlformats.org/spreadsheetml/2006/main">
  <numFmts count="7">
    <numFmt numFmtId="176" formatCode="0.00;[Red]0.00"/>
    <numFmt numFmtId="177" formatCode="#,##0.00000_ "/>
    <numFmt numFmtId="178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indexed="8"/>
      <name val="SimSun"/>
      <charset val="134"/>
    </font>
    <font>
      <b/>
      <sz val="10"/>
      <color indexed="8"/>
      <name val="宋体"/>
      <charset val="134"/>
    </font>
    <font>
      <sz val="9"/>
      <color indexed="8"/>
      <name val="SimSun"/>
      <charset val="134"/>
    </font>
    <font>
      <sz val="9"/>
      <name val="SimSun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0" borderId="0"/>
    <xf numFmtId="0" fontId="6" fillId="22" borderId="0" applyNumberFormat="0" applyBorder="0" applyAlignment="0" applyProtection="0">
      <alignment vertical="center"/>
    </xf>
    <xf numFmtId="0" fontId="19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25" fillId="10" borderId="15" applyNumberFormat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9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78" fontId="3" fillId="0" borderId="8" xfId="2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177" fontId="4" fillId="0" borderId="8" xfId="0" applyNumberFormat="1" applyFont="1" applyFill="1" applyBorder="1" applyAlignment="1">
      <alignment horizontal="left" vertical="center" wrapText="1"/>
    </xf>
    <xf numFmtId="176" fontId="4" fillId="0" borderId="8" xfId="0" applyNumberFormat="1" applyFont="1" applyFill="1" applyBorder="1" applyAlignment="1">
      <alignment horizontal="left" vertical="center" wrapText="1"/>
    </xf>
    <xf numFmtId="4" fontId="4" fillId="0" borderId="8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left" vertical="center" wrapText="1"/>
    </xf>
    <xf numFmtId="177" fontId="4" fillId="2" borderId="8" xfId="0" applyNumberFormat="1" applyFont="1" applyFill="1" applyBorder="1" applyAlignment="1">
      <alignment horizontal="left" vertical="center" wrapText="1"/>
    </xf>
    <xf numFmtId="176" fontId="4" fillId="2" borderId="8" xfId="0" applyNumberFormat="1" applyFont="1" applyFill="1" applyBorder="1" applyAlignment="1">
      <alignment horizontal="left" vertical="center" wrapText="1"/>
    </xf>
    <xf numFmtId="177" fontId="5" fillId="0" borderId="8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4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8"/>
  <sheetViews>
    <sheetView tabSelected="1" workbookViewId="0">
      <selection activeCell="C22" sqref="C22"/>
    </sheetView>
  </sheetViews>
  <sheetFormatPr defaultColWidth="9" defaultRowHeight="13.5"/>
  <cols>
    <col min="1" max="1" width="28.75" style="1" customWidth="1"/>
    <col min="2" max="2" width="13.375" style="1" customWidth="1"/>
    <col min="3" max="3" width="10" style="1" customWidth="1"/>
    <col min="4" max="5" width="9" style="1"/>
    <col min="6" max="6" width="10.375" style="1" customWidth="1"/>
    <col min="7" max="7" width="10.75" style="1" customWidth="1"/>
    <col min="8" max="8" width="9" style="1"/>
    <col min="9" max="22" width="12.125" style="1" customWidth="1"/>
    <col min="23" max="23" width="10.5" style="1" customWidth="1"/>
    <col min="24" max="24" width="11.5" style="1" customWidth="1"/>
    <col min="25" max="16384" width="9" style="1"/>
  </cols>
  <sheetData>
    <row r="1" ht="35.25" customHeight="1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6"/>
    </row>
    <row r="2" spans="1:23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pans="1:23">
      <c r="A3" s="3"/>
      <c r="B3" s="6"/>
      <c r="C3" s="6"/>
      <c r="D3" s="7" t="s">
        <v>24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27" t="s">
        <v>25</v>
      </c>
    </row>
    <row r="4" ht="36" spans="1:23">
      <c r="A4" s="9"/>
      <c r="B4" s="10"/>
      <c r="C4" s="10"/>
      <c r="D4" s="5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1" t="s">
        <v>36</v>
      </c>
      <c r="O4" s="11" t="s">
        <v>37</v>
      </c>
      <c r="P4" s="11" t="s">
        <v>38</v>
      </c>
      <c r="Q4" s="11" t="s">
        <v>39</v>
      </c>
      <c r="R4" s="11" t="s">
        <v>40</v>
      </c>
      <c r="S4" s="11" t="s">
        <v>41</v>
      </c>
      <c r="T4" s="11" t="s">
        <v>42</v>
      </c>
      <c r="U4" s="11" t="s">
        <v>43</v>
      </c>
      <c r="V4" s="28" t="s">
        <v>44</v>
      </c>
      <c r="W4" s="27" t="s">
        <v>25</v>
      </c>
    </row>
    <row r="5" ht="45" spans="1:23">
      <c r="A5" s="12" t="s">
        <v>45</v>
      </c>
      <c r="B5" s="13" t="e">
        <f>C5-SUM(D5:V5)</f>
        <v>#VALUE!</v>
      </c>
      <c r="C5" s="14" t="s">
        <v>46</v>
      </c>
      <c r="D5" s="15" t="s">
        <v>47</v>
      </c>
      <c r="E5" s="15" t="s">
        <v>48</v>
      </c>
      <c r="F5" s="15" t="s">
        <v>49</v>
      </c>
      <c r="G5" s="15" t="s">
        <v>50</v>
      </c>
      <c r="H5" s="15" t="s">
        <v>51</v>
      </c>
      <c r="I5" s="15" t="s">
        <v>52</v>
      </c>
      <c r="J5" s="15" t="s">
        <v>53</v>
      </c>
      <c r="K5" s="15" t="s">
        <v>54</v>
      </c>
      <c r="L5" s="15" t="s">
        <v>55</v>
      </c>
      <c r="M5" s="15" t="s">
        <v>56</v>
      </c>
      <c r="N5" s="15" t="s">
        <v>57</v>
      </c>
      <c r="O5" s="15" t="s">
        <v>58</v>
      </c>
      <c r="P5" s="15" t="s">
        <v>59</v>
      </c>
      <c r="Q5" s="15" t="s">
        <v>60</v>
      </c>
      <c r="R5" s="15" t="s">
        <v>61</v>
      </c>
      <c r="S5" s="15" t="s">
        <v>62</v>
      </c>
      <c r="T5" s="15" t="s">
        <v>63</v>
      </c>
      <c r="U5" s="15" t="s">
        <v>64</v>
      </c>
      <c r="V5" s="15" t="s">
        <v>65</v>
      </c>
      <c r="W5" s="15">
        <f>SUM(D5:V5)</f>
        <v>0</v>
      </c>
    </row>
    <row r="6" s="1" customFormat="1" ht="45" spans="1:23">
      <c r="A6" s="12" t="s">
        <v>66</v>
      </c>
      <c r="B6" s="13" t="e">
        <f t="shared" ref="B6:B12" si="0">C6-SUM(D6:V6)</f>
        <v>#VALUE!</v>
      </c>
      <c r="C6" s="14" t="s">
        <v>67</v>
      </c>
      <c r="D6" s="15" t="s">
        <v>68</v>
      </c>
      <c r="E6" s="15" t="s">
        <v>69</v>
      </c>
      <c r="F6" s="15" t="s">
        <v>70</v>
      </c>
      <c r="G6" s="15" t="s">
        <v>71</v>
      </c>
      <c r="H6" s="15" t="s">
        <v>72</v>
      </c>
      <c r="I6" s="15" t="s">
        <v>73</v>
      </c>
      <c r="J6" s="15" t="s">
        <v>74</v>
      </c>
      <c r="K6" s="15" t="s">
        <v>75</v>
      </c>
      <c r="L6" s="15" t="s">
        <v>76</v>
      </c>
      <c r="M6" s="15" t="s">
        <v>77</v>
      </c>
      <c r="N6" s="15" t="s">
        <v>78</v>
      </c>
      <c r="O6" s="15" t="s">
        <v>79</v>
      </c>
      <c r="P6" s="15" t="s">
        <v>80</v>
      </c>
      <c r="Q6" s="15" t="s">
        <v>81</v>
      </c>
      <c r="R6" s="15" t="s">
        <v>82</v>
      </c>
      <c r="S6" s="15" t="s">
        <v>83</v>
      </c>
      <c r="T6" s="15" t="s">
        <v>84</v>
      </c>
      <c r="U6" s="15" t="s">
        <v>85</v>
      </c>
      <c r="V6" s="15" t="s">
        <v>86</v>
      </c>
      <c r="W6" s="15">
        <f t="shared" ref="W6:W12" si="1">SUM(D6:V6)</f>
        <v>0</v>
      </c>
    </row>
    <row r="7" ht="56.25" spans="1:23">
      <c r="A7" s="12" t="s">
        <v>87</v>
      </c>
      <c r="B7" s="13" t="e">
        <f t="shared" si="0"/>
        <v>#VALUE!</v>
      </c>
      <c r="C7" s="14" t="s">
        <v>88</v>
      </c>
      <c r="D7" s="15" t="s">
        <v>89</v>
      </c>
      <c r="E7" s="15" t="s">
        <v>90</v>
      </c>
      <c r="F7" s="15" t="s">
        <v>91</v>
      </c>
      <c r="G7" s="15" t="s">
        <v>92</v>
      </c>
      <c r="H7" s="15" t="s">
        <v>93</v>
      </c>
      <c r="I7" s="15" t="s">
        <v>94</v>
      </c>
      <c r="J7" s="15" t="s">
        <v>95</v>
      </c>
      <c r="K7" s="15" t="s">
        <v>96</v>
      </c>
      <c r="L7" s="15" t="s">
        <v>97</v>
      </c>
      <c r="M7" s="15" t="s">
        <v>98</v>
      </c>
      <c r="N7" s="15" t="s">
        <v>99</v>
      </c>
      <c r="O7" s="15" t="s">
        <v>100</v>
      </c>
      <c r="P7" s="15" t="s">
        <v>101</v>
      </c>
      <c r="Q7" s="15" t="s">
        <v>102</v>
      </c>
      <c r="R7" s="15" t="s">
        <v>103</v>
      </c>
      <c r="S7" s="15" t="s">
        <v>104</v>
      </c>
      <c r="T7" s="15" t="s">
        <v>105</v>
      </c>
      <c r="U7" s="15" t="s">
        <v>106</v>
      </c>
      <c r="V7" s="15" t="s">
        <v>107</v>
      </c>
      <c r="W7" s="15">
        <f t="shared" si="1"/>
        <v>0</v>
      </c>
    </row>
    <row r="8" ht="45" spans="1:23">
      <c r="A8" s="12" t="s">
        <v>108</v>
      </c>
      <c r="B8" s="13" t="e">
        <f t="shared" si="0"/>
        <v>#VALUE!</v>
      </c>
      <c r="C8" s="14" t="s">
        <v>109</v>
      </c>
      <c r="D8" s="14" t="s">
        <v>110</v>
      </c>
      <c r="E8" s="15" t="s">
        <v>111</v>
      </c>
      <c r="F8" s="15" t="s">
        <v>112</v>
      </c>
      <c r="G8" s="15" t="s">
        <v>113</v>
      </c>
      <c r="H8" s="15" t="s">
        <v>114</v>
      </c>
      <c r="I8" s="15" t="s">
        <v>115</v>
      </c>
      <c r="J8" s="15" t="s">
        <v>116</v>
      </c>
      <c r="K8" s="15" t="s">
        <v>117</v>
      </c>
      <c r="L8" s="15" t="s">
        <v>118</v>
      </c>
      <c r="M8" s="15" t="s">
        <v>119</v>
      </c>
      <c r="N8" s="15" t="s">
        <v>120</v>
      </c>
      <c r="O8" s="15" t="s">
        <v>121</v>
      </c>
      <c r="P8" s="15" t="s">
        <v>122</v>
      </c>
      <c r="Q8" s="15" t="s">
        <v>123</v>
      </c>
      <c r="R8" s="15" t="s">
        <v>124</v>
      </c>
      <c r="S8" s="15" t="s">
        <v>125</v>
      </c>
      <c r="T8" s="15" t="s">
        <v>126</v>
      </c>
      <c r="U8" s="15" t="s">
        <v>127</v>
      </c>
      <c r="V8" s="15" t="s">
        <v>128</v>
      </c>
      <c r="W8" s="15">
        <f t="shared" si="1"/>
        <v>0</v>
      </c>
    </row>
    <row r="9" spans="1:23">
      <c r="A9" s="16" t="s">
        <v>129</v>
      </c>
      <c r="B9" s="17" t="e">
        <f t="shared" si="0"/>
        <v>#VALUE!</v>
      </c>
      <c r="C9" s="18" t="e">
        <f>C6+C7+C8</f>
        <v>#VALUE!</v>
      </c>
      <c r="D9" s="18" t="e">
        <f t="shared" ref="D9:V9" si="2">D6+D7+D8</f>
        <v>#VALUE!</v>
      </c>
      <c r="E9" s="18" t="e">
        <f t="shared" si="2"/>
        <v>#VALUE!</v>
      </c>
      <c r="F9" s="18" t="e">
        <f t="shared" si="2"/>
        <v>#VALUE!</v>
      </c>
      <c r="G9" s="18" t="e">
        <f t="shared" si="2"/>
        <v>#VALUE!</v>
      </c>
      <c r="H9" s="18" t="e">
        <f t="shared" si="2"/>
        <v>#VALUE!</v>
      </c>
      <c r="I9" s="18" t="e">
        <f t="shared" si="2"/>
        <v>#VALUE!</v>
      </c>
      <c r="J9" s="18" t="e">
        <f t="shared" si="2"/>
        <v>#VALUE!</v>
      </c>
      <c r="K9" s="18" t="e">
        <f t="shared" si="2"/>
        <v>#VALUE!</v>
      </c>
      <c r="L9" s="18" t="e">
        <f t="shared" si="2"/>
        <v>#VALUE!</v>
      </c>
      <c r="M9" s="18" t="e">
        <f t="shared" si="2"/>
        <v>#VALUE!</v>
      </c>
      <c r="N9" s="18" t="e">
        <f t="shared" si="2"/>
        <v>#VALUE!</v>
      </c>
      <c r="O9" s="18" t="e">
        <f t="shared" si="2"/>
        <v>#VALUE!</v>
      </c>
      <c r="P9" s="18" t="e">
        <f t="shared" si="2"/>
        <v>#VALUE!</v>
      </c>
      <c r="Q9" s="18" t="e">
        <f t="shared" si="2"/>
        <v>#VALUE!</v>
      </c>
      <c r="R9" s="18" t="e">
        <f t="shared" si="2"/>
        <v>#VALUE!</v>
      </c>
      <c r="S9" s="18" t="e">
        <f t="shared" si="2"/>
        <v>#VALUE!</v>
      </c>
      <c r="T9" s="18" t="e">
        <f t="shared" si="2"/>
        <v>#VALUE!</v>
      </c>
      <c r="U9" s="18" t="e">
        <f t="shared" si="2"/>
        <v>#VALUE!</v>
      </c>
      <c r="V9" s="18" t="e">
        <f t="shared" si="2"/>
        <v>#VALUE!</v>
      </c>
      <c r="W9" s="15" t="e">
        <f t="shared" si="1"/>
        <v>#VALUE!</v>
      </c>
    </row>
    <row r="10" s="1" customFormat="1" ht="45" spans="1:23">
      <c r="A10" s="12" t="s">
        <v>130</v>
      </c>
      <c r="B10" s="13" t="e">
        <f t="shared" si="0"/>
        <v>#VALUE!</v>
      </c>
      <c r="C10" s="14" t="s">
        <v>131</v>
      </c>
      <c r="D10" s="14" t="s">
        <v>132</v>
      </c>
      <c r="E10" s="15" t="s">
        <v>133</v>
      </c>
      <c r="F10" s="15" t="s">
        <v>134</v>
      </c>
      <c r="G10" s="15" t="s">
        <v>135</v>
      </c>
      <c r="H10" s="15" t="s">
        <v>136</v>
      </c>
      <c r="I10" s="15" t="s">
        <v>137</v>
      </c>
      <c r="J10" s="15" t="s">
        <v>138</v>
      </c>
      <c r="K10" s="15" t="s">
        <v>139</v>
      </c>
      <c r="L10" s="15" t="s">
        <v>140</v>
      </c>
      <c r="M10" s="15" t="s">
        <v>141</v>
      </c>
      <c r="N10" s="15" t="s">
        <v>142</v>
      </c>
      <c r="O10" s="15" t="s">
        <v>143</v>
      </c>
      <c r="P10" s="15" t="s">
        <v>144</v>
      </c>
      <c r="Q10" s="15" t="s">
        <v>145</v>
      </c>
      <c r="R10" s="15" t="s">
        <v>146</v>
      </c>
      <c r="S10" s="15" t="s">
        <v>147</v>
      </c>
      <c r="T10" s="15" t="s">
        <v>148</v>
      </c>
      <c r="U10" s="15" t="s">
        <v>149</v>
      </c>
      <c r="V10" s="15" t="s">
        <v>150</v>
      </c>
      <c r="W10" s="15">
        <f t="shared" si="1"/>
        <v>0</v>
      </c>
    </row>
    <row r="11" ht="90" spans="1:23">
      <c r="A11" s="12" t="s">
        <v>151</v>
      </c>
      <c r="B11" s="13" t="e">
        <f t="shared" si="0"/>
        <v>#VALUE!</v>
      </c>
      <c r="C11" s="14" t="s">
        <v>152</v>
      </c>
      <c r="D11" s="14" t="s">
        <v>153</v>
      </c>
      <c r="E11" s="15" t="s">
        <v>154</v>
      </c>
      <c r="F11" s="15" t="s">
        <v>155</v>
      </c>
      <c r="G11" s="15" t="s">
        <v>156</v>
      </c>
      <c r="H11" s="15" t="s">
        <v>157</v>
      </c>
      <c r="I11" s="15" t="s">
        <v>158</v>
      </c>
      <c r="J11" s="15" t="s">
        <v>159</v>
      </c>
      <c r="K11" s="15" t="s">
        <v>160</v>
      </c>
      <c r="L11" s="15" t="s">
        <v>161</v>
      </c>
      <c r="M11" s="15" t="s">
        <v>162</v>
      </c>
      <c r="N11" s="15" t="s">
        <v>163</v>
      </c>
      <c r="O11" s="15" t="s">
        <v>164</v>
      </c>
      <c r="P11" s="15" t="s">
        <v>165</v>
      </c>
      <c r="Q11" s="15" t="s">
        <v>166</v>
      </c>
      <c r="R11" s="15" t="s">
        <v>167</v>
      </c>
      <c r="S11" s="15" t="s">
        <v>168</v>
      </c>
      <c r="T11" s="15" t="s">
        <v>169</v>
      </c>
      <c r="U11" s="15" t="s">
        <v>170</v>
      </c>
      <c r="V11" s="15" t="s">
        <v>171</v>
      </c>
      <c r="W11" s="15">
        <f t="shared" si="1"/>
        <v>0</v>
      </c>
    </row>
    <row r="12" ht="21" customHeight="1" spans="1:23">
      <c r="A12" s="12" t="s">
        <v>172</v>
      </c>
      <c r="B12" s="19">
        <v>0</v>
      </c>
      <c r="C12" s="14" t="s">
        <v>173</v>
      </c>
      <c r="D12" s="14" t="s">
        <v>174</v>
      </c>
      <c r="E12" s="15" t="s">
        <v>175</v>
      </c>
      <c r="F12" s="15" t="s">
        <v>176</v>
      </c>
      <c r="G12" s="15" t="s">
        <v>177</v>
      </c>
      <c r="H12" s="15" t="s">
        <v>178</v>
      </c>
      <c r="I12" s="15" t="s">
        <v>179</v>
      </c>
      <c r="J12" s="15" t="s">
        <v>180</v>
      </c>
      <c r="K12" s="15" t="s">
        <v>181</v>
      </c>
      <c r="L12" s="15" t="s">
        <v>182</v>
      </c>
      <c r="M12" s="15" t="s">
        <v>183</v>
      </c>
      <c r="N12" s="15" t="s">
        <v>184</v>
      </c>
      <c r="O12" s="15" t="s">
        <v>185</v>
      </c>
      <c r="P12" s="15" t="s">
        <v>186</v>
      </c>
      <c r="Q12" s="15" t="s">
        <v>187</v>
      </c>
      <c r="R12" s="15" t="s">
        <v>188</v>
      </c>
      <c r="S12" s="15" t="s">
        <v>189</v>
      </c>
      <c r="T12" s="15" t="s">
        <v>190</v>
      </c>
      <c r="U12" s="15" t="s">
        <v>191</v>
      </c>
      <c r="V12" s="15" t="s">
        <v>192</v>
      </c>
      <c r="W12" s="15">
        <f t="shared" si="1"/>
        <v>0</v>
      </c>
    </row>
    <row r="13" ht="21" customHeight="1" spans="1:23">
      <c r="A13" s="20"/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33.75" customHeight="1" spans="1:3">
      <c r="A14" s="22" t="s">
        <v>193</v>
      </c>
      <c r="B14" s="22"/>
      <c r="C14" s="22"/>
    </row>
    <row r="15" spans="1:23">
      <c r="A15" s="23" t="s">
        <v>194</v>
      </c>
      <c r="B15" s="23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40.5" spans="1:23">
      <c r="A16" s="23" t="s">
        <v>195</v>
      </c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3">
      <c r="A17" s="25" t="s">
        <v>196</v>
      </c>
      <c r="B17" s="25"/>
      <c r="C17" s="25"/>
    </row>
    <row r="18" spans="1:1">
      <c r="A18" s="1" t="s">
        <v>197</v>
      </c>
    </row>
  </sheetData>
  <mergeCells count="7">
    <mergeCell ref="A1:W1"/>
    <mergeCell ref="D3:V3"/>
    <mergeCell ref="A15:W15"/>
    <mergeCell ref="A2:A4"/>
    <mergeCell ref="B2:B4"/>
    <mergeCell ref="C2:C4"/>
    <mergeCell ref="W3:W4"/>
  </mergeCells>
  <pageMargins left="0.15625" right="0.15625" top="1" bottom="1" header="0.509027777777778" footer="0.509027777777778"/>
  <pageSetup paperSize="9" scale="4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美元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srcb</cp:lastModifiedBy>
  <cp:revision>1</cp:revision>
  <dcterms:created xsi:type="dcterms:W3CDTF">2006-09-16T00:00:00Z</dcterms:created>
  <dcterms:modified xsi:type="dcterms:W3CDTF">2019-12-12T08:12:05Z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