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<sst xmlns="http://schemas.openxmlformats.org/spreadsheetml/2006/main" count="113">
  <si>
    <t>1104重定价期限表（FT人民币）                                                                                          单位：万元</t>
  </si>
  <si>
    <t>ALM科目名称</t>
  </si>
  <si>
    <t>差额</t>
  </si>
  <si>
    <t>会计科目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</si>
  <si>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</si>
  <si>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</si>
  <si>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</si>
  <si>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</si>
  <si>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</si>
  <si>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</si>
  <si>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</si>
  <si>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</si>
  <si>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</si>
  <si>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</si>
  <si>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</si>
  <si>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</si>
  <si>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</si>
  <si>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</si>
  <si>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</si>
  <si>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</si>
  <si>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</si>
  <si>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</si>
  <si>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</si>
  <si>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x</t>
  </si>
  <si>
    <t>重定价期限</t>
  </si>
  <si>
    <t>总计</t>
  </si>
  <si>
    <t>隔夜</t>
  </si>
  <si>
    <t>隔夜至一个月（含）</t>
  </si>
  <si>
    <t>1个月至3个月（含）</t>
  </si>
  <si>
    <t>3个月至6个月（含）</t>
  </si>
  <si>
    <t>6个月至9个月(含)</t>
  </si>
  <si>
    <t>9个月至1年(含)</t>
  </si>
  <si>
    <t>1年至1.5年(含)</t>
  </si>
  <si>
    <t>1.5年至2年(含)</t>
  </si>
  <si>
    <t>2年至3年(含)</t>
  </si>
  <si>
    <t>3年至4年(含)</t>
  </si>
  <si>
    <t>4年至5年(含)</t>
  </si>
  <si>
    <t>5年至6年(含)</t>
  </si>
  <si>
    <t>6年至7年(含)</t>
  </si>
  <si>
    <t>7年至8年(含)</t>
  </si>
  <si>
    <t>8年至9年(含)</t>
  </si>
  <si>
    <t>9年至10年(含)</t>
  </si>
  <si>
    <t>10年至15年(含)</t>
  </si>
  <si>
    <t>15年至20年(含)</t>
  </si>
  <si>
    <t>20年以上</t>
  </si>
  <si>
    <t xml:space="preserve">存放境内外同业存款                 </t>
  </si>
  <si>
    <t>|曲征：存放境内外同业存款会计科目1012和1013</t>
  </si>
  <si>
    <t>|曲征：存放境内外同业存款隔夜</t>
  </si>
  <si>
    <t>|曲征：存放境内外同业存款隔夜至一个月含</t>
  </si>
  <si>
    <t>|曲征：存放境内外同业存款1个月至3个月含</t>
  </si>
  <si>
    <t>|曲征：存放境内外同业存款3个月至6个月含</t>
  </si>
  <si>
    <t>|曲征：存放境内外同业存款6个月至9个月含</t>
  </si>
  <si>
    <t>|曲征：存放境内外同业存款9个月至1年含</t>
  </si>
  <si>
    <t>|曲征：存放境内外同业存款1年至1.5年含</t>
  </si>
  <si>
    <t>|曲征：存放境内外同业存款1.5年至2年含</t>
  </si>
  <si>
    <t>|曲征：存放境内外同业存款2年至3年含</t>
  </si>
  <si>
    <t>|曲征：存放境内外同业存款3年至4年含</t>
  </si>
  <si>
    <t>|曲征：存放境内外同业存款4年至5年含</t>
  </si>
  <si>
    <t>|曲征：存放境内外同业存款5年至6年含</t>
  </si>
  <si>
    <t>|曲征：存放境内外同业存款6年至7年含</t>
  </si>
  <si>
    <t>|曲征：存放境内外同业存款7年至8年含</t>
  </si>
  <si>
    <t>|曲征：存放境内外同业存款8年至9年含</t>
  </si>
  <si>
    <t>|曲征：存放境内外同业存款9年至10年含</t>
  </si>
  <si>
    <t>|曲征：存放境内外同业存款10年至15年含</t>
  </si>
  <si>
    <t>|曲征：存放境内外同业存款15年至20年含</t>
  </si>
  <si>
    <t>|曲征：存放境内外同业存款20年以上</t>
  </si>
  <si>
    <t xml:space="preserve">拆放同业              </t>
  </si>
  <si>
    <t>|唐云帆：拆放同业会计科目11110101和11110201</t>
  </si>
  <si>
    <t>|唐云帆：拆放同业隔夜</t>
  </si>
  <si>
    <t>|唐云帆：拆放同业隔夜至一个月含</t>
  </si>
  <si>
    <t>|唐云帆：拆放同业1个月至3个月含</t>
  </si>
  <si>
    <t>|唐云帆：拆放同业3个月至6个月含</t>
  </si>
  <si>
    <t>|唐云帆：拆放同业6个月至9个月含</t>
  </si>
  <si>
    <t>|唐云帆：拆放同业9个月至1年含</t>
  </si>
  <si>
    <t>|唐云帆：拆放同业1年至1.5年含</t>
  </si>
  <si>
    <t>|唐云帆：拆放同业1.5年至2年含</t>
  </si>
  <si>
    <t>|唐云帆：拆放同业2年至3年含</t>
  </si>
  <si>
    <t>|唐云帆：拆放同业3年至4年含</t>
  </si>
  <si>
    <t>|唐云帆：拆放同业4年至5年含</t>
  </si>
  <si>
    <t>|唐云帆：拆放同业5年至6年含</t>
  </si>
  <si>
    <t>|唐云帆：拆放同业6年至7年含</t>
  </si>
  <si>
    <t>|唐云帆：拆放同业7年至8年含</t>
  </si>
  <si>
    <t>|唐云帆：拆放同业8年至9年含</t>
  </si>
  <si>
    <t>|唐云帆：拆放同业9年至10年含</t>
  </si>
  <si>
    <t>|唐云帆：拆放同业10年至15年含</t>
  </si>
  <si>
    <t>|唐云帆：拆放同业15年至20年含</t>
  </si>
  <si>
    <t>|唐云帆：拆放同业20年以上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</si>
  <si>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</si>
  <si>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</si>
  <si>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</si>
  <si>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</si>
  <si>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</si>
  <si>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|唐云帆：同业拆入仅有外汇资金拆入不含海外代付会计科目2111和2112减去21110102减去21120102</t>
  </si>
  <si>
    <t>|唐云帆：同业拆入仅有外汇资金拆入不含海外代付隔夜</t>
  </si>
  <si>
    <t>|唐云帆：同业拆入仅有外汇资金拆入不含海外代付隔夜至一个月含</t>
  </si>
  <si>
    <t>|唐云帆：同业拆入仅有外汇资金拆入不含海外代付1个月至3个月含</t>
  </si>
  <si>
    <t>|唐云帆：同业拆入仅有外汇资金拆入不含海外代付3个月至6个月含</t>
  </si>
  <si>
    <t>|唐云帆：同业拆入仅有外汇资金拆入不含海外代付6个月至9个月含</t>
  </si>
  <si>
    <t>|唐云帆：同业拆入仅有外汇资金拆入不含海外代付9个月至1年含</t>
  </si>
  <si>
    <t>|唐云帆：同业拆入仅有外汇资金拆入不含海外代付1年至1.5年含</t>
  </si>
  <si>
    <t>|唐云帆：同业拆入仅有外汇资金拆入不含海外代付1.5年至2年含</t>
  </si>
  <si>
    <t>|唐云帆：同业拆入仅有外汇资金拆入不含海外代付2年至3年含</t>
  </si>
  <si>
    <t>|唐云帆：同业拆入仅有外汇资金拆入不含海外代付3年至4年含</t>
  </si>
  <si>
    <t>|唐云帆：同业拆入仅有外汇资金拆入不含海外代付4年至5年含</t>
  </si>
  <si>
    <t>|唐云帆：同业拆入仅有外汇资金拆入不含海外代付5年至6年含</t>
  </si>
  <si>
    <t>|唐云帆：同业拆入仅有外汇资金拆入不含海外代付6年至7年含</t>
  </si>
  <si>
    <t>|唐云帆：同业拆入仅有外汇资金拆入不含海外代付7年至8年含</t>
  </si>
  <si>
    <t>|唐云帆：同业拆入仅有外汇资金拆入不含海外代付8年至9年含</t>
  </si>
  <si>
    <t>|唐云帆：同业拆入仅有外汇资金拆入不含海外代付9年至10年含</t>
  </si>
  <si>
    <t>|唐云帆：同业拆入仅有外汇资金拆入不含海外代付10年至15年含</t>
  </si>
  <si>
    <t>|唐云帆：同业拆入仅有外汇资金拆入不含海外代付15年至20年含</t>
  </si>
  <si>
    <t>|唐云帆：同业拆入仅有外汇资金拆入不含海外代付20年以上</t>
  </si>
  <si>
    <t>投资外币债券台账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</si>
</sst>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 "/>
    <numFmt numFmtId="177" formatCode="#,##0.00000_ "/>
    <numFmt numFmtId="178" formatCode="0_ "/>
    <numFmt numFmtId="179" formatCode="0.00;[Red]0.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b/>
      <sz val="10"/>
      <color indexed="8"/>
      <name val="宋体"/>
      <charset val="134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/>
    <xf numFmtId="0" fontId="5" fillId="13" borderId="0" applyNumberFormat="0" applyBorder="0" applyAlignment="0" applyProtection="0">
      <alignment vertical="center"/>
    </xf>
    <xf numFmtId="0" fontId="7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5" borderId="13" applyNumberFormat="0" applyAlignment="0" applyProtection="0">
      <alignment vertical="center"/>
    </xf>
    <xf numFmtId="0" fontId="16" fillId="25" borderId="11" applyNumberFormat="0" applyAlignment="0" applyProtection="0">
      <alignment vertical="center"/>
    </xf>
    <xf numFmtId="0" fontId="18" fillId="26" borderId="1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78" fontId="3" fillId="0" borderId="8" xfId="2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177" fontId="4" fillId="0" borderId="8" xfId="0" applyNumberFormat="1" applyFont="1" applyFill="1" applyBorder="1" applyAlignment="1">
      <alignment horizontal="left" vertical="center" wrapText="1"/>
    </xf>
    <xf numFmtId="176" fontId="4" fillId="0" borderId="8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177" fontId="4" fillId="2" borderId="8" xfId="0" applyNumberFormat="1" applyFont="1" applyFill="1" applyBorder="1" applyAlignment="1">
      <alignment horizontal="left"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179" fontId="4" fillId="0" borderId="8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workbookViewId="0">
      <selection activeCell="A1" sqref="$A1:$XFD1048576"/>
    </sheetView>
  </sheetViews>
  <sheetFormatPr defaultColWidth="9" defaultRowHeight="13.5"/>
  <cols>
    <col min="1" max="2" width="9" style="1"/>
    <col min="3" max="3" width="9.625" style="1"/>
    <col min="4" max="16384" width="9" style="1"/>
  </cols>
  <sheetData>
    <row r="1" s="1" customFormat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0"/>
    </row>
    <row r="2" s="1" customFormat="1" spans="1:2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="1" customFormat="1" spans="1:23">
      <c r="A3" s="3"/>
      <c r="B3" s="6"/>
      <c r="C3" s="6"/>
      <c r="D3" s="7" t="s">
        <v>24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1" t="s">
        <v>25</v>
      </c>
    </row>
    <row r="4" s="1" customFormat="1" ht="36" spans="1:23">
      <c r="A4" s="9"/>
      <c r="B4" s="10"/>
      <c r="C4" s="10"/>
      <c r="D4" s="5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1" t="s">
        <v>36</v>
      </c>
      <c r="O4" s="11" t="s">
        <v>37</v>
      </c>
      <c r="P4" s="11" t="s">
        <v>38</v>
      </c>
      <c r="Q4" s="11" t="s">
        <v>39</v>
      </c>
      <c r="R4" s="11" t="s">
        <v>40</v>
      </c>
      <c r="S4" s="11" t="s">
        <v>41</v>
      </c>
      <c r="T4" s="11" t="s">
        <v>42</v>
      </c>
      <c r="U4" s="11" t="s">
        <v>43</v>
      </c>
      <c r="V4" s="22" t="s">
        <v>44</v>
      </c>
      <c r="W4" s="21"/>
    </row>
    <row r="5" s="1" customFormat="1" ht="45" spans="1:23">
      <c r="A5" s="12" t="s">
        <v>45</v>
      </c>
      <c r="B5" s="13" t="e">
        <f t="shared" ref="B5:B12" si="0">C5-SUM(D5:V5)</f>
        <v>#VALUE!</v>
      </c>
      <c r="C5" s="14" t="s">
        <v>46</v>
      </c>
      <c r="D5" s="15" t="s">
        <v>47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J5" s="15" t="s">
        <v>53</v>
      </c>
      <c r="K5" s="15" t="s">
        <v>54</v>
      </c>
      <c r="L5" s="15" t="s">
        <v>55</v>
      </c>
      <c r="M5" s="15" t="s">
        <v>56</v>
      </c>
      <c r="N5" s="15" t="s">
        <v>57</v>
      </c>
      <c r="O5" s="15" t="s">
        <v>58</v>
      </c>
      <c r="P5" s="15" t="s">
        <v>59</v>
      </c>
      <c r="Q5" s="15" t="s">
        <v>60</v>
      </c>
      <c r="R5" s="15" t="s">
        <v>61</v>
      </c>
      <c r="S5" s="15" t="s">
        <v>62</v>
      </c>
      <c r="T5" s="15" t="s">
        <v>63</v>
      </c>
      <c r="U5" s="15" t="s">
        <v>64</v>
      </c>
      <c r="V5" s="15" t="s">
        <v>65</v>
      </c>
      <c r="W5" s="15">
        <f t="shared" ref="W5:W12" si="1">SUM(D5:V5)</f>
        <v>0</v>
      </c>
    </row>
    <row r="6" s="1" customFormat="1" ht="45" spans="1:23">
      <c r="A6" s="12" t="s">
        <v>66</v>
      </c>
      <c r="B6" s="13" t="e">
        <f t="shared" si="0"/>
        <v>#VALUE!</v>
      </c>
      <c r="C6" s="12" t="s">
        <v>67</v>
      </c>
      <c r="D6" s="15" t="s">
        <v>68</v>
      </c>
      <c r="E6" s="15" t="s">
        <v>69</v>
      </c>
      <c r="F6" s="15" t="s">
        <v>70</v>
      </c>
      <c r="G6" s="15" t="s">
        <v>71</v>
      </c>
      <c r="H6" s="15" t="s">
        <v>72</v>
      </c>
      <c r="I6" s="15" t="s">
        <v>73</v>
      </c>
      <c r="J6" s="15" t="s">
        <v>74</v>
      </c>
      <c r="K6" s="15" t="s">
        <v>75</v>
      </c>
      <c r="L6" s="15" t="s">
        <v>76</v>
      </c>
      <c r="M6" s="15" t="s">
        <v>77</v>
      </c>
      <c r="N6" s="15" t="s">
        <v>78</v>
      </c>
      <c r="O6" s="15" t="s">
        <v>79</v>
      </c>
      <c r="P6" s="15" t="s">
        <v>80</v>
      </c>
      <c r="Q6" s="15" t="s">
        <v>81</v>
      </c>
      <c r="R6" s="15" t="s">
        <v>82</v>
      </c>
      <c r="S6" s="15" t="s">
        <v>83</v>
      </c>
      <c r="T6" s="15" t="s">
        <v>84</v>
      </c>
      <c r="U6" s="15" t="s">
        <v>85</v>
      </c>
      <c r="V6" s="15" t="s">
        <v>86</v>
      </c>
      <c r="W6" s="15">
        <f t="shared" si="1"/>
        <v>0</v>
      </c>
    </row>
    <row r="7" s="1" customFormat="1" ht="33.75" spans="1:23">
      <c r="A7" s="12" t="s">
        <v>87</v>
      </c>
      <c r="B7" s="13">
        <f t="shared" si="0"/>
        <v>0</v>
      </c>
      <c r="C7" s="1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>
        <f t="shared" si="1"/>
        <v>0</v>
      </c>
    </row>
    <row r="8" s="1" customFormat="1" ht="22.5" spans="1:23">
      <c r="A8" s="12" t="s">
        <v>88</v>
      </c>
      <c r="B8" s="13">
        <f t="shared" si="0"/>
        <v>0</v>
      </c>
      <c r="C8" s="1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>
        <f t="shared" si="1"/>
        <v>0</v>
      </c>
    </row>
    <row r="9" s="1" customFormat="1" spans="1:23">
      <c r="A9" s="16" t="s">
        <v>89</v>
      </c>
      <c r="B9" s="17">
        <f t="shared" si="0"/>
        <v>0</v>
      </c>
      <c r="C9" s="1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f t="shared" si="1"/>
        <v>0</v>
      </c>
    </row>
    <row r="10" s="1" customFormat="1" ht="22.5" spans="1:23">
      <c r="A10" s="12" t="s">
        <v>90</v>
      </c>
      <c r="B10" s="13">
        <f t="shared" si="0"/>
        <v>0</v>
      </c>
      <c r="C10" s="1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f t="shared" si="1"/>
        <v>0</v>
      </c>
    </row>
    <row r="11" s="1" customFormat="1" ht="90" spans="1:23">
      <c r="A11" s="12" t="s">
        <v>91</v>
      </c>
      <c r="B11" s="13" t="e">
        <f t="shared" si="0"/>
        <v>#VALUE!</v>
      </c>
      <c r="C11" s="19" t="s">
        <v>92</v>
      </c>
      <c r="D11" s="19" t="s">
        <v>93</v>
      </c>
      <c r="E11" s="15" t="s">
        <v>94</v>
      </c>
      <c r="F11" s="15" t="s">
        <v>95</v>
      </c>
      <c r="G11" s="15" t="s">
        <v>96</v>
      </c>
      <c r="H11" s="15" t="s">
        <v>97</v>
      </c>
      <c r="I11" s="15" t="s">
        <v>98</v>
      </c>
      <c r="J11" s="15" t="s">
        <v>99</v>
      </c>
      <c r="K11" s="15" t="s">
        <v>100</v>
      </c>
      <c r="L11" s="15" t="s">
        <v>101</v>
      </c>
      <c r="M11" s="15" t="s">
        <v>102</v>
      </c>
      <c r="N11" s="15" t="s">
        <v>103</v>
      </c>
      <c r="O11" s="15" t="s">
        <v>104</v>
      </c>
      <c r="P11" s="15" t="s">
        <v>105</v>
      </c>
      <c r="Q11" s="15" t="s">
        <v>106</v>
      </c>
      <c r="R11" s="15" t="s">
        <v>107</v>
      </c>
      <c r="S11" s="15" t="s">
        <v>108</v>
      </c>
      <c r="T11" s="15" t="s">
        <v>109</v>
      </c>
      <c r="U11" s="15" t="s">
        <v>110</v>
      </c>
      <c r="V11" s="15" t="s">
        <v>111</v>
      </c>
      <c r="W11" s="15">
        <f t="shared" si="1"/>
        <v>0</v>
      </c>
    </row>
    <row r="12" s="1" customFormat="1" ht="22.5" spans="1:23">
      <c r="A12" s="12" t="s">
        <v>112</v>
      </c>
      <c r="B12" s="13">
        <f t="shared" si="0"/>
        <v>0</v>
      </c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>
        <f t="shared" si="1"/>
        <v>0</v>
      </c>
    </row>
  </sheetData>
  <mergeCells count="6">
    <mergeCell ref="A1:W1"/>
    <mergeCell ref="D3:V3"/>
    <mergeCell ref="A2:A4"/>
    <mergeCell ref="B2:B4"/>
    <mergeCell ref="C2:C4"/>
    <mergeCell ref="W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2019-12-12T08:11:21Z</dcterms:created>
  <dcterms:modified xsi:type="dcterms:W3CDTF">2019-12-12T08:12:40Z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