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<sst xmlns="http://schemas.openxmlformats.org/spreadsheetml/2006/main" count="93">
  <si>
    <t>1104重定价期限表（FT美元）                                                                                          单位：万元</t>
  </si>
  <si>
    <t>ALM科目名称</t>
  </si>
  <si>
    <t>差额</t>
  </si>
  <si>
    <t>会计科目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</si>
  <si>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</si>
  <si>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</si>
  <si>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</si>
  <si>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</si>
  <si>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</si>
  <si>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</si>
  <si>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</si>
  <si>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</si>
  <si>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</si>
  <si>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</si>
  <si>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</si>
  <si>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</si>
  <si>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</si>
  <si>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</si>
  <si>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</si>
  <si>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</si>
  <si>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</si>
  <si>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</si>
  <si>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</si>
  <si>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x</t>
  </si>
  <si>
    <t>重定价期限</t>
  </si>
  <si>
    <t>总计</t>
  </si>
  <si>
    <t>隔夜</t>
  </si>
  <si>
    <t>隔夜-一个月（含）</t>
  </si>
  <si>
    <t>1个月-3个月（含）</t>
  </si>
  <si>
    <t>3个月-6个月（含）</t>
  </si>
  <si>
    <t>6个月-9个月(含)</t>
  </si>
  <si>
    <t>9个月-1年(含)</t>
  </si>
  <si>
    <t>1年-1.5年(含)</t>
  </si>
  <si>
    <t>1.5年-2年(含)</t>
  </si>
  <si>
    <t>2年-3年(含)</t>
  </si>
  <si>
    <t>3年-4年(含)</t>
  </si>
  <si>
    <t>4年-5年(含)</t>
  </si>
  <si>
    <t>5年-6年(含)</t>
  </si>
  <si>
    <t>6年-7年(含)</t>
  </si>
  <si>
    <t>7年-8年(含)</t>
  </si>
  <si>
    <t>8年-9年(含)</t>
  </si>
  <si>
    <t>9年-10年(含)</t>
  </si>
  <si>
    <t>10年-15年(含)</t>
  </si>
  <si>
    <t>15年-20年(含)</t>
  </si>
  <si>
    <t>20年以上</t>
  </si>
  <si>
    <t xml:space="preserve">存放境内外同业存款                 </t>
  </si>
  <si>
    <t xml:space="preserve">拆放同业              </t>
  </si>
  <si>
    <t>|曲征：拆放同业会计科目11110101和11110201</t>
  </si>
  <si>
    <t>|曲征：拆放同业隔夜</t>
  </si>
  <si>
    <t>|曲征：拆放同业隔夜至一个月含</t>
  </si>
  <si>
    <t>|曲征：拆放同业1个月至3个月含</t>
  </si>
  <si>
    <t>|曲征：拆放同业3个月至6个月含</t>
  </si>
  <si>
    <t>|曲征：拆放同业6个月至9个月含</t>
  </si>
  <si>
    <t>|曲征：拆放同业9个月至1年含</t>
  </si>
  <si>
    <t>|曲征：拆放同业1年至1.5年含</t>
  </si>
  <si>
    <t>|曲征：拆放同业1.5年至2年含</t>
  </si>
  <si>
    <t>|曲征：拆放同业2年至3年含</t>
  </si>
  <si>
    <t>|曲征：拆放同业3年至4年含</t>
  </si>
  <si>
    <t>|曲征：拆放同业4年至5年含</t>
  </si>
  <si>
    <t>|曲征：拆放同业5年至6年含</t>
  </si>
  <si>
    <t>|曲征：拆放同业6年至7年含</t>
  </si>
  <si>
    <t>|曲征：拆放同业7年至8年含</t>
  </si>
  <si>
    <t>|曲征：拆放同业8年至9年含</t>
  </si>
  <si>
    <t>|曲征：拆放同业9年至10年含</t>
  </si>
  <si>
    <t>|曲征：拆放同业10年至15年含</t>
  </si>
  <si>
    <t>|曲征：拆放同业15年至20年含</t>
  </si>
  <si>
    <t>|曲征：拆放同业20年以上</t>
  </si>
  <si>
    <t>境外同业借出款项(银团贷款）</t>
  </si>
  <si>
    <t>受托代付类拆出</t>
  </si>
  <si>
    <t xml:space="preserve">拆放同业                        </t>
  </si>
  <si>
    <t xml:space="preserve">境内外同业存放存款  </t>
  </si>
  <si>
    <t xml:space="preserve">同业拆入(仅有外汇资金拆入，不含海外代付)                   </t>
  </si>
  <si>
    <t>|曲征：同业拆入仅有外汇资金拆入不含海外代付会计科目2111和2112减去21110102减去21120102</t>
  </si>
  <si>
    <t>|曲征：同业拆入仅有外汇资金拆入不含海外代付隔夜</t>
  </si>
  <si>
    <t>|曲征：同业拆入仅有外汇资金拆入不含海外代付隔夜至一个月含</t>
  </si>
  <si>
    <t>|曲征：同业拆入仅有外汇资金拆入不含海外代付1个月至3个月含</t>
  </si>
  <si>
    <t>|曲征：同业拆入仅有外汇资金拆入不含海外代付3个月至6个月含</t>
  </si>
  <si>
    <t>|曲征：同业拆入仅有外汇资金拆入不含海外代付6个月至9个月含</t>
  </si>
  <si>
    <t>|曲征：同业拆入仅有外汇资金拆入不含海外代付9个月至1年含</t>
  </si>
  <si>
    <t>|曲征：同业拆入仅有外汇资金拆入不含海外代付1年至1.5年含</t>
  </si>
  <si>
    <t>|曲征：同业拆入仅有外汇资金拆入不含海外代付1.5年至2年含</t>
  </si>
  <si>
    <t>|曲征：同业拆入仅有外汇资金拆入不含海外代付2年至3年含</t>
  </si>
  <si>
    <t>|曲征：同业拆入仅有外汇资金拆入不含海外代付3年至4年含</t>
  </si>
  <si>
    <t>|曲征：同业拆入仅有外汇资金拆入不含海外代付4年至5年含</t>
  </si>
  <si>
    <t>|曲征：同业拆入仅有外汇资金拆入不含海外代付5年至6年含</t>
  </si>
  <si>
    <t>|曲征：同业拆入仅有外汇资金拆入不含海外代付6年至7年含</t>
  </si>
  <si>
    <t>|曲征：同业拆入仅有外汇资金拆入不含海外代付7年至8年含</t>
  </si>
  <si>
    <t>|曲征：同业拆入仅有外汇资金拆入不含海外代付8年至9年含</t>
  </si>
  <si>
    <t>|曲征：同业拆入仅有外汇资金拆入不含海外代付9年至10年含</t>
  </si>
  <si>
    <t>|曲征：同业拆入仅有外汇资金拆入不含海外代付10年至15年含</t>
  </si>
  <si>
    <t>|曲征：同业拆入仅有外汇资金拆入不含海外代付15年至20年含</t>
  </si>
  <si>
    <t>|曲征：同业拆入仅有外汇资金拆入不含海外代付20年以上</t>
  </si>
  <si>
    <t>投资外币债券台账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</si>
</sst>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176" formatCode="#,##0.00000_ "/>
    <numFmt numFmtId="177" formatCode="0.00;[Red]0.00"/>
    <numFmt numFmtId="178" formatCode="0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9"/>
      <color indexed="8"/>
      <name val="SimSun"/>
      <charset val="134"/>
    </font>
    <font>
      <b/>
      <sz val="10"/>
      <color indexed="8"/>
      <name val="宋体"/>
      <charset val="134"/>
    </font>
    <font>
      <sz val="9"/>
      <color indexed="8"/>
      <name val="SimSun"/>
      <charset val="134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/>
    <xf numFmtId="0" fontId="5" fillId="6" borderId="0" applyNumberFormat="0" applyBorder="0" applyAlignment="0" applyProtection="0">
      <alignment vertical="center"/>
    </xf>
    <xf numFmtId="0" fontId="12" fillId="12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1" borderId="12" applyNumberFormat="0" applyFon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7" fillId="20" borderId="15" applyNumberFormat="0" applyAlignment="0" applyProtection="0">
      <alignment vertical="center"/>
    </xf>
    <xf numFmtId="0" fontId="20" fillId="20" borderId="13" applyNumberFormat="0" applyAlignment="0" applyProtection="0">
      <alignment vertical="center"/>
    </xf>
    <xf numFmtId="0" fontId="7" fillId="8" borderId="10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Fill="1" applyAlignment="1"/>
    <xf numFmtId="0" fontId="0" fillId="2" borderId="0" xfId="0" applyFill="1" applyAlignment="1"/>
    <xf numFmtId="0" fontId="1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center" vertical="center" wrapText="1"/>
    </xf>
    <xf numFmtId="178" fontId="3" fillId="0" borderId="8" xfId="2" applyNumberFormat="1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left" vertical="center" wrapText="1"/>
    </xf>
    <xf numFmtId="176" fontId="4" fillId="0" borderId="8" xfId="0" applyNumberFormat="1" applyFont="1" applyFill="1" applyBorder="1" applyAlignment="1">
      <alignment horizontal="left" vertical="center" wrapText="1"/>
    </xf>
    <xf numFmtId="4" fontId="4" fillId="0" borderId="8" xfId="0" applyNumberFormat="1" applyFont="1" applyFill="1" applyBorder="1" applyAlignment="1">
      <alignment horizontal="right" vertical="center" wrapText="1"/>
    </xf>
    <xf numFmtId="177" fontId="4" fillId="0" borderId="8" xfId="0" applyNumberFormat="1" applyFont="1" applyFill="1" applyBorder="1" applyAlignment="1">
      <alignment horizontal="left" vertical="center" wrapText="1"/>
    </xf>
    <xf numFmtId="0" fontId="4" fillId="2" borderId="8" xfId="0" applyFont="1" applyFill="1" applyBorder="1" applyAlignment="1">
      <alignment horizontal="left" vertical="center" wrapText="1"/>
    </xf>
    <xf numFmtId="176" fontId="4" fillId="2" borderId="8" xfId="0" applyNumberFormat="1" applyFont="1" applyFill="1" applyBorder="1" applyAlignment="1">
      <alignment horizontal="left" vertical="center" wrapText="1"/>
    </xf>
    <xf numFmtId="4" fontId="4" fillId="2" borderId="8" xfId="0" applyNumberFormat="1" applyFont="1" applyFill="1" applyBorder="1" applyAlignment="1">
      <alignment horizontal="right"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3" fillId="0" borderId="9" xfId="2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Normal_G10revised-20050118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2"/>
  <sheetViews>
    <sheetView tabSelected="1" workbookViewId="0">
      <selection activeCell="O11" sqref="O11"/>
    </sheetView>
  </sheetViews>
  <sheetFormatPr defaultColWidth="9" defaultRowHeight="13.5"/>
  <cols>
    <col min="1" max="1" width="32.25" style="1" customWidth="1"/>
    <col min="2" max="2" width="12.75" style="1" customWidth="1"/>
    <col min="3" max="16384" width="9" style="1"/>
  </cols>
  <sheetData>
    <row r="1" s="1" customFormat="1" spans="1:23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20"/>
    </row>
    <row r="2" s="1" customFormat="1" spans="1:23">
      <c r="A2" s="4" t="s">
        <v>1</v>
      </c>
      <c r="B2" s="5" t="s">
        <v>2</v>
      </c>
      <c r="C2" s="5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6" t="s">
        <v>15</v>
      </c>
      <c r="P2" s="6" t="s">
        <v>16</v>
      </c>
      <c r="Q2" s="6" t="s">
        <v>17</v>
      </c>
      <c r="R2" s="6" t="s">
        <v>18</v>
      </c>
      <c r="S2" s="6" t="s">
        <v>19</v>
      </c>
      <c r="T2" s="6" t="s">
        <v>20</v>
      </c>
      <c r="U2" s="6" t="s">
        <v>21</v>
      </c>
      <c r="V2" s="6" t="s">
        <v>22</v>
      </c>
      <c r="W2" s="6" t="s">
        <v>23</v>
      </c>
    </row>
    <row r="3" s="1" customFormat="1" spans="1:23">
      <c r="A3" s="4"/>
      <c r="B3" s="7"/>
      <c r="C3" s="7"/>
      <c r="D3" s="8" t="s">
        <v>24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21" t="s">
        <v>25</v>
      </c>
    </row>
    <row r="4" s="1" customFormat="1" ht="24" spans="1:23">
      <c r="A4" s="10"/>
      <c r="B4" s="11"/>
      <c r="C4" s="11"/>
      <c r="D4" s="6" t="s">
        <v>26</v>
      </c>
      <c r="E4" s="12" t="s">
        <v>27</v>
      </c>
      <c r="F4" s="12" t="s">
        <v>28</v>
      </c>
      <c r="G4" s="12" t="s">
        <v>29</v>
      </c>
      <c r="H4" s="12" t="s">
        <v>30</v>
      </c>
      <c r="I4" s="12" t="s">
        <v>31</v>
      </c>
      <c r="J4" s="12" t="s">
        <v>32</v>
      </c>
      <c r="K4" s="12" t="s">
        <v>33</v>
      </c>
      <c r="L4" s="12" t="s">
        <v>34</v>
      </c>
      <c r="M4" s="12" t="s">
        <v>35</v>
      </c>
      <c r="N4" s="12" t="s">
        <v>36</v>
      </c>
      <c r="O4" s="12" t="s">
        <v>37</v>
      </c>
      <c r="P4" s="12" t="s">
        <v>38</v>
      </c>
      <c r="Q4" s="12" t="s">
        <v>39</v>
      </c>
      <c r="R4" s="12" t="s">
        <v>40</v>
      </c>
      <c r="S4" s="12" t="s">
        <v>41</v>
      </c>
      <c r="T4" s="12" t="s">
        <v>42</v>
      </c>
      <c r="U4" s="12" t="s">
        <v>43</v>
      </c>
      <c r="V4" s="22" t="s">
        <v>44</v>
      </c>
      <c r="W4" s="21"/>
    </row>
    <row r="5" s="1" customFormat="1" spans="1:23">
      <c r="A5" s="13" t="s">
        <v>45</v>
      </c>
      <c r="B5" s="14">
        <f t="shared" ref="B5:B12" si="0">C5-SUM(D5:V5)</f>
        <v>0</v>
      </c>
      <c r="C5" s="13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>
        <f t="shared" ref="W5:W8" si="1">SUM(D5:V5)</f>
        <v>0</v>
      </c>
    </row>
    <row r="6" s="1" customFormat="1" ht="45" spans="1:23">
      <c r="A6" s="13" t="s">
        <v>46</v>
      </c>
      <c r="B6" s="14" t="e">
        <f t="shared" si="0"/>
        <v>#VALUE!</v>
      </c>
      <c r="C6" s="16" t="s">
        <v>47</v>
      </c>
      <c r="D6" s="15" t="s">
        <v>48</v>
      </c>
      <c r="E6" s="15" t="s">
        <v>49</v>
      </c>
      <c r="F6" s="15" t="s">
        <v>50</v>
      </c>
      <c r="G6" s="15" t="s">
        <v>51</v>
      </c>
      <c r="H6" s="15" t="s">
        <v>52</v>
      </c>
      <c r="I6" s="15" t="s">
        <v>53</v>
      </c>
      <c r="J6" s="15" t="s">
        <v>54</v>
      </c>
      <c r="K6" s="15" t="s">
        <v>55</v>
      </c>
      <c r="L6" s="15" t="s">
        <v>56</v>
      </c>
      <c r="M6" s="15" t="s">
        <v>57</v>
      </c>
      <c r="N6" s="15" t="s">
        <v>58</v>
      </c>
      <c r="O6" s="15" t="s">
        <v>59</v>
      </c>
      <c r="P6" s="15" t="s">
        <v>60</v>
      </c>
      <c r="Q6" s="15" t="s">
        <v>61</v>
      </c>
      <c r="R6" s="15" t="s">
        <v>62</v>
      </c>
      <c r="S6" s="15" t="s">
        <v>63</v>
      </c>
      <c r="T6" s="15" t="s">
        <v>64</v>
      </c>
      <c r="U6" s="15" t="s">
        <v>65</v>
      </c>
      <c r="V6" s="15" t="s">
        <v>66</v>
      </c>
      <c r="W6" s="15">
        <f t="shared" si="1"/>
        <v>0</v>
      </c>
    </row>
    <row r="7" s="1" customFormat="1" spans="1:23">
      <c r="A7" s="13" t="s">
        <v>67</v>
      </c>
      <c r="B7" s="14">
        <f t="shared" si="0"/>
        <v>0</v>
      </c>
      <c r="C7" s="13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>
        <f t="shared" si="1"/>
        <v>0</v>
      </c>
    </row>
    <row r="8" s="1" customFormat="1" spans="1:23">
      <c r="A8" s="13" t="s">
        <v>68</v>
      </c>
      <c r="B8" s="14">
        <f t="shared" si="0"/>
        <v>0</v>
      </c>
      <c r="C8" s="13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>
        <f t="shared" si="1"/>
        <v>0</v>
      </c>
    </row>
    <row r="9" s="2" customFormat="1" spans="1:23">
      <c r="A9" s="17" t="s">
        <v>69</v>
      </c>
      <c r="B9" s="18">
        <f t="shared" si="0"/>
        <v>0</v>
      </c>
      <c r="C9" s="17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>
        <f>W6+W7+W8</f>
        <v>0</v>
      </c>
    </row>
    <row r="10" s="1" customFormat="1" spans="1:23">
      <c r="A10" s="13" t="s">
        <v>70</v>
      </c>
      <c r="B10" s="14">
        <f t="shared" si="0"/>
        <v>0</v>
      </c>
      <c r="C10" s="13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>
        <f t="shared" ref="W10:W12" si="2">SUM(D10:V10)</f>
        <v>0</v>
      </c>
    </row>
    <row r="11" s="1" customFormat="1" ht="101.25" spans="1:23">
      <c r="A11" s="13" t="s">
        <v>71</v>
      </c>
      <c r="B11" s="14" t="e">
        <f t="shared" si="0"/>
        <v>#VALUE!</v>
      </c>
      <c r="C11" s="16" t="s">
        <v>72</v>
      </c>
      <c r="D11" s="16" t="s">
        <v>73</v>
      </c>
      <c r="E11" s="15" t="s">
        <v>74</v>
      </c>
      <c r="F11" s="15" t="s">
        <v>75</v>
      </c>
      <c r="G11" s="15" t="s">
        <v>76</v>
      </c>
      <c r="H11" s="15" t="s">
        <v>77</v>
      </c>
      <c r="I11" s="15" t="s">
        <v>78</v>
      </c>
      <c r="J11" s="15" t="s">
        <v>79</v>
      </c>
      <c r="K11" s="15" t="s">
        <v>80</v>
      </c>
      <c r="L11" s="15" t="s">
        <v>81</v>
      </c>
      <c r="M11" s="15" t="s">
        <v>82</v>
      </c>
      <c r="N11" s="15" t="s">
        <v>83</v>
      </c>
      <c r="O11" s="15" t="s">
        <v>84</v>
      </c>
      <c r="P11" s="15" t="s">
        <v>85</v>
      </c>
      <c r="Q11" s="15" t="s">
        <v>86</v>
      </c>
      <c r="R11" s="15" t="s">
        <v>87</v>
      </c>
      <c r="S11" s="15" t="s">
        <v>88</v>
      </c>
      <c r="T11" s="15" t="s">
        <v>89</v>
      </c>
      <c r="U11" s="15" t="s">
        <v>90</v>
      </c>
      <c r="V11" s="15" t="s">
        <v>91</v>
      </c>
      <c r="W11" s="15">
        <f t="shared" si="2"/>
        <v>0</v>
      </c>
    </row>
    <row r="12" s="1" customFormat="1" spans="1:23">
      <c r="A12" s="13" t="s">
        <v>92</v>
      </c>
      <c r="B12" s="14">
        <f t="shared" si="0"/>
        <v>0</v>
      </c>
      <c r="C12" s="13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>
        <f t="shared" si="2"/>
        <v>0</v>
      </c>
    </row>
  </sheetData>
  <mergeCells count="6">
    <mergeCell ref="A1:W1"/>
    <mergeCell ref="D3:V3"/>
    <mergeCell ref="A2:A4"/>
    <mergeCell ref="B2:B4"/>
    <mergeCell ref="C2:C4"/>
    <mergeCell ref="W3:W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srcb</dc:creator>
  <cp:lastModifiedBy>srcb</cp:lastModifiedBy>
  <dcterms:created xsi:type="dcterms:W3CDTF">2019-12-12T08:11:24Z</dcterms:created>
  <dcterms:modified xsi:type="dcterms:W3CDTF">2019-12-12T08:12:22Z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