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440" windowHeight="6735" activeTab="1"/>
  </bookViews>
  <sheets>
    <sheet name="2018年12月" sheetId="6" r:id="rId1"/>
    <sheet name="现金流" sheetId="1" r:id="rId2"/>
    <sheet name="近端数据源" sheetId="2" r:id="rId3"/>
    <sheet name="远端数据源" sheetId="3" r:id="rId4"/>
    <sheet name="折算汇率" sheetId="4" r:id="rId5"/>
  </sheets>
  <definedNames>
    <definedName name="_xlnm._FilterDatabase" localSheetId="2" hidden="1">近端数据源!$A$4:$Z$137</definedName>
    <definedName name="_xlnm._FilterDatabase" localSheetId="3" hidden="1">远端数据源!$A$4:$Z$4</definedName>
  </definedNames>
  <calcPr calcId="124519"/>
</workbook>
</file>

<file path=xl/calcChain.xml><?xml version="1.0" encoding="utf-8"?>
<calcChain xmlns="http://schemas.openxmlformats.org/spreadsheetml/2006/main">
  <c r="C3" i="1" a="1"/>
  <c r="C3" s="1"/>
  <c r="D3" a="1"/>
  <c r="D3" s="1"/>
  <c r="C4" a="1"/>
  <c r="C4" s="1"/>
  <c r="D4" a="1"/>
  <c r="D4" s="1"/>
  <c r="C5" a="1"/>
  <c r="C5" s="1"/>
  <c r="D5" a="1"/>
  <c r="D5" s="1"/>
  <c r="C6" a="1"/>
  <c r="C6" s="1"/>
  <c r="D6" a="1"/>
  <c r="D6" s="1"/>
  <c r="C7" a="1"/>
  <c r="C7" s="1"/>
  <c r="D7" a="1"/>
  <c r="D7" s="1"/>
  <c r="C8" a="1"/>
  <c r="C8" s="1"/>
  <c r="D8" a="1"/>
  <c r="D8" s="1"/>
  <c r="C9" a="1"/>
  <c r="C9" s="1"/>
  <c r="D9" a="1"/>
  <c r="D9" s="1"/>
  <c r="C10" a="1"/>
  <c r="C10" s="1"/>
  <c r="D10" a="1"/>
  <c r="D10" s="1"/>
  <c r="C11" a="1"/>
  <c r="C11" s="1"/>
  <c r="D11" a="1"/>
  <c r="D11" s="1"/>
  <c r="C12" a="1"/>
  <c r="C12" s="1"/>
  <c r="D12" a="1"/>
  <c r="D12" s="1"/>
  <c r="C13" a="1"/>
  <c r="C13" s="1"/>
  <c r="D13" a="1"/>
  <c r="D13" s="1"/>
  <c r="C14" a="1"/>
  <c r="C14" s="1"/>
  <c r="E14" s="1"/>
  <c r="D14" a="1"/>
  <c r="D14" s="1"/>
  <c r="C15" a="1"/>
  <c r="C15" s="1"/>
  <c r="D15" a="1"/>
  <c r="D15" s="1"/>
  <c r="C16" a="1"/>
  <c r="C16" s="1"/>
  <c r="D16" a="1"/>
  <c r="D16" s="1"/>
  <c r="C17" a="1"/>
  <c r="C17" s="1"/>
  <c r="D17" a="1"/>
  <c r="D17" s="1"/>
  <c r="C18" a="1"/>
  <c r="C18" s="1"/>
  <c r="D18" a="1"/>
  <c r="D18" s="1"/>
  <c r="C19" a="1"/>
  <c r="C19" s="1"/>
  <c r="D19" a="1"/>
  <c r="D19" s="1"/>
  <c r="C20" a="1"/>
  <c r="C20" s="1"/>
  <c r="E20" s="1"/>
  <c r="D20" a="1"/>
  <c r="D20" s="1"/>
  <c r="C21" a="1"/>
  <c r="C21" s="1"/>
  <c r="D21" a="1"/>
  <c r="D21" s="1"/>
  <c r="C22" a="1"/>
  <c r="C22" s="1"/>
  <c r="D22" a="1"/>
  <c r="D22" s="1"/>
  <c r="C23" a="1"/>
  <c r="C23" s="1"/>
  <c r="E23" s="1"/>
  <c r="D23" a="1"/>
  <c r="D23" s="1"/>
  <c r="E19" l="1"/>
  <c r="E13"/>
  <c r="E3"/>
  <c r="E8"/>
  <c r="E6"/>
  <c r="E15"/>
  <c r="E11"/>
  <c r="E4"/>
  <c r="E7"/>
  <c r="E16"/>
  <c r="E12"/>
  <c r="E9"/>
  <c r="E5"/>
  <c r="E17"/>
  <c r="E10"/>
  <c r="E21"/>
  <c r="E22"/>
  <c r="E18"/>
  <c r="C33" i="6" l="1"/>
  <c r="B33"/>
  <c r="D33" l="1"/>
  <c r="D35"/>
  <c r="D37"/>
</calcChain>
</file>

<file path=xl/sharedStrings.xml><?xml version="1.0" encoding="utf-8"?>
<sst xmlns="http://schemas.openxmlformats.org/spreadsheetml/2006/main" count="6309" uniqueCount="436">
  <si>
    <t>USD</t>
  </si>
  <si>
    <t>01814</t>
  </si>
  <si>
    <t>00412</t>
  </si>
  <si>
    <t>00:00:00</t>
  </si>
  <si>
    <t/>
  </si>
  <si>
    <t>02743</t>
  </si>
  <si>
    <r>
      <rPr>
        <sz val="9"/>
        <color theme="1"/>
        <rFont val="等线"/>
        <family val="2"/>
        <charset val="134"/>
        <scheme val="minor"/>
      </rPr>
      <t>同业拆借</t>
    </r>
  </si>
  <si>
    <r>
      <rPr>
        <sz val="9"/>
        <color theme="1"/>
        <rFont val="等线"/>
        <family val="2"/>
        <charset val="134"/>
        <scheme val="minor"/>
      </rPr>
      <t>拆入</t>
    </r>
  </si>
  <si>
    <r>
      <rPr>
        <sz val="9"/>
        <color theme="1"/>
        <rFont val="等线"/>
        <family val="2"/>
        <charset val="134"/>
        <scheme val="minor"/>
      </rPr>
      <t>利随本清</t>
    </r>
  </si>
  <si>
    <r>
      <rPr>
        <sz val="9"/>
        <color theme="1"/>
        <rFont val="等线"/>
        <family val="2"/>
        <charset val="134"/>
        <scheme val="minor"/>
      </rPr>
      <t>正常</t>
    </r>
  </si>
  <si>
    <r>
      <t>MG</t>
    </r>
    <r>
      <rPr>
        <sz val="9"/>
        <color theme="1"/>
        <rFont val="等线"/>
        <family val="2"/>
        <charset val="134"/>
        <scheme val="minor"/>
      </rPr>
      <t>摩根大通银行</t>
    </r>
  </si>
  <si>
    <t>日期</t>
    <phoneticPr fontId="1" type="noConversion"/>
  </si>
  <si>
    <t>流入</t>
    <phoneticPr fontId="1" type="noConversion"/>
  </si>
  <si>
    <t>流出</t>
    <phoneticPr fontId="1" type="noConversion"/>
  </si>
  <si>
    <t>净流入</t>
    <phoneticPr fontId="1" type="noConversion"/>
  </si>
  <si>
    <t>中资法人银行流动性监测样表</t>
    <phoneticPr fontId="8" type="noConversion"/>
  </si>
  <si>
    <t xml:space="preserve">被监测机构名称：                                          </t>
  </si>
  <si>
    <t>一、主要指标</t>
  </si>
  <si>
    <t>单位：%</t>
  </si>
  <si>
    <t xml:space="preserve">             时间
  指标</t>
  </si>
  <si>
    <t>本月</t>
  </si>
  <si>
    <t>流动性比例</t>
  </si>
  <si>
    <t>核心负债依存度</t>
  </si>
  <si>
    <t>存贷比</t>
  </si>
  <si>
    <t>二、资产负债基本情况</t>
  </si>
  <si>
    <t>单位：亿元、%</t>
  </si>
  <si>
    <t xml:space="preserve">         规模和占比
  项目</t>
  </si>
  <si>
    <t>本月余额</t>
  </si>
  <si>
    <t>占总资产或总负债比重</t>
  </si>
  <si>
    <t>分工</t>
    <phoneticPr fontId="8" type="noConversion"/>
  </si>
  <si>
    <t>总资产</t>
  </si>
  <si>
    <t xml:space="preserve">  各项贷款</t>
  </si>
  <si>
    <t xml:space="preserve">  资金业务资产</t>
  </si>
  <si>
    <t>总负债</t>
  </si>
  <si>
    <t xml:space="preserve">  各项存款</t>
  </si>
  <si>
    <t xml:space="preserve">  同业负债</t>
  </si>
  <si>
    <t xml:space="preserve">  主动负债</t>
  </si>
  <si>
    <t>资金业务运营杠杆倍数</t>
  </si>
  <si>
    <t>资金业务资产：包括存放同业、拆放同业、买入返售、投资（债券、可供出售股票、购买的非保本理财、资管计划（含非标）、可供出售投资基金、交易型贵金属，可供出售实物黄金、应收款类收益权、保险资管计划（计财）（不含长期股权投资）。</t>
    <phoneticPr fontId="8" type="noConversion"/>
  </si>
  <si>
    <t>同业负债：包括同业存放、同业拆入、卖出回购。</t>
  </si>
  <si>
    <t>主动负债：包括向中央银行借款、同业拆入、卖出回购、发行债券和同业存单等。</t>
  </si>
  <si>
    <t>资金业务运营杠杆倍数=资金业务资产/（资金业务资产-同业负债）。</t>
  </si>
  <si>
    <t>三、表内期限错配情况</t>
  </si>
  <si>
    <t xml:space="preserve">           剩余期限
  项目</t>
  </si>
  <si>
    <t>本月总余额</t>
  </si>
  <si>
    <t>剩余期限1-30日内</t>
  </si>
  <si>
    <t>剩余期限30-90日内</t>
  </si>
  <si>
    <t>剩余期限90日-1年内</t>
  </si>
  <si>
    <t>资产</t>
  </si>
  <si>
    <t>负债</t>
  </si>
  <si>
    <t>净头寸</t>
  </si>
  <si>
    <t>净头寸=各期限资产-负债。</t>
  </si>
  <si>
    <t>四、金融市场业务资金头寸情况</t>
  </si>
  <si>
    <t>单位：亿元</t>
  </si>
  <si>
    <t xml:space="preserve">             流向
  口径</t>
  </si>
  <si>
    <t>资金流入</t>
  </si>
  <si>
    <t>资金流出</t>
  </si>
  <si>
    <t>资金净流入</t>
  </si>
  <si>
    <t>分工</t>
    <phoneticPr fontId="8" type="noConversion"/>
  </si>
  <si>
    <t>本月日均情况</t>
  </si>
  <si>
    <t>金市、贸金</t>
    <phoneticPr fontId="8" type="noConversion"/>
  </si>
  <si>
    <t xml:space="preserve">  其中：表外理财</t>
  </si>
  <si>
    <t>资管</t>
    <phoneticPr fontId="8" type="noConversion"/>
  </si>
  <si>
    <t>本月单日情况</t>
  </si>
  <si>
    <t>最大资金净流入</t>
  </si>
  <si>
    <t>最小资金净流入</t>
  </si>
  <si>
    <t>金融市场业务：包括同业、投资（不含长期股权投资）和理财业务（包括表外部分）。</t>
  </si>
  <si>
    <t>资金净流入=资金流入-资金流出。</t>
  </si>
  <si>
    <t>五、金融市场业务期限错配情况</t>
  </si>
  <si>
    <t xml:space="preserve">      规模及剩余期限
  项目</t>
  </si>
  <si>
    <t>金融市场业务资产</t>
  </si>
  <si>
    <t xml:space="preserve">  其中：资金业务资产</t>
  </si>
  <si>
    <t xml:space="preserve">       表外理财投资形成的资产</t>
  </si>
  <si>
    <t>金融市场业务负债</t>
  </si>
  <si>
    <t xml:space="preserve">  其中：同业负债</t>
  </si>
  <si>
    <t xml:space="preserve">       表外理财募集资金</t>
  </si>
  <si>
    <t xml:space="preserve">       表外理财资金投资运作形成的负债</t>
  </si>
  <si>
    <t>金融市场业务净头寸</t>
  </si>
  <si>
    <t>表外理财投资形成的资产：包括债券及货币市场类、存款类、信贷类、权益类和其他类资产。</t>
  </si>
  <si>
    <t>表外理财资金投资运作形成的负债：包括正回购和其他负债。</t>
  </si>
  <si>
    <t>为无数据部分</t>
  </si>
  <si>
    <r>
      <rPr>
        <b/>
        <sz val="20"/>
        <color theme="1"/>
        <rFont val="等线"/>
        <family val="3"/>
        <charset val="134"/>
        <scheme val="minor"/>
      </rPr>
      <t>同业拆借交易查询</t>
    </r>
  </si>
  <si>
    <r>
      <rPr>
        <b/>
        <sz val="9"/>
        <color theme="1"/>
        <rFont val="等线"/>
        <family val="3"/>
        <charset val="134"/>
        <scheme val="minor"/>
      </rPr>
      <t>流水号</t>
    </r>
  </si>
  <si>
    <r>
      <rPr>
        <b/>
        <sz val="9"/>
        <color theme="1"/>
        <rFont val="等线"/>
        <family val="3"/>
        <charset val="134"/>
        <scheme val="minor"/>
      </rPr>
      <t>外汇交易中心编号</t>
    </r>
  </si>
  <si>
    <r>
      <rPr>
        <b/>
        <sz val="9"/>
        <color theme="1"/>
        <rFont val="等线"/>
        <family val="3"/>
        <charset val="134"/>
        <scheme val="minor"/>
      </rPr>
      <t>货币</t>
    </r>
  </si>
  <si>
    <r>
      <rPr>
        <b/>
        <sz val="9"/>
        <color theme="1"/>
        <rFont val="等线"/>
        <family val="3"/>
        <charset val="134"/>
        <scheme val="minor"/>
      </rPr>
      <t>交易性质</t>
    </r>
  </si>
  <si>
    <r>
      <rPr>
        <b/>
        <sz val="9"/>
        <color theme="1"/>
        <rFont val="等线"/>
        <family val="3"/>
        <charset val="134"/>
        <scheme val="minor"/>
      </rPr>
      <t>交易种类</t>
    </r>
  </si>
  <si>
    <r>
      <rPr>
        <b/>
        <sz val="9"/>
        <color theme="1"/>
        <rFont val="等线"/>
        <family val="3"/>
        <charset val="134"/>
        <scheme val="minor"/>
      </rPr>
      <t>交易方向</t>
    </r>
  </si>
  <si>
    <r>
      <rPr>
        <b/>
        <sz val="9"/>
        <color theme="1"/>
        <rFont val="等线"/>
        <family val="3"/>
        <charset val="134"/>
        <scheme val="minor"/>
      </rPr>
      <t>计息方式</t>
    </r>
  </si>
  <si>
    <r>
      <rPr>
        <b/>
        <sz val="9"/>
        <color theme="1"/>
        <rFont val="等线"/>
        <family val="3"/>
        <charset val="134"/>
        <scheme val="minor"/>
      </rPr>
      <t>交易状态</t>
    </r>
  </si>
  <si>
    <r>
      <rPr>
        <b/>
        <sz val="9"/>
        <color theme="1"/>
        <rFont val="等线"/>
        <family val="3"/>
        <charset val="134"/>
        <scheme val="minor"/>
      </rPr>
      <t>利率</t>
    </r>
  </si>
  <si>
    <r>
      <rPr>
        <b/>
        <sz val="9"/>
        <color theme="1"/>
        <rFont val="等线"/>
        <family val="3"/>
        <charset val="134"/>
        <scheme val="minor"/>
      </rPr>
      <t>利息</t>
    </r>
  </si>
  <si>
    <r>
      <rPr>
        <b/>
        <sz val="9"/>
        <color theme="1"/>
        <rFont val="等线"/>
        <family val="3"/>
        <charset val="134"/>
        <scheme val="minor"/>
      </rPr>
      <t>本金</t>
    </r>
  </si>
  <si>
    <r>
      <rPr>
        <b/>
        <sz val="9"/>
        <color theme="1"/>
        <rFont val="等线"/>
        <family val="3"/>
        <charset val="134"/>
        <scheme val="minor"/>
      </rPr>
      <t>总额</t>
    </r>
  </si>
  <si>
    <r>
      <rPr>
        <b/>
        <sz val="9"/>
        <color theme="1"/>
        <rFont val="等线"/>
        <family val="3"/>
        <charset val="134"/>
        <scheme val="minor"/>
      </rPr>
      <t>折美元金额</t>
    </r>
  </si>
  <si>
    <r>
      <rPr>
        <b/>
        <sz val="9"/>
        <color theme="1"/>
        <rFont val="等线"/>
        <family val="3"/>
        <charset val="134"/>
        <scheme val="minor"/>
      </rPr>
      <t>交易柜员</t>
    </r>
  </si>
  <si>
    <r>
      <rPr>
        <b/>
        <sz val="9"/>
        <color theme="1"/>
        <rFont val="等线"/>
        <family val="3"/>
        <charset val="134"/>
        <scheme val="minor"/>
      </rPr>
      <t>审批柜员号</t>
    </r>
  </si>
  <si>
    <r>
      <rPr>
        <b/>
        <sz val="9"/>
        <color theme="1"/>
        <rFont val="等线"/>
        <family val="3"/>
        <charset val="134"/>
        <scheme val="minor"/>
      </rPr>
      <t>交易时间</t>
    </r>
  </si>
  <si>
    <r>
      <rPr>
        <b/>
        <sz val="9"/>
        <color theme="1"/>
        <rFont val="等线"/>
        <family val="3"/>
        <charset val="134"/>
        <scheme val="minor"/>
      </rPr>
      <t>交易日期</t>
    </r>
  </si>
  <si>
    <r>
      <rPr>
        <b/>
        <sz val="9"/>
        <color theme="1"/>
        <rFont val="等线"/>
        <family val="3"/>
        <charset val="134"/>
        <scheme val="minor"/>
      </rPr>
      <t>起息日</t>
    </r>
  </si>
  <si>
    <r>
      <rPr>
        <b/>
        <sz val="9"/>
        <color theme="1"/>
        <rFont val="等线"/>
        <family val="3"/>
        <charset val="134"/>
        <scheme val="minor"/>
      </rPr>
      <t>到期日</t>
    </r>
  </si>
  <si>
    <r>
      <rPr>
        <b/>
        <sz val="9"/>
        <color theme="1"/>
        <rFont val="等线"/>
        <family val="3"/>
        <charset val="134"/>
        <scheme val="minor"/>
      </rPr>
      <t>交易中间行</t>
    </r>
  </si>
  <si>
    <r>
      <rPr>
        <b/>
        <sz val="9"/>
        <color theme="1"/>
        <rFont val="等线"/>
        <family val="3"/>
        <charset val="134"/>
        <scheme val="minor"/>
      </rPr>
      <t>中间行账号</t>
    </r>
  </si>
  <si>
    <r>
      <rPr>
        <b/>
        <sz val="9"/>
        <color theme="1"/>
        <rFont val="等线"/>
        <family val="3"/>
        <charset val="134"/>
        <scheme val="minor"/>
      </rPr>
      <t>我行入账行</t>
    </r>
  </si>
  <si>
    <r>
      <rPr>
        <b/>
        <sz val="9"/>
        <color theme="1"/>
        <rFont val="等线"/>
        <family val="3"/>
        <charset val="134"/>
        <scheme val="minor"/>
      </rPr>
      <t>我行出账行</t>
    </r>
  </si>
  <si>
    <r>
      <rPr>
        <b/>
        <sz val="9"/>
        <color theme="1"/>
        <rFont val="等线"/>
        <family val="3"/>
        <charset val="134"/>
        <scheme val="minor"/>
      </rPr>
      <t>对手行</t>
    </r>
  </si>
  <si>
    <r>
      <rPr>
        <b/>
        <sz val="9"/>
        <color theme="1"/>
        <rFont val="等线"/>
        <family val="3"/>
        <charset val="134"/>
        <scheme val="minor"/>
      </rPr>
      <t>对手行入账行</t>
    </r>
  </si>
  <si>
    <r>
      <rPr>
        <b/>
        <sz val="9"/>
        <color theme="1"/>
        <rFont val="等线"/>
        <family val="3"/>
        <charset val="134"/>
        <scheme val="minor"/>
      </rPr>
      <t>对手行出账行</t>
    </r>
  </si>
  <si>
    <r>
      <rPr>
        <sz val="9"/>
        <color theme="1"/>
        <rFont val="等线"/>
        <family val="2"/>
        <charset val="134"/>
        <scheme val="minor"/>
      </rPr>
      <t>平盘交易</t>
    </r>
  </si>
  <si>
    <r>
      <rPr>
        <sz val="9"/>
        <color theme="1"/>
        <rFont val="等线"/>
        <family val="2"/>
        <charset val="134"/>
        <scheme val="minor"/>
      </rPr>
      <t>拆出</t>
    </r>
  </si>
  <si>
    <r>
      <t>ZG</t>
    </r>
    <r>
      <rPr>
        <sz val="9"/>
        <color theme="1"/>
        <rFont val="等线"/>
        <family val="2"/>
        <charset val="134"/>
        <scheme val="minor"/>
      </rPr>
      <t>中国进出口银行</t>
    </r>
  </si>
  <si>
    <r>
      <t>JN</t>
    </r>
    <r>
      <rPr>
        <sz val="9"/>
        <color theme="1"/>
        <rFont val="等线"/>
        <family val="2"/>
        <charset val="134"/>
        <scheme val="minor"/>
      </rPr>
      <t>江苏江南农村商业银行股份有限公司</t>
    </r>
  </si>
  <si>
    <r>
      <t>JT</t>
    </r>
    <r>
      <rPr>
        <sz val="9"/>
        <color theme="1"/>
        <rFont val="等线"/>
        <family val="2"/>
        <charset val="134"/>
        <scheme val="minor"/>
      </rPr>
      <t>交通银行股份有限公司</t>
    </r>
  </si>
  <si>
    <r>
      <rPr>
        <sz val="9"/>
        <color theme="1"/>
        <rFont val="等线"/>
        <family val="2"/>
        <charset val="134"/>
        <scheme val="minor"/>
      </rPr>
      <t>自营</t>
    </r>
  </si>
  <si>
    <r>
      <t>ZS</t>
    </r>
    <r>
      <rPr>
        <sz val="9"/>
        <color theme="1"/>
        <rFont val="等线"/>
        <family val="2"/>
        <charset val="134"/>
        <scheme val="minor"/>
      </rPr>
      <t>浙商银行股份有限公司</t>
    </r>
  </si>
  <si>
    <r>
      <t>NB</t>
    </r>
    <r>
      <rPr>
        <sz val="9"/>
        <color theme="1"/>
        <rFont val="等线"/>
        <family val="2"/>
        <charset val="134"/>
        <scheme val="minor"/>
      </rPr>
      <t>宁波银行股份有限公司</t>
    </r>
  </si>
  <si>
    <r>
      <t>NJ</t>
    </r>
    <r>
      <rPr>
        <sz val="9"/>
        <color theme="1"/>
        <rFont val="等线"/>
        <family val="2"/>
        <charset val="134"/>
        <scheme val="minor"/>
      </rPr>
      <t>南京银行股份有限公司</t>
    </r>
  </si>
  <si>
    <r>
      <t>HZ</t>
    </r>
    <r>
      <rPr>
        <sz val="9"/>
        <color theme="1"/>
        <rFont val="等线"/>
        <family val="2"/>
        <charset val="134"/>
        <scheme val="minor"/>
      </rPr>
      <t>杭州银行股份有限公司</t>
    </r>
  </si>
  <si>
    <r>
      <t>SH</t>
    </r>
    <r>
      <rPr>
        <sz val="9"/>
        <color theme="1"/>
        <rFont val="等线"/>
        <family val="2"/>
        <charset val="134"/>
        <scheme val="minor"/>
      </rPr>
      <t>上海银行股份有限公司</t>
    </r>
  </si>
  <si>
    <t>CNY</t>
    <phoneticPr fontId="12" type="noConversion"/>
  </si>
  <si>
    <r>
      <t>SJ</t>
    </r>
    <r>
      <rPr>
        <sz val="9"/>
        <color theme="1"/>
        <rFont val="等线"/>
        <family val="2"/>
        <charset val="134"/>
        <scheme val="minor"/>
      </rPr>
      <t>盛京银行股份有限公司</t>
    </r>
  </si>
  <si>
    <r>
      <t>BJ</t>
    </r>
    <r>
      <rPr>
        <sz val="9"/>
        <color theme="1"/>
        <rFont val="等线"/>
        <family val="2"/>
        <charset val="134"/>
        <scheme val="minor"/>
      </rPr>
      <t>北京农商银行股份有限公司</t>
    </r>
  </si>
  <si>
    <r>
      <t>ZG</t>
    </r>
    <r>
      <rPr>
        <sz val="9"/>
        <color theme="1"/>
        <rFont val="等线"/>
        <family val="2"/>
        <charset val="134"/>
        <scheme val="minor"/>
      </rPr>
      <t>中国银行股份有限公司</t>
    </r>
  </si>
  <si>
    <r>
      <t>ZS</t>
    </r>
    <r>
      <rPr>
        <sz val="9"/>
        <color theme="1"/>
        <rFont val="等线"/>
        <family val="2"/>
        <charset val="134"/>
        <scheme val="minor"/>
      </rPr>
      <t>招商银行股份有限公司</t>
    </r>
  </si>
  <si>
    <r>
      <t>XM</t>
    </r>
    <r>
      <rPr>
        <sz val="9"/>
        <color theme="1"/>
        <rFont val="等线"/>
        <family val="2"/>
        <charset val="134"/>
        <scheme val="minor"/>
      </rPr>
      <t>厦门银行股份有限公司</t>
    </r>
  </si>
  <si>
    <r>
      <t>HZ</t>
    </r>
    <r>
      <rPr>
        <sz val="9"/>
        <color theme="1"/>
        <rFont val="等线"/>
        <family val="2"/>
        <charset val="134"/>
        <scheme val="minor"/>
      </rPr>
      <t>杭州联合银行</t>
    </r>
  </si>
  <si>
    <t>2018-09-27</t>
  </si>
  <si>
    <t>EUR</t>
  </si>
  <si>
    <r>
      <t>DG</t>
    </r>
    <r>
      <rPr>
        <sz val="9"/>
        <color theme="1"/>
        <rFont val="等线"/>
        <family val="2"/>
        <charset val="134"/>
        <scheme val="minor"/>
      </rPr>
      <t>德国商业银行</t>
    </r>
  </si>
  <si>
    <r>
      <t>CD</t>
    </r>
    <r>
      <rPr>
        <sz val="9"/>
        <color theme="1"/>
        <rFont val="等线"/>
        <family val="2"/>
        <charset val="134"/>
        <scheme val="minor"/>
      </rPr>
      <t>成都银行股份有限公司</t>
    </r>
  </si>
  <si>
    <r>
      <t>SZ</t>
    </r>
    <r>
      <rPr>
        <sz val="9"/>
        <color theme="1"/>
        <rFont val="等线"/>
        <family val="2"/>
        <charset val="134"/>
        <scheme val="minor"/>
      </rPr>
      <t>苏州银行股份有限公司</t>
    </r>
  </si>
  <si>
    <r>
      <t>GD</t>
    </r>
    <r>
      <rPr>
        <sz val="9"/>
        <color theme="1"/>
        <rFont val="等线"/>
        <family val="2"/>
        <charset val="134"/>
        <scheme val="minor"/>
      </rPr>
      <t>光大银行股份有限公司</t>
    </r>
    <r>
      <rPr>
        <sz val="9"/>
        <color theme="1"/>
        <rFont val="Times New Roman"/>
        <family val="1"/>
      </rPr>
      <t xml:space="preserve">                       </t>
    </r>
  </si>
  <si>
    <t>2019-01-28</t>
  </si>
  <si>
    <t>2018-11-23</t>
  </si>
  <si>
    <t>z01814</t>
  </si>
  <si>
    <t xml:space="preserve"> 监测时间：2018年10月     </t>
    <phoneticPr fontId="8" type="noConversion"/>
  </si>
  <si>
    <t>6.4.2679510</t>
  </si>
  <si>
    <t>2018-11-30</t>
  </si>
  <si>
    <t>2018-12-03</t>
  </si>
  <si>
    <r>
      <t>WX</t>
    </r>
    <r>
      <rPr>
        <sz val="9"/>
        <color theme="1"/>
        <rFont val="等线"/>
        <family val="2"/>
        <charset val="134"/>
        <scheme val="minor"/>
      </rPr>
      <t>无锡农村商业银行</t>
    </r>
  </si>
  <si>
    <t>6.4.2679050</t>
  </si>
  <si>
    <t>6.4.2679009</t>
  </si>
  <si>
    <r>
      <t>NB</t>
    </r>
    <r>
      <rPr>
        <sz val="9"/>
        <color theme="1"/>
        <rFont val="等线"/>
        <family val="2"/>
        <charset val="134"/>
        <scheme val="minor"/>
      </rPr>
      <t>宁波通商银行股份有限公司</t>
    </r>
  </si>
  <si>
    <t>6.4.2678994</t>
  </si>
  <si>
    <r>
      <t>YL</t>
    </r>
    <r>
      <rPr>
        <sz val="9"/>
        <color theme="1"/>
        <rFont val="等线"/>
        <family val="2"/>
        <charset val="134"/>
        <scheme val="minor"/>
      </rPr>
      <t>友利银行</t>
    </r>
    <r>
      <rPr>
        <sz val="9"/>
        <color theme="1"/>
        <rFont val="Times New Roman"/>
        <family val="1"/>
      </rPr>
      <t>(</t>
    </r>
    <r>
      <rPr>
        <sz val="9"/>
        <color theme="1"/>
        <rFont val="等线"/>
        <family val="2"/>
        <charset val="134"/>
        <scheme val="minor"/>
      </rPr>
      <t>中国</t>
    </r>
    <r>
      <rPr>
        <sz val="9"/>
        <color theme="1"/>
        <rFont val="Times New Roman"/>
        <family val="1"/>
      </rPr>
      <t>)</t>
    </r>
    <r>
      <rPr>
        <sz val="9"/>
        <color theme="1"/>
        <rFont val="等线"/>
        <family val="2"/>
        <charset val="134"/>
        <scheme val="minor"/>
      </rPr>
      <t>有限公司</t>
    </r>
  </si>
  <si>
    <t>6.4.2678932</t>
  </si>
  <si>
    <t>2018-12-04</t>
  </si>
  <si>
    <t>2018-11-29</t>
  </si>
  <si>
    <r>
      <t>CX</t>
    </r>
    <r>
      <rPr>
        <sz val="9"/>
        <color theme="1"/>
        <rFont val="等线"/>
        <family val="2"/>
        <charset val="134"/>
        <scheme val="minor"/>
      </rPr>
      <t>宁波慈溪农商银行</t>
    </r>
  </si>
  <si>
    <t>2018-11-27</t>
  </si>
  <si>
    <r>
      <t>SD</t>
    </r>
    <r>
      <rPr>
        <sz val="9"/>
        <color theme="1"/>
        <rFont val="等线"/>
        <family val="2"/>
        <charset val="134"/>
        <scheme val="minor"/>
      </rPr>
      <t>首都银行</t>
    </r>
    <r>
      <rPr>
        <sz val="9"/>
        <color theme="1"/>
        <rFont val="Times New Roman"/>
        <family val="1"/>
      </rPr>
      <t>(</t>
    </r>
    <r>
      <rPr>
        <sz val="9"/>
        <color theme="1"/>
        <rFont val="等线"/>
        <family val="2"/>
        <charset val="134"/>
        <scheme val="minor"/>
      </rPr>
      <t>中国</t>
    </r>
    <r>
      <rPr>
        <sz val="9"/>
        <color theme="1"/>
        <rFont val="Times New Roman"/>
        <family val="1"/>
      </rPr>
      <t>)</t>
    </r>
    <r>
      <rPr>
        <sz val="9"/>
        <color theme="1"/>
        <rFont val="等线"/>
        <family val="2"/>
        <charset val="134"/>
        <scheme val="minor"/>
      </rPr>
      <t>有限公司</t>
    </r>
  </si>
  <si>
    <t>2018-11-26</t>
  </si>
  <si>
    <t>6.4.2675765</t>
  </si>
  <si>
    <t>6.4.2675082</t>
  </si>
  <si>
    <t>6.4.2675083</t>
  </si>
  <si>
    <r>
      <t>GS</t>
    </r>
    <r>
      <rPr>
        <sz val="9"/>
        <color theme="1"/>
        <rFont val="等线"/>
        <family val="2"/>
        <charset val="134"/>
        <scheme val="minor"/>
      </rPr>
      <t>中国工商银行股份有限公司</t>
    </r>
  </si>
  <si>
    <t>2019-02-26</t>
  </si>
  <si>
    <t>6.4.2674428</t>
  </si>
  <si>
    <t>6.4.2674438</t>
  </si>
  <si>
    <t>6.4.2674262</t>
  </si>
  <si>
    <t>2018-11-21</t>
  </si>
  <si>
    <t>6.4.2673745</t>
  </si>
  <si>
    <t>2018-12-05</t>
  </si>
  <si>
    <t>6.4.2673245</t>
  </si>
  <si>
    <t>6.4.2673199</t>
  </si>
  <si>
    <t>2018-11-20</t>
  </si>
  <si>
    <t>6.4.2673063</t>
  </si>
  <si>
    <t>2018-12-21</t>
  </si>
  <si>
    <r>
      <t>BJ</t>
    </r>
    <r>
      <rPr>
        <sz val="9"/>
        <color theme="1"/>
        <rFont val="等线"/>
        <family val="2"/>
        <charset val="134"/>
        <scheme val="minor"/>
      </rPr>
      <t>北京银行股份有限公司</t>
    </r>
  </si>
  <si>
    <t>6.4.2672710</t>
  </si>
  <si>
    <r>
      <t>ZS</t>
    </r>
    <r>
      <rPr>
        <sz val="9"/>
        <color theme="1"/>
        <rFont val="等线"/>
        <family val="2"/>
        <charset val="134"/>
        <scheme val="minor"/>
      </rPr>
      <t>招商银行香港分行</t>
    </r>
  </si>
  <si>
    <t>2018-11-16</t>
  </si>
  <si>
    <r>
      <t>HS</t>
    </r>
    <r>
      <rPr>
        <sz val="9"/>
        <color theme="1"/>
        <rFont val="等线"/>
        <family val="2"/>
        <charset val="134"/>
        <scheme val="minor"/>
      </rPr>
      <t>徽商银行股份有限公司</t>
    </r>
  </si>
  <si>
    <t>6.4.2670345</t>
  </si>
  <si>
    <t>2018-12-17</t>
  </si>
  <si>
    <t>6.4.2670398</t>
  </si>
  <si>
    <t>2019-01-22</t>
  </si>
  <si>
    <t>2019-03-18</t>
  </si>
  <si>
    <r>
      <t>YF</t>
    </r>
    <r>
      <rPr>
        <sz val="9"/>
        <color theme="1"/>
        <rFont val="等线"/>
        <family val="2"/>
        <charset val="134"/>
        <scheme val="minor"/>
      </rPr>
      <t>永丰银行</t>
    </r>
    <r>
      <rPr>
        <sz val="9"/>
        <color theme="1"/>
        <rFont val="Times New Roman"/>
        <family val="1"/>
      </rPr>
      <t>(</t>
    </r>
    <r>
      <rPr>
        <sz val="9"/>
        <color theme="1"/>
        <rFont val="等线"/>
        <family val="2"/>
        <charset val="134"/>
        <scheme val="minor"/>
      </rPr>
      <t>中国</t>
    </r>
    <r>
      <rPr>
        <sz val="9"/>
        <color theme="1"/>
        <rFont val="Times New Roman"/>
        <family val="1"/>
      </rPr>
      <t>)</t>
    </r>
    <r>
      <rPr>
        <sz val="9"/>
        <color theme="1"/>
        <rFont val="等线"/>
        <family val="2"/>
        <charset val="134"/>
        <scheme val="minor"/>
      </rPr>
      <t>有限公司</t>
    </r>
  </si>
  <si>
    <r>
      <t>GK</t>
    </r>
    <r>
      <rPr>
        <sz val="9"/>
        <color theme="1"/>
        <rFont val="等线"/>
        <family val="2"/>
        <charset val="134"/>
        <scheme val="minor"/>
      </rPr>
      <t>国家开发银行</t>
    </r>
  </si>
  <si>
    <t>2019-01-14</t>
  </si>
  <si>
    <r>
      <t>NH</t>
    </r>
    <r>
      <rPr>
        <sz val="9"/>
        <color theme="1"/>
        <rFont val="等线"/>
        <family val="2"/>
        <charset val="134"/>
        <scheme val="minor"/>
      </rPr>
      <t>广东南海农村商业银行</t>
    </r>
  </si>
  <si>
    <r>
      <t>DG</t>
    </r>
    <r>
      <rPr>
        <sz val="9"/>
        <color theme="1"/>
        <rFont val="等线"/>
        <family val="2"/>
        <charset val="134"/>
        <scheme val="minor"/>
      </rPr>
      <t>东莞农村商业银行股份有限公司</t>
    </r>
  </si>
  <si>
    <t>2018-09-07</t>
  </si>
  <si>
    <r>
      <t>NY</t>
    </r>
    <r>
      <rPr>
        <sz val="9"/>
        <color theme="1"/>
        <rFont val="等线"/>
        <family val="2"/>
        <charset val="134"/>
        <scheme val="minor"/>
      </rPr>
      <t>南洋商业银行</t>
    </r>
    <r>
      <rPr>
        <sz val="9"/>
        <color theme="1"/>
        <rFont val="Times New Roman"/>
        <family val="1"/>
      </rPr>
      <t>(</t>
    </r>
    <r>
      <rPr>
        <sz val="9"/>
        <color theme="1"/>
        <rFont val="等线"/>
        <family val="2"/>
        <charset val="134"/>
        <scheme val="minor"/>
      </rPr>
      <t>中国</t>
    </r>
    <r>
      <rPr>
        <sz val="9"/>
        <color theme="1"/>
        <rFont val="Times New Roman"/>
        <family val="1"/>
      </rPr>
      <t>)</t>
    </r>
    <r>
      <rPr>
        <sz val="9"/>
        <color theme="1"/>
        <rFont val="等线"/>
        <family val="2"/>
        <charset val="134"/>
        <scheme val="minor"/>
      </rPr>
      <t>有限公司</t>
    </r>
  </si>
  <si>
    <r>
      <t>SH</t>
    </r>
    <r>
      <rPr>
        <sz val="9"/>
        <color theme="1"/>
        <rFont val="等线"/>
        <family val="2"/>
        <charset val="134"/>
        <scheme val="minor"/>
      </rPr>
      <t>上海浦东发展银行新加坡分行</t>
    </r>
  </si>
  <si>
    <r>
      <t>CS</t>
    </r>
    <r>
      <rPr>
        <sz val="9"/>
        <color theme="1"/>
        <rFont val="等线"/>
        <family val="2"/>
        <charset val="134"/>
        <scheme val="minor"/>
      </rPr>
      <t>长沙银行股份有限公司</t>
    </r>
  </si>
  <si>
    <t>6.4.2696842</t>
  </si>
  <si>
    <t>2018-12-28</t>
  </si>
  <si>
    <t>2019-01-11</t>
  </si>
  <si>
    <t>6.4.2696890</t>
  </si>
  <si>
    <t>6.4.2696861</t>
  </si>
  <si>
    <t>6.4.2696806</t>
  </si>
  <si>
    <t>6.4.2696753</t>
  </si>
  <si>
    <t>2018-12-27</t>
  </si>
  <si>
    <t>6.4.2696723</t>
  </si>
  <si>
    <t>2019-03-28</t>
  </si>
  <si>
    <t>6.4.2696729</t>
  </si>
  <si>
    <t>6.4.2696400</t>
  </si>
  <si>
    <t>2019-01-25</t>
  </si>
  <si>
    <t>6.4.2696211</t>
  </si>
  <si>
    <t>2019-01-03</t>
  </si>
  <si>
    <r>
      <t>CQ</t>
    </r>
    <r>
      <rPr>
        <sz val="9"/>
        <color theme="1"/>
        <rFont val="等线"/>
        <family val="2"/>
        <charset val="134"/>
        <scheme val="minor"/>
      </rPr>
      <t>重庆农村商业银行</t>
    </r>
  </si>
  <si>
    <t>6.4.2696170</t>
  </si>
  <si>
    <t>6.4.2696164</t>
  </si>
  <si>
    <t>6.4.2696150</t>
  </si>
  <si>
    <t>2019-01-10</t>
  </si>
  <si>
    <t>6.4.2696153</t>
  </si>
  <si>
    <t>6.4.2696131</t>
  </si>
  <si>
    <t>6.4.2696133</t>
  </si>
  <si>
    <t>6.4.2696022</t>
  </si>
  <si>
    <t>6.4.2695949</t>
  </si>
  <si>
    <t>15:22:07</t>
  </si>
  <si>
    <t>2018-12-26</t>
  </si>
  <si>
    <t>2019-01-15</t>
  </si>
  <si>
    <r>
      <t>ZG</t>
    </r>
    <r>
      <rPr>
        <sz val="9"/>
        <color theme="1"/>
        <rFont val="等线"/>
        <family val="2"/>
        <charset val="134"/>
        <scheme val="minor"/>
      </rPr>
      <t>中国银行东京分行</t>
    </r>
  </si>
  <si>
    <t>15:19:32</t>
  </si>
  <si>
    <t>6.4.2695628</t>
  </si>
  <si>
    <r>
      <t>GM</t>
    </r>
    <r>
      <rPr>
        <sz val="9"/>
        <color theme="1"/>
        <rFont val="等线"/>
        <family val="2"/>
        <charset val="134"/>
        <scheme val="minor"/>
      </rPr>
      <t>国民银行</t>
    </r>
    <r>
      <rPr>
        <sz val="9"/>
        <color theme="1"/>
        <rFont val="Times New Roman"/>
        <family val="1"/>
      </rPr>
      <t>(</t>
    </r>
    <r>
      <rPr>
        <sz val="9"/>
        <color theme="1"/>
        <rFont val="等线"/>
        <family val="2"/>
        <charset val="134"/>
        <scheme val="minor"/>
      </rPr>
      <t>中国</t>
    </r>
    <r>
      <rPr>
        <sz val="9"/>
        <color theme="1"/>
        <rFont val="Times New Roman"/>
        <family val="1"/>
      </rPr>
      <t>)</t>
    </r>
    <r>
      <rPr>
        <sz val="9"/>
        <color theme="1"/>
        <rFont val="等线"/>
        <family val="2"/>
        <charset val="134"/>
        <scheme val="minor"/>
      </rPr>
      <t>有限公司</t>
    </r>
  </si>
  <si>
    <t>6.4.2695360</t>
  </si>
  <si>
    <t>6.4.2695351</t>
  </si>
  <si>
    <t>6.4.2695332</t>
  </si>
  <si>
    <t>6.4.2695345</t>
  </si>
  <si>
    <t>6.4.2695441</t>
  </si>
  <si>
    <t>6.4.2695460</t>
  </si>
  <si>
    <t>6.4.2695395</t>
  </si>
  <si>
    <t>2019-01-02</t>
  </si>
  <si>
    <t>6.4.2695227</t>
  </si>
  <si>
    <t>6.4.2695186</t>
  </si>
  <si>
    <t>6.4.2695058</t>
  </si>
  <si>
    <t>2018-12-25</t>
  </si>
  <si>
    <t>6.4.2694971</t>
  </si>
  <si>
    <t>2019-03-26</t>
  </si>
  <si>
    <r>
      <t>DG</t>
    </r>
    <r>
      <rPr>
        <sz val="9"/>
        <color theme="1"/>
        <rFont val="等线"/>
        <family val="2"/>
        <charset val="134"/>
        <scheme val="minor"/>
      </rPr>
      <t>东莞银行</t>
    </r>
  </si>
  <si>
    <t>6.4.2694972</t>
  </si>
  <si>
    <t>2019-06-26</t>
  </si>
  <si>
    <t>6.4.2694991</t>
  </si>
  <si>
    <t>6.4.2694922</t>
  </si>
  <si>
    <t>2018-12-24</t>
  </si>
  <si>
    <t>6.4.2694212</t>
  </si>
  <si>
    <t>6.4.2694207</t>
  </si>
  <si>
    <t>6.4.2694198</t>
  </si>
  <si>
    <t>6.4.2694202</t>
  </si>
  <si>
    <t>6.4.2694067</t>
  </si>
  <si>
    <t>6.4.2694069</t>
  </si>
  <si>
    <t>6.4.2693382</t>
  </si>
  <si>
    <t>6.4.2693589</t>
  </si>
  <si>
    <t>6.4.2693594</t>
  </si>
  <si>
    <t>6.4.2693354</t>
  </si>
  <si>
    <t>6.4.2693352</t>
  </si>
  <si>
    <t>6.4.2693377</t>
  </si>
  <si>
    <t>6.4.2693122</t>
  </si>
  <si>
    <r>
      <t>DY</t>
    </r>
    <r>
      <rPr>
        <sz val="9"/>
        <color theme="1"/>
        <rFont val="等线"/>
        <family val="2"/>
        <charset val="134"/>
        <scheme val="minor"/>
      </rPr>
      <t>东亚银行</t>
    </r>
    <r>
      <rPr>
        <sz val="9"/>
        <color theme="1"/>
        <rFont val="Times New Roman"/>
        <family val="1"/>
      </rPr>
      <t>(</t>
    </r>
    <r>
      <rPr>
        <sz val="9"/>
        <color theme="1"/>
        <rFont val="等线"/>
        <family val="2"/>
        <charset val="134"/>
        <scheme val="minor"/>
      </rPr>
      <t>中国</t>
    </r>
    <r>
      <rPr>
        <sz val="9"/>
        <color theme="1"/>
        <rFont val="Times New Roman"/>
        <family val="1"/>
      </rPr>
      <t>)</t>
    </r>
    <r>
      <rPr>
        <sz val="9"/>
        <color theme="1"/>
        <rFont val="等线"/>
        <family val="2"/>
        <charset val="134"/>
        <scheme val="minor"/>
      </rPr>
      <t>有限公司</t>
    </r>
  </si>
  <si>
    <t>6.4.2692988</t>
  </si>
  <si>
    <t>6.4.2692847</t>
  </si>
  <si>
    <t>2018-12-20</t>
  </si>
  <si>
    <t>2019-12-23</t>
  </si>
  <si>
    <t>6.4.2691987</t>
  </si>
  <si>
    <t>6.4.2692199</t>
  </si>
  <si>
    <t>6.4.2692089</t>
  </si>
  <si>
    <t>6.4.2692196</t>
  </si>
  <si>
    <t>6.4.2691993</t>
  </si>
  <si>
    <t>6.4.2691470</t>
  </si>
  <si>
    <t>2018-12-19</t>
  </si>
  <si>
    <t>2019-06-20</t>
  </si>
  <si>
    <t>6.4.2691032</t>
  </si>
  <si>
    <t>6.4.2691026</t>
  </si>
  <si>
    <t>6.4.2691016</t>
  </si>
  <si>
    <t>6.4.2691023</t>
  </si>
  <si>
    <t>6.4.2690990</t>
  </si>
  <si>
    <t>6.4.2690721</t>
  </si>
  <si>
    <t>2018-12-18</t>
  </si>
  <si>
    <t>6.4.2690729</t>
  </si>
  <si>
    <t>6.4.2690258</t>
  </si>
  <si>
    <t>6.4.2690250</t>
  </si>
  <si>
    <t>6.4.2689865</t>
  </si>
  <si>
    <t>2019-02-19</t>
  </si>
  <si>
    <t>6.4.2689866</t>
  </si>
  <si>
    <t>6.4.1690387</t>
  </si>
  <si>
    <t>2019-03-20</t>
  </si>
  <si>
    <r>
      <t>ZJ</t>
    </r>
    <r>
      <rPr>
        <sz val="9"/>
        <color theme="1"/>
        <rFont val="等线"/>
        <family val="2"/>
        <charset val="134"/>
        <scheme val="minor"/>
      </rPr>
      <t>江苏紫金农商银行</t>
    </r>
  </si>
  <si>
    <t>6.4.2690194</t>
  </si>
  <si>
    <t>6.4.2690240</t>
  </si>
  <si>
    <t>6.4.2689928</t>
  </si>
  <si>
    <t>6.4.2689814</t>
  </si>
  <si>
    <t>6.4.2689587</t>
  </si>
  <si>
    <t>6.4.2689645</t>
  </si>
  <si>
    <r>
      <t>JY</t>
    </r>
    <r>
      <rPr>
        <sz val="9"/>
        <color theme="1"/>
        <rFont val="等线"/>
        <family val="2"/>
        <charset val="134"/>
        <scheme val="minor"/>
      </rPr>
      <t>交银租赁</t>
    </r>
  </si>
  <si>
    <t>6.4.2689310</t>
  </si>
  <si>
    <t>6.4.2688967</t>
  </si>
  <si>
    <t>6.4.2688972</t>
  </si>
  <si>
    <t>6.4.2688986</t>
  </si>
  <si>
    <t>6.4.2688982</t>
  </si>
  <si>
    <t>6.4.2688996</t>
  </si>
  <si>
    <t>6.4.2688957</t>
  </si>
  <si>
    <t>2019-03-19</t>
  </si>
  <si>
    <r>
      <t>FZ</t>
    </r>
    <r>
      <rPr>
        <sz val="9"/>
        <color theme="1"/>
        <rFont val="等线"/>
        <family val="2"/>
        <charset val="134"/>
        <scheme val="minor"/>
      </rPr>
      <t>福州农村商业银行</t>
    </r>
  </si>
  <si>
    <t>11:12:59</t>
  </si>
  <si>
    <t>2018-12-14</t>
  </si>
  <si>
    <t>11:11:34</t>
  </si>
  <si>
    <t>6.4.2688285</t>
  </si>
  <si>
    <t>6.4.2688299</t>
  </si>
  <si>
    <t>6.4.2688249</t>
  </si>
  <si>
    <t>6.4.2687975</t>
  </si>
  <si>
    <t>6.4.2688042</t>
  </si>
  <si>
    <t>6.4.2687852</t>
  </si>
  <si>
    <t>2018-12-13</t>
  </si>
  <si>
    <t>2019-03-14</t>
  </si>
  <si>
    <t>6.4.2687795</t>
  </si>
  <si>
    <t>6.4.2687693</t>
  </si>
  <si>
    <t>2019-01-17</t>
  </si>
  <si>
    <t>6.4.2687019</t>
  </si>
  <si>
    <t>6.4.2687013</t>
  </si>
  <si>
    <t>6.4.2686941</t>
  </si>
  <si>
    <t>6.4.2687000</t>
  </si>
  <si>
    <t>6.4.2686997</t>
  </si>
  <si>
    <t>6.4.2686817</t>
  </si>
  <si>
    <t>2018-12-12</t>
  </si>
  <si>
    <t>6.4.2686757</t>
  </si>
  <si>
    <r>
      <t>CS</t>
    </r>
    <r>
      <rPr>
        <sz val="9"/>
        <color theme="1"/>
        <rFont val="等线"/>
        <family val="2"/>
        <charset val="134"/>
        <scheme val="minor"/>
      </rPr>
      <t>江苏常熟农村商业银行</t>
    </r>
  </si>
  <si>
    <t>6.4.2686656</t>
  </si>
  <si>
    <t>6.4.2686197</t>
  </si>
  <si>
    <t>6.4.2686316</t>
  </si>
  <si>
    <t>2019-06-14</t>
  </si>
  <si>
    <t>6.4.2686195</t>
  </si>
  <si>
    <t>6.4.2686052</t>
  </si>
  <si>
    <t>6.4.2686094</t>
  </si>
  <si>
    <t>6.4.2685183</t>
  </si>
  <si>
    <t>2018-12-11</t>
  </si>
  <si>
    <t>6.4.2685160</t>
  </si>
  <si>
    <t>6.4.2685252</t>
  </si>
  <si>
    <t>6.4.2685256</t>
  </si>
  <si>
    <t>6.4.2685141</t>
  </si>
  <si>
    <t>6.4.2684258</t>
  </si>
  <si>
    <t>2018-12-10</t>
  </si>
  <si>
    <r>
      <t>ZJ</t>
    </r>
    <r>
      <rPr>
        <sz val="9"/>
        <color theme="1"/>
        <rFont val="等线"/>
        <family val="2"/>
        <charset val="134"/>
        <scheme val="minor"/>
      </rPr>
      <t>浙江稠州商业银行股份有限公司</t>
    </r>
  </si>
  <si>
    <t>6.4.2684237</t>
  </si>
  <si>
    <t>6.4.2684283</t>
  </si>
  <si>
    <t>6.4.2683968</t>
  </si>
  <si>
    <t>2018-12-07</t>
  </si>
  <si>
    <t>2019-03-11</t>
  </si>
  <si>
    <t>6.4.2683541</t>
  </si>
  <si>
    <t>6.4.2683588</t>
  </si>
  <si>
    <t>6.4.2683452</t>
  </si>
  <si>
    <t>2018-12-06</t>
  </si>
  <si>
    <t>6.4.2683432</t>
  </si>
  <si>
    <t>2019-01-07</t>
  </si>
  <si>
    <t>6.4.2683435</t>
  </si>
  <si>
    <t>6.4.2683442</t>
  </si>
  <si>
    <t>6.4.2683439</t>
  </si>
  <si>
    <t>6.4.2683434</t>
  </si>
  <si>
    <t>6.4.2683431</t>
  </si>
  <si>
    <r>
      <t>ZG</t>
    </r>
    <r>
      <rPr>
        <sz val="9"/>
        <color theme="1"/>
        <rFont val="等线"/>
        <family val="2"/>
        <charset val="134"/>
        <scheme val="minor"/>
      </rPr>
      <t>中国信托银行上海分行</t>
    </r>
  </si>
  <si>
    <t>6.4.2683423</t>
  </si>
  <si>
    <t>6.4.2683422</t>
  </si>
  <si>
    <t>6.4.2683181</t>
  </si>
  <si>
    <t>6.4.2682789</t>
  </si>
  <si>
    <t>6.4.2682777</t>
  </si>
  <si>
    <t>6.4.2682754</t>
  </si>
  <si>
    <t>6.4.2682767</t>
  </si>
  <si>
    <t>6.4.2682835</t>
  </si>
  <si>
    <t>6.4.2682815</t>
  </si>
  <si>
    <t>6.4.2682663</t>
  </si>
  <si>
    <t>6.4.2682685</t>
  </si>
  <si>
    <t>6.4.2682550</t>
  </si>
  <si>
    <t>2019-10-08</t>
  </si>
  <si>
    <t>6.4.2682465</t>
  </si>
  <si>
    <t>6.4.2682303</t>
  </si>
  <si>
    <t>2019-09-09</t>
  </si>
  <si>
    <t>6.4.2682210</t>
  </si>
  <si>
    <t>6.4.2682053</t>
  </si>
  <si>
    <t>6.4.2682028</t>
  </si>
  <si>
    <t>6.4.2682024</t>
  </si>
  <si>
    <t>6.4.2681964</t>
  </si>
  <si>
    <t>6.4.2681882</t>
  </si>
  <si>
    <t>6.4.2681847</t>
  </si>
  <si>
    <t>6.4.2681823</t>
  </si>
  <si>
    <t>6.4.2681578</t>
  </si>
  <si>
    <t>6.4.2681583</t>
  </si>
  <si>
    <t>6.4.2681253</t>
  </si>
  <si>
    <t>2019-12-06</t>
  </si>
  <si>
    <t>6.4.2681117</t>
  </si>
  <si>
    <t>2019-03-06</t>
  </si>
  <si>
    <t>6.4.2681114</t>
  </si>
  <si>
    <t>6.4.2681112</t>
  </si>
  <si>
    <t>6.4.2681051</t>
  </si>
  <si>
    <t>6.4.2681006</t>
  </si>
  <si>
    <t>6.4.2680942</t>
  </si>
  <si>
    <t>6.4.2680851</t>
  </si>
  <si>
    <t>6.4.2680572</t>
  </si>
  <si>
    <t>6.4.2680751</t>
  </si>
  <si>
    <t>6.4.2680755</t>
  </si>
  <si>
    <t>6.4.2680182</t>
  </si>
  <si>
    <t>2019-03-05</t>
  </si>
  <si>
    <t>6.4.2679912</t>
  </si>
  <si>
    <t>6.4.2680018</t>
  </si>
  <si>
    <t>2019-03-04</t>
  </si>
  <si>
    <t>6.4.2679941</t>
  </si>
  <si>
    <t>6.4.2679885</t>
  </si>
  <si>
    <t>6.4.2679662</t>
  </si>
  <si>
    <t>6.4.2679330</t>
  </si>
  <si>
    <t>2019-12-03</t>
  </si>
  <si>
    <t>10:57:00</t>
  </si>
  <si>
    <r>
      <t>JT</t>
    </r>
    <r>
      <rPr>
        <sz val="9"/>
        <color theme="1"/>
        <rFont val="等线"/>
        <family val="2"/>
        <charset val="134"/>
        <scheme val="minor"/>
      </rPr>
      <t>交通银行澳门分行</t>
    </r>
  </si>
  <si>
    <t>6.4.2678636</t>
  </si>
  <si>
    <t>6.4.2643738</t>
  </si>
  <si>
    <t>2018-09-28</t>
  </si>
  <si>
    <r>
      <t>GL</t>
    </r>
    <r>
      <rPr>
        <sz val="9"/>
        <color theme="1"/>
        <rFont val="等线"/>
        <family val="2"/>
        <charset val="134"/>
        <scheme val="minor"/>
      </rPr>
      <t>桂林银行</t>
    </r>
  </si>
  <si>
    <t>6.4.2643442</t>
  </si>
  <si>
    <r>
      <t>TJ</t>
    </r>
    <r>
      <rPr>
        <sz val="9"/>
        <color theme="1"/>
        <rFont val="等线"/>
        <family val="2"/>
        <charset val="134"/>
        <scheme val="minor"/>
      </rPr>
      <t>天津银行股份有限公司</t>
    </r>
  </si>
  <si>
    <t>6.4.2643425</t>
  </si>
  <si>
    <t>6.4.1638009</t>
  </si>
  <si>
    <t>2018-09-18</t>
  </si>
  <si>
    <t>2018-09-19</t>
  </si>
  <si>
    <t>6.4.2636906</t>
  </si>
  <si>
    <t>2018-09-17</t>
  </si>
  <si>
    <t>6.4.2636911</t>
  </si>
  <si>
    <t>6.4.2632645</t>
  </si>
  <si>
    <t>2018-09-11</t>
  </si>
  <si>
    <t>2018-09-12</t>
  </si>
  <si>
    <t>6.4.2632516</t>
  </si>
  <si>
    <t>2018-09-10</t>
  </si>
  <si>
    <t>6.4.2630560</t>
  </si>
  <si>
    <t>2018-09-06</t>
  </si>
  <si>
    <t>6.4.2630564</t>
  </si>
  <si>
    <t>6.4.2629247</t>
  </si>
  <si>
    <t>2018-09-05</t>
  </si>
  <si>
    <t>16:08:48</t>
  </si>
  <si>
    <t>2019-01-08</t>
  </si>
  <si>
    <r>
      <t>BJ</t>
    </r>
    <r>
      <rPr>
        <sz val="9"/>
        <color theme="1"/>
        <rFont val="等线"/>
        <family val="2"/>
        <charset val="134"/>
        <scheme val="minor"/>
      </rPr>
      <t>北京银行自贸区分行</t>
    </r>
  </si>
  <si>
    <t>JPY</t>
  </si>
  <si>
    <t>HKD</t>
  </si>
  <si>
    <t>GBP</t>
  </si>
  <si>
    <t>AUD</t>
  </si>
  <si>
    <t>SGD</t>
  </si>
  <si>
    <t>CAD</t>
  </si>
</sst>
</file>

<file path=xl/styles.xml><?xml version="1.0" encoding="utf-8"?>
<styleSheet xmlns="http://schemas.openxmlformats.org/spreadsheetml/2006/main">
  <numFmts count="2">
    <numFmt numFmtId="176" formatCode="@\ "/>
    <numFmt numFmtId="177" formatCode="0.00_ "/>
  </numFmts>
  <fonts count="1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Times New Roman"/>
      <family val="1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b/>
      <sz val="16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2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10"/>
      <name val="Arial"/>
      <family val="2"/>
    </font>
    <font>
      <sz val="1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5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0" xfId="0" applyAlignment="1"/>
    <xf numFmtId="176" fontId="4" fillId="2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0" fontId="7" fillId="0" borderId="0" xfId="1" applyFont="1" applyAlignment="1">
      <alignment vertical="center"/>
    </xf>
    <xf numFmtId="49" fontId="6" fillId="0" borderId="0" xfId="1" applyNumberFormat="1">
      <alignment vertical="center"/>
    </xf>
    <xf numFmtId="0" fontId="6" fillId="0" borderId="0" xfId="1">
      <alignment vertical="center"/>
    </xf>
    <xf numFmtId="0" fontId="9" fillId="0" borderId="0" xfId="1" applyFont="1" applyAlignment="1">
      <alignment vertical="center"/>
    </xf>
    <xf numFmtId="0" fontId="10" fillId="0" borderId="0" xfId="1" applyFont="1">
      <alignment vertical="center"/>
    </xf>
    <xf numFmtId="0" fontId="10" fillId="0" borderId="0" xfId="1" applyFont="1" applyAlignment="1">
      <alignment horizontal="right" vertical="center"/>
    </xf>
    <xf numFmtId="0" fontId="11" fillId="0" borderId="0" xfId="1" applyFont="1">
      <alignment vertical="center"/>
    </xf>
    <xf numFmtId="0" fontId="10" fillId="0" borderId="2" xfId="1" applyNumberFormat="1" applyFont="1" applyBorder="1" applyAlignment="1">
      <alignment vertical="center" wrapText="1"/>
    </xf>
    <xf numFmtId="57" fontId="10" fillId="0" borderId="1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9" fillId="0" borderId="0" xfId="1" applyFont="1">
      <alignment vertical="center"/>
    </xf>
    <xf numFmtId="0" fontId="9" fillId="0" borderId="1" xfId="1" applyFont="1" applyBorder="1" applyAlignment="1">
      <alignment vertical="center" wrapText="1"/>
    </xf>
    <xf numFmtId="57" fontId="9" fillId="0" borderId="1" xfId="1" applyNumberFormat="1" applyFont="1" applyBorder="1">
      <alignment vertical="center"/>
    </xf>
    <xf numFmtId="0" fontId="9" fillId="0" borderId="1" xfId="1" applyFont="1" applyBorder="1">
      <alignment vertical="center"/>
    </xf>
    <xf numFmtId="0" fontId="10" fillId="0" borderId="3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9" fillId="0" borderId="0" xfId="1" applyFont="1" applyBorder="1">
      <alignment vertical="center"/>
    </xf>
    <xf numFmtId="0" fontId="10" fillId="0" borderId="1" xfId="1" applyFont="1" applyBorder="1">
      <alignment vertical="center"/>
    </xf>
    <xf numFmtId="0" fontId="9" fillId="0" borderId="3" xfId="1" applyFont="1" applyBorder="1">
      <alignment vertical="center"/>
    </xf>
    <xf numFmtId="0" fontId="9" fillId="3" borderId="1" xfId="1" applyFont="1" applyFill="1" applyBorder="1">
      <alignment vertical="center"/>
    </xf>
    <xf numFmtId="0" fontId="9" fillId="0" borderId="4" xfId="1" applyFont="1" applyBorder="1">
      <alignment vertical="center"/>
    </xf>
    <xf numFmtId="0" fontId="9" fillId="0" borderId="5" xfId="1" applyFont="1" applyBorder="1">
      <alignment vertical="center"/>
    </xf>
    <xf numFmtId="0" fontId="10" fillId="0" borderId="1" xfId="1" applyFont="1" applyBorder="1" applyAlignment="1">
      <alignment vertical="center"/>
    </xf>
    <xf numFmtId="177" fontId="9" fillId="0" borderId="1" xfId="1" applyNumberFormat="1" applyFont="1" applyBorder="1" applyAlignment="1">
      <alignment horizontal="center" vertical="center" wrapText="1"/>
    </xf>
    <xf numFmtId="177" fontId="9" fillId="0" borderId="1" xfId="1" applyNumberFormat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vertical="center"/>
    </xf>
    <xf numFmtId="0" fontId="9" fillId="4" borderId="1" xfId="1" applyFont="1" applyFill="1" applyBorder="1" applyAlignment="1">
      <alignment vertical="center"/>
    </xf>
    <xf numFmtId="0" fontId="9" fillId="4" borderId="1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center" vertical="center"/>
    </xf>
    <xf numFmtId="0" fontId="10" fillId="0" borderId="7" xfId="1" applyFont="1" applyBorder="1" applyAlignment="1">
      <alignment horizontal="center" vertical="center"/>
    </xf>
    <xf numFmtId="0" fontId="10" fillId="0" borderId="5" xfId="1" applyFont="1" applyBorder="1" applyAlignment="1">
      <alignment horizontal="center" vertical="center"/>
    </xf>
    <xf numFmtId="0" fontId="10" fillId="0" borderId="4" xfId="1" applyFont="1" applyBorder="1" applyAlignment="1">
      <alignment horizontal="center" vertical="center"/>
    </xf>
    <xf numFmtId="0" fontId="10" fillId="0" borderId="8" xfId="1" applyFont="1" applyFill="1" applyBorder="1" applyAlignment="1">
      <alignment horizontal="center" vertical="center"/>
    </xf>
    <xf numFmtId="0" fontId="10" fillId="0" borderId="1" xfId="1" applyFont="1" applyBorder="1" applyAlignment="1">
      <alignment vertical="center" wrapText="1"/>
    </xf>
    <xf numFmtId="0" fontId="9" fillId="0" borderId="6" xfId="1" applyFont="1" applyBorder="1">
      <alignment vertical="center"/>
    </xf>
    <xf numFmtId="0" fontId="9" fillId="0" borderId="4" xfId="1" applyFont="1" applyBorder="1" applyAlignment="1">
      <alignment vertical="center" wrapText="1"/>
    </xf>
    <xf numFmtId="0" fontId="9" fillId="0" borderId="7" xfId="1" applyFont="1" applyBorder="1">
      <alignment vertical="center"/>
    </xf>
    <xf numFmtId="0" fontId="9" fillId="4" borderId="1" xfId="1" applyFont="1" applyFill="1" applyBorder="1" applyAlignment="1">
      <alignment horizontal="center" vertical="center"/>
    </xf>
    <xf numFmtId="0" fontId="9" fillId="4" borderId="0" xfId="1" applyFont="1" applyFill="1" applyBorder="1" applyAlignment="1">
      <alignment horizontal="center" vertical="center"/>
    </xf>
    <xf numFmtId="0" fontId="1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15" fillId="0" borderId="0" xfId="0" applyFont="1" applyFill="1" applyBorder="1" applyAlignment="1" applyProtection="1"/>
    <xf numFmtId="177" fontId="0" fillId="0" borderId="0" xfId="0" applyNumberFormat="1">
      <alignment vertical="center"/>
    </xf>
    <xf numFmtId="0" fontId="16" fillId="0" borderId="0" xfId="0" applyFont="1" applyFill="1" applyBorder="1" applyAlignment="1" applyProtection="1"/>
    <xf numFmtId="176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9" fillId="0" borderId="0" xfId="1" applyFont="1" applyAlignment="1">
      <alignment horizontal="right" vertical="center"/>
    </xf>
    <xf numFmtId="0" fontId="9" fillId="0" borderId="3" xfId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55"/>
  <sheetViews>
    <sheetView topLeftCell="A28" zoomScale="130" zoomScaleNormal="130" zoomScaleSheetLayoutView="100" workbookViewId="0">
      <selection activeCell="B33" sqref="B33"/>
    </sheetView>
  </sheetViews>
  <sheetFormatPr defaultColWidth="9" defaultRowHeight="14.25"/>
  <cols>
    <col min="1" max="1" width="19" style="15" customWidth="1"/>
    <col min="2" max="2" width="18.625" style="15" customWidth="1"/>
    <col min="3" max="3" width="18.125" style="15" customWidth="1"/>
    <col min="4" max="4" width="17.125" style="15" customWidth="1"/>
    <col min="5" max="5" width="16.75" style="7" customWidth="1"/>
    <col min="6" max="256" width="9" style="7"/>
    <col min="257" max="257" width="19" style="7" customWidth="1"/>
    <col min="258" max="258" width="18.625" style="7" customWidth="1"/>
    <col min="259" max="259" width="18.125" style="7" customWidth="1"/>
    <col min="260" max="260" width="17.125" style="7" customWidth="1"/>
    <col min="261" max="261" width="16.75" style="7" customWidth="1"/>
    <col min="262" max="512" width="9" style="7"/>
    <col min="513" max="513" width="19" style="7" customWidth="1"/>
    <col min="514" max="514" width="18.625" style="7" customWidth="1"/>
    <col min="515" max="515" width="18.125" style="7" customWidth="1"/>
    <col min="516" max="516" width="17.125" style="7" customWidth="1"/>
    <col min="517" max="517" width="16.75" style="7" customWidth="1"/>
    <col min="518" max="768" width="9" style="7"/>
    <col min="769" max="769" width="19" style="7" customWidth="1"/>
    <col min="770" max="770" width="18.625" style="7" customWidth="1"/>
    <col min="771" max="771" width="18.125" style="7" customWidth="1"/>
    <col min="772" max="772" width="17.125" style="7" customWidth="1"/>
    <col min="773" max="773" width="16.75" style="7" customWidth="1"/>
    <col min="774" max="1024" width="9" style="7"/>
    <col min="1025" max="1025" width="19" style="7" customWidth="1"/>
    <col min="1026" max="1026" width="18.625" style="7" customWidth="1"/>
    <col min="1027" max="1027" width="18.125" style="7" customWidth="1"/>
    <col min="1028" max="1028" width="17.125" style="7" customWidth="1"/>
    <col min="1029" max="1029" width="16.75" style="7" customWidth="1"/>
    <col min="1030" max="1280" width="9" style="7"/>
    <col min="1281" max="1281" width="19" style="7" customWidth="1"/>
    <col min="1282" max="1282" width="18.625" style="7" customWidth="1"/>
    <col min="1283" max="1283" width="18.125" style="7" customWidth="1"/>
    <col min="1284" max="1284" width="17.125" style="7" customWidth="1"/>
    <col min="1285" max="1285" width="16.75" style="7" customWidth="1"/>
    <col min="1286" max="1536" width="9" style="7"/>
    <col min="1537" max="1537" width="19" style="7" customWidth="1"/>
    <col min="1538" max="1538" width="18.625" style="7" customWidth="1"/>
    <col min="1539" max="1539" width="18.125" style="7" customWidth="1"/>
    <col min="1540" max="1540" width="17.125" style="7" customWidth="1"/>
    <col min="1541" max="1541" width="16.75" style="7" customWidth="1"/>
    <col min="1542" max="1792" width="9" style="7"/>
    <col min="1793" max="1793" width="19" style="7" customWidth="1"/>
    <col min="1794" max="1794" width="18.625" style="7" customWidth="1"/>
    <col min="1795" max="1795" width="18.125" style="7" customWidth="1"/>
    <col min="1796" max="1796" width="17.125" style="7" customWidth="1"/>
    <col min="1797" max="1797" width="16.75" style="7" customWidth="1"/>
    <col min="1798" max="2048" width="9" style="7"/>
    <col min="2049" max="2049" width="19" style="7" customWidth="1"/>
    <col min="2050" max="2050" width="18.625" style="7" customWidth="1"/>
    <col min="2051" max="2051" width="18.125" style="7" customWidth="1"/>
    <col min="2052" max="2052" width="17.125" style="7" customWidth="1"/>
    <col min="2053" max="2053" width="16.75" style="7" customWidth="1"/>
    <col min="2054" max="2304" width="9" style="7"/>
    <col min="2305" max="2305" width="19" style="7" customWidth="1"/>
    <col min="2306" max="2306" width="18.625" style="7" customWidth="1"/>
    <col min="2307" max="2307" width="18.125" style="7" customWidth="1"/>
    <col min="2308" max="2308" width="17.125" style="7" customWidth="1"/>
    <col min="2309" max="2309" width="16.75" style="7" customWidth="1"/>
    <col min="2310" max="2560" width="9" style="7"/>
    <col min="2561" max="2561" width="19" style="7" customWidth="1"/>
    <col min="2562" max="2562" width="18.625" style="7" customWidth="1"/>
    <col min="2563" max="2563" width="18.125" style="7" customWidth="1"/>
    <col min="2564" max="2564" width="17.125" style="7" customWidth="1"/>
    <col min="2565" max="2565" width="16.75" style="7" customWidth="1"/>
    <col min="2566" max="2816" width="9" style="7"/>
    <col min="2817" max="2817" width="19" style="7" customWidth="1"/>
    <col min="2818" max="2818" width="18.625" style="7" customWidth="1"/>
    <col min="2819" max="2819" width="18.125" style="7" customWidth="1"/>
    <col min="2820" max="2820" width="17.125" style="7" customWidth="1"/>
    <col min="2821" max="2821" width="16.75" style="7" customWidth="1"/>
    <col min="2822" max="3072" width="9" style="7"/>
    <col min="3073" max="3073" width="19" style="7" customWidth="1"/>
    <col min="3074" max="3074" width="18.625" style="7" customWidth="1"/>
    <col min="3075" max="3075" width="18.125" style="7" customWidth="1"/>
    <col min="3076" max="3076" width="17.125" style="7" customWidth="1"/>
    <col min="3077" max="3077" width="16.75" style="7" customWidth="1"/>
    <col min="3078" max="3328" width="9" style="7"/>
    <col min="3329" max="3329" width="19" style="7" customWidth="1"/>
    <col min="3330" max="3330" width="18.625" style="7" customWidth="1"/>
    <col min="3331" max="3331" width="18.125" style="7" customWidth="1"/>
    <col min="3332" max="3332" width="17.125" style="7" customWidth="1"/>
    <col min="3333" max="3333" width="16.75" style="7" customWidth="1"/>
    <col min="3334" max="3584" width="9" style="7"/>
    <col min="3585" max="3585" width="19" style="7" customWidth="1"/>
    <col min="3586" max="3586" width="18.625" style="7" customWidth="1"/>
    <col min="3587" max="3587" width="18.125" style="7" customWidth="1"/>
    <col min="3588" max="3588" width="17.125" style="7" customWidth="1"/>
    <col min="3589" max="3589" width="16.75" style="7" customWidth="1"/>
    <col min="3590" max="3840" width="9" style="7"/>
    <col min="3841" max="3841" width="19" style="7" customWidth="1"/>
    <col min="3842" max="3842" width="18.625" style="7" customWidth="1"/>
    <col min="3843" max="3843" width="18.125" style="7" customWidth="1"/>
    <col min="3844" max="3844" width="17.125" style="7" customWidth="1"/>
    <col min="3845" max="3845" width="16.75" style="7" customWidth="1"/>
    <col min="3846" max="4096" width="9" style="7"/>
    <col min="4097" max="4097" width="19" style="7" customWidth="1"/>
    <col min="4098" max="4098" width="18.625" style="7" customWidth="1"/>
    <col min="4099" max="4099" width="18.125" style="7" customWidth="1"/>
    <col min="4100" max="4100" width="17.125" style="7" customWidth="1"/>
    <col min="4101" max="4101" width="16.75" style="7" customWidth="1"/>
    <col min="4102" max="4352" width="9" style="7"/>
    <col min="4353" max="4353" width="19" style="7" customWidth="1"/>
    <col min="4354" max="4354" width="18.625" style="7" customWidth="1"/>
    <col min="4355" max="4355" width="18.125" style="7" customWidth="1"/>
    <col min="4356" max="4356" width="17.125" style="7" customWidth="1"/>
    <col min="4357" max="4357" width="16.75" style="7" customWidth="1"/>
    <col min="4358" max="4608" width="9" style="7"/>
    <col min="4609" max="4609" width="19" style="7" customWidth="1"/>
    <col min="4610" max="4610" width="18.625" style="7" customWidth="1"/>
    <col min="4611" max="4611" width="18.125" style="7" customWidth="1"/>
    <col min="4612" max="4612" width="17.125" style="7" customWidth="1"/>
    <col min="4613" max="4613" width="16.75" style="7" customWidth="1"/>
    <col min="4614" max="4864" width="9" style="7"/>
    <col min="4865" max="4865" width="19" style="7" customWidth="1"/>
    <col min="4866" max="4866" width="18.625" style="7" customWidth="1"/>
    <col min="4867" max="4867" width="18.125" style="7" customWidth="1"/>
    <col min="4868" max="4868" width="17.125" style="7" customWidth="1"/>
    <col min="4869" max="4869" width="16.75" style="7" customWidth="1"/>
    <col min="4870" max="5120" width="9" style="7"/>
    <col min="5121" max="5121" width="19" style="7" customWidth="1"/>
    <col min="5122" max="5122" width="18.625" style="7" customWidth="1"/>
    <col min="5123" max="5123" width="18.125" style="7" customWidth="1"/>
    <col min="5124" max="5124" width="17.125" style="7" customWidth="1"/>
    <col min="5125" max="5125" width="16.75" style="7" customWidth="1"/>
    <col min="5126" max="5376" width="9" style="7"/>
    <col min="5377" max="5377" width="19" style="7" customWidth="1"/>
    <col min="5378" max="5378" width="18.625" style="7" customWidth="1"/>
    <col min="5379" max="5379" width="18.125" style="7" customWidth="1"/>
    <col min="5380" max="5380" width="17.125" style="7" customWidth="1"/>
    <col min="5381" max="5381" width="16.75" style="7" customWidth="1"/>
    <col min="5382" max="5632" width="9" style="7"/>
    <col min="5633" max="5633" width="19" style="7" customWidth="1"/>
    <col min="5634" max="5634" width="18.625" style="7" customWidth="1"/>
    <col min="5635" max="5635" width="18.125" style="7" customWidth="1"/>
    <col min="5636" max="5636" width="17.125" style="7" customWidth="1"/>
    <col min="5637" max="5637" width="16.75" style="7" customWidth="1"/>
    <col min="5638" max="5888" width="9" style="7"/>
    <col min="5889" max="5889" width="19" style="7" customWidth="1"/>
    <col min="5890" max="5890" width="18.625" style="7" customWidth="1"/>
    <col min="5891" max="5891" width="18.125" style="7" customWidth="1"/>
    <col min="5892" max="5892" width="17.125" style="7" customWidth="1"/>
    <col min="5893" max="5893" width="16.75" style="7" customWidth="1"/>
    <col min="5894" max="6144" width="9" style="7"/>
    <col min="6145" max="6145" width="19" style="7" customWidth="1"/>
    <col min="6146" max="6146" width="18.625" style="7" customWidth="1"/>
    <col min="6147" max="6147" width="18.125" style="7" customWidth="1"/>
    <col min="6148" max="6148" width="17.125" style="7" customWidth="1"/>
    <col min="6149" max="6149" width="16.75" style="7" customWidth="1"/>
    <col min="6150" max="6400" width="9" style="7"/>
    <col min="6401" max="6401" width="19" style="7" customWidth="1"/>
    <col min="6402" max="6402" width="18.625" style="7" customWidth="1"/>
    <col min="6403" max="6403" width="18.125" style="7" customWidth="1"/>
    <col min="6404" max="6404" width="17.125" style="7" customWidth="1"/>
    <col min="6405" max="6405" width="16.75" style="7" customWidth="1"/>
    <col min="6406" max="6656" width="9" style="7"/>
    <col min="6657" max="6657" width="19" style="7" customWidth="1"/>
    <col min="6658" max="6658" width="18.625" style="7" customWidth="1"/>
    <col min="6659" max="6659" width="18.125" style="7" customWidth="1"/>
    <col min="6660" max="6660" width="17.125" style="7" customWidth="1"/>
    <col min="6661" max="6661" width="16.75" style="7" customWidth="1"/>
    <col min="6662" max="6912" width="9" style="7"/>
    <col min="6913" max="6913" width="19" style="7" customWidth="1"/>
    <col min="6914" max="6914" width="18.625" style="7" customWidth="1"/>
    <col min="6915" max="6915" width="18.125" style="7" customWidth="1"/>
    <col min="6916" max="6916" width="17.125" style="7" customWidth="1"/>
    <col min="6917" max="6917" width="16.75" style="7" customWidth="1"/>
    <col min="6918" max="7168" width="9" style="7"/>
    <col min="7169" max="7169" width="19" style="7" customWidth="1"/>
    <col min="7170" max="7170" width="18.625" style="7" customWidth="1"/>
    <col min="7171" max="7171" width="18.125" style="7" customWidth="1"/>
    <col min="7172" max="7172" width="17.125" style="7" customWidth="1"/>
    <col min="7173" max="7173" width="16.75" style="7" customWidth="1"/>
    <col min="7174" max="7424" width="9" style="7"/>
    <col min="7425" max="7425" width="19" style="7" customWidth="1"/>
    <col min="7426" max="7426" width="18.625" style="7" customWidth="1"/>
    <col min="7427" max="7427" width="18.125" style="7" customWidth="1"/>
    <col min="7428" max="7428" width="17.125" style="7" customWidth="1"/>
    <col min="7429" max="7429" width="16.75" style="7" customWidth="1"/>
    <col min="7430" max="7680" width="9" style="7"/>
    <col min="7681" max="7681" width="19" style="7" customWidth="1"/>
    <col min="7682" max="7682" width="18.625" style="7" customWidth="1"/>
    <col min="7683" max="7683" width="18.125" style="7" customWidth="1"/>
    <col min="7684" max="7684" width="17.125" style="7" customWidth="1"/>
    <col min="7685" max="7685" width="16.75" style="7" customWidth="1"/>
    <col min="7686" max="7936" width="9" style="7"/>
    <col min="7937" max="7937" width="19" style="7" customWidth="1"/>
    <col min="7938" max="7938" width="18.625" style="7" customWidth="1"/>
    <col min="7939" max="7939" width="18.125" style="7" customWidth="1"/>
    <col min="7940" max="7940" width="17.125" style="7" customWidth="1"/>
    <col min="7941" max="7941" width="16.75" style="7" customWidth="1"/>
    <col min="7942" max="8192" width="9" style="7"/>
    <col min="8193" max="8193" width="19" style="7" customWidth="1"/>
    <col min="8194" max="8194" width="18.625" style="7" customWidth="1"/>
    <col min="8195" max="8195" width="18.125" style="7" customWidth="1"/>
    <col min="8196" max="8196" width="17.125" style="7" customWidth="1"/>
    <col min="8197" max="8197" width="16.75" style="7" customWidth="1"/>
    <col min="8198" max="8448" width="9" style="7"/>
    <col min="8449" max="8449" width="19" style="7" customWidth="1"/>
    <col min="8450" max="8450" width="18.625" style="7" customWidth="1"/>
    <col min="8451" max="8451" width="18.125" style="7" customWidth="1"/>
    <col min="8452" max="8452" width="17.125" style="7" customWidth="1"/>
    <col min="8453" max="8453" width="16.75" style="7" customWidth="1"/>
    <col min="8454" max="8704" width="9" style="7"/>
    <col min="8705" max="8705" width="19" style="7" customWidth="1"/>
    <col min="8706" max="8706" width="18.625" style="7" customWidth="1"/>
    <col min="8707" max="8707" width="18.125" style="7" customWidth="1"/>
    <col min="8708" max="8708" width="17.125" style="7" customWidth="1"/>
    <col min="8709" max="8709" width="16.75" style="7" customWidth="1"/>
    <col min="8710" max="8960" width="9" style="7"/>
    <col min="8961" max="8961" width="19" style="7" customWidth="1"/>
    <col min="8962" max="8962" width="18.625" style="7" customWidth="1"/>
    <col min="8963" max="8963" width="18.125" style="7" customWidth="1"/>
    <col min="8964" max="8964" width="17.125" style="7" customWidth="1"/>
    <col min="8965" max="8965" width="16.75" style="7" customWidth="1"/>
    <col min="8966" max="9216" width="9" style="7"/>
    <col min="9217" max="9217" width="19" style="7" customWidth="1"/>
    <col min="9218" max="9218" width="18.625" style="7" customWidth="1"/>
    <col min="9219" max="9219" width="18.125" style="7" customWidth="1"/>
    <col min="9220" max="9220" width="17.125" style="7" customWidth="1"/>
    <col min="9221" max="9221" width="16.75" style="7" customWidth="1"/>
    <col min="9222" max="9472" width="9" style="7"/>
    <col min="9473" max="9473" width="19" style="7" customWidth="1"/>
    <col min="9474" max="9474" width="18.625" style="7" customWidth="1"/>
    <col min="9475" max="9475" width="18.125" style="7" customWidth="1"/>
    <col min="9476" max="9476" width="17.125" style="7" customWidth="1"/>
    <col min="9477" max="9477" width="16.75" style="7" customWidth="1"/>
    <col min="9478" max="9728" width="9" style="7"/>
    <col min="9729" max="9729" width="19" style="7" customWidth="1"/>
    <col min="9730" max="9730" width="18.625" style="7" customWidth="1"/>
    <col min="9731" max="9731" width="18.125" style="7" customWidth="1"/>
    <col min="9732" max="9732" width="17.125" style="7" customWidth="1"/>
    <col min="9733" max="9733" width="16.75" style="7" customWidth="1"/>
    <col min="9734" max="9984" width="9" style="7"/>
    <col min="9985" max="9985" width="19" style="7" customWidth="1"/>
    <col min="9986" max="9986" width="18.625" style="7" customWidth="1"/>
    <col min="9987" max="9987" width="18.125" style="7" customWidth="1"/>
    <col min="9988" max="9988" width="17.125" style="7" customWidth="1"/>
    <col min="9989" max="9989" width="16.75" style="7" customWidth="1"/>
    <col min="9990" max="10240" width="9" style="7"/>
    <col min="10241" max="10241" width="19" style="7" customWidth="1"/>
    <col min="10242" max="10242" width="18.625" style="7" customWidth="1"/>
    <col min="10243" max="10243" width="18.125" style="7" customWidth="1"/>
    <col min="10244" max="10244" width="17.125" style="7" customWidth="1"/>
    <col min="10245" max="10245" width="16.75" style="7" customWidth="1"/>
    <col min="10246" max="10496" width="9" style="7"/>
    <col min="10497" max="10497" width="19" style="7" customWidth="1"/>
    <col min="10498" max="10498" width="18.625" style="7" customWidth="1"/>
    <col min="10499" max="10499" width="18.125" style="7" customWidth="1"/>
    <col min="10500" max="10500" width="17.125" style="7" customWidth="1"/>
    <col min="10501" max="10501" width="16.75" style="7" customWidth="1"/>
    <col min="10502" max="10752" width="9" style="7"/>
    <col min="10753" max="10753" width="19" style="7" customWidth="1"/>
    <col min="10754" max="10754" width="18.625" style="7" customWidth="1"/>
    <col min="10755" max="10755" width="18.125" style="7" customWidth="1"/>
    <col min="10756" max="10756" width="17.125" style="7" customWidth="1"/>
    <col min="10757" max="10757" width="16.75" style="7" customWidth="1"/>
    <col min="10758" max="11008" width="9" style="7"/>
    <col min="11009" max="11009" width="19" style="7" customWidth="1"/>
    <col min="11010" max="11010" width="18.625" style="7" customWidth="1"/>
    <col min="11011" max="11011" width="18.125" style="7" customWidth="1"/>
    <col min="11012" max="11012" width="17.125" style="7" customWidth="1"/>
    <col min="11013" max="11013" width="16.75" style="7" customWidth="1"/>
    <col min="11014" max="11264" width="9" style="7"/>
    <col min="11265" max="11265" width="19" style="7" customWidth="1"/>
    <col min="11266" max="11266" width="18.625" style="7" customWidth="1"/>
    <col min="11267" max="11267" width="18.125" style="7" customWidth="1"/>
    <col min="11268" max="11268" width="17.125" style="7" customWidth="1"/>
    <col min="11269" max="11269" width="16.75" style="7" customWidth="1"/>
    <col min="11270" max="11520" width="9" style="7"/>
    <col min="11521" max="11521" width="19" style="7" customWidth="1"/>
    <col min="11522" max="11522" width="18.625" style="7" customWidth="1"/>
    <col min="11523" max="11523" width="18.125" style="7" customWidth="1"/>
    <col min="11524" max="11524" width="17.125" style="7" customWidth="1"/>
    <col min="11525" max="11525" width="16.75" style="7" customWidth="1"/>
    <col min="11526" max="11776" width="9" style="7"/>
    <col min="11777" max="11777" width="19" style="7" customWidth="1"/>
    <col min="11778" max="11778" width="18.625" style="7" customWidth="1"/>
    <col min="11779" max="11779" width="18.125" style="7" customWidth="1"/>
    <col min="11780" max="11780" width="17.125" style="7" customWidth="1"/>
    <col min="11781" max="11781" width="16.75" style="7" customWidth="1"/>
    <col min="11782" max="12032" width="9" style="7"/>
    <col min="12033" max="12033" width="19" style="7" customWidth="1"/>
    <col min="12034" max="12034" width="18.625" style="7" customWidth="1"/>
    <col min="12035" max="12035" width="18.125" style="7" customWidth="1"/>
    <col min="12036" max="12036" width="17.125" style="7" customWidth="1"/>
    <col min="12037" max="12037" width="16.75" style="7" customWidth="1"/>
    <col min="12038" max="12288" width="9" style="7"/>
    <col min="12289" max="12289" width="19" style="7" customWidth="1"/>
    <col min="12290" max="12290" width="18.625" style="7" customWidth="1"/>
    <col min="12291" max="12291" width="18.125" style="7" customWidth="1"/>
    <col min="12292" max="12292" width="17.125" style="7" customWidth="1"/>
    <col min="12293" max="12293" width="16.75" style="7" customWidth="1"/>
    <col min="12294" max="12544" width="9" style="7"/>
    <col min="12545" max="12545" width="19" style="7" customWidth="1"/>
    <col min="12546" max="12546" width="18.625" style="7" customWidth="1"/>
    <col min="12547" max="12547" width="18.125" style="7" customWidth="1"/>
    <col min="12548" max="12548" width="17.125" style="7" customWidth="1"/>
    <col min="12549" max="12549" width="16.75" style="7" customWidth="1"/>
    <col min="12550" max="12800" width="9" style="7"/>
    <col min="12801" max="12801" width="19" style="7" customWidth="1"/>
    <col min="12802" max="12802" width="18.625" style="7" customWidth="1"/>
    <col min="12803" max="12803" width="18.125" style="7" customWidth="1"/>
    <col min="12804" max="12804" width="17.125" style="7" customWidth="1"/>
    <col min="12805" max="12805" width="16.75" style="7" customWidth="1"/>
    <col min="12806" max="13056" width="9" style="7"/>
    <col min="13057" max="13057" width="19" style="7" customWidth="1"/>
    <col min="13058" max="13058" width="18.625" style="7" customWidth="1"/>
    <col min="13059" max="13059" width="18.125" style="7" customWidth="1"/>
    <col min="13060" max="13060" width="17.125" style="7" customWidth="1"/>
    <col min="13061" max="13061" width="16.75" style="7" customWidth="1"/>
    <col min="13062" max="13312" width="9" style="7"/>
    <col min="13313" max="13313" width="19" style="7" customWidth="1"/>
    <col min="13314" max="13314" width="18.625" style="7" customWidth="1"/>
    <col min="13315" max="13315" width="18.125" style="7" customWidth="1"/>
    <col min="13316" max="13316" width="17.125" style="7" customWidth="1"/>
    <col min="13317" max="13317" width="16.75" style="7" customWidth="1"/>
    <col min="13318" max="13568" width="9" style="7"/>
    <col min="13569" max="13569" width="19" style="7" customWidth="1"/>
    <col min="13570" max="13570" width="18.625" style="7" customWidth="1"/>
    <col min="13571" max="13571" width="18.125" style="7" customWidth="1"/>
    <col min="13572" max="13572" width="17.125" style="7" customWidth="1"/>
    <col min="13573" max="13573" width="16.75" style="7" customWidth="1"/>
    <col min="13574" max="13824" width="9" style="7"/>
    <col min="13825" max="13825" width="19" style="7" customWidth="1"/>
    <col min="13826" max="13826" width="18.625" style="7" customWidth="1"/>
    <col min="13827" max="13827" width="18.125" style="7" customWidth="1"/>
    <col min="13828" max="13828" width="17.125" style="7" customWidth="1"/>
    <col min="13829" max="13829" width="16.75" style="7" customWidth="1"/>
    <col min="13830" max="14080" width="9" style="7"/>
    <col min="14081" max="14081" width="19" style="7" customWidth="1"/>
    <col min="14082" max="14082" width="18.625" style="7" customWidth="1"/>
    <col min="14083" max="14083" width="18.125" style="7" customWidth="1"/>
    <col min="14084" max="14084" width="17.125" style="7" customWidth="1"/>
    <col min="14085" max="14085" width="16.75" style="7" customWidth="1"/>
    <col min="14086" max="14336" width="9" style="7"/>
    <col min="14337" max="14337" width="19" style="7" customWidth="1"/>
    <col min="14338" max="14338" width="18.625" style="7" customWidth="1"/>
    <col min="14339" max="14339" width="18.125" style="7" customWidth="1"/>
    <col min="14340" max="14340" width="17.125" style="7" customWidth="1"/>
    <col min="14341" max="14341" width="16.75" style="7" customWidth="1"/>
    <col min="14342" max="14592" width="9" style="7"/>
    <col min="14593" max="14593" width="19" style="7" customWidth="1"/>
    <col min="14594" max="14594" width="18.625" style="7" customWidth="1"/>
    <col min="14595" max="14595" width="18.125" style="7" customWidth="1"/>
    <col min="14596" max="14596" width="17.125" style="7" customWidth="1"/>
    <col min="14597" max="14597" width="16.75" style="7" customWidth="1"/>
    <col min="14598" max="14848" width="9" style="7"/>
    <col min="14849" max="14849" width="19" style="7" customWidth="1"/>
    <col min="14850" max="14850" width="18.625" style="7" customWidth="1"/>
    <col min="14851" max="14851" width="18.125" style="7" customWidth="1"/>
    <col min="14852" max="14852" width="17.125" style="7" customWidth="1"/>
    <col min="14853" max="14853" width="16.75" style="7" customWidth="1"/>
    <col min="14854" max="15104" width="9" style="7"/>
    <col min="15105" max="15105" width="19" style="7" customWidth="1"/>
    <col min="15106" max="15106" width="18.625" style="7" customWidth="1"/>
    <col min="15107" max="15107" width="18.125" style="7" customWidth="1"/>
    <col min="15108" max="15108" width="17.125" style="7" customWidth="1"/>
    <col min="15109" max="15109" width="16.75" style="7" customWidth="1"/>
    <col min="15110" max="15360" width="9" style="7"/>
    <col min="15361" max="15361" width="19" style="7" customWidth="1"/>
    <col min="15362" max="15362" width="18.625" style="7" customWidth="1"/>
    <col min="15363" max="15363" width="18.125" style="7" customWidth="1"/>
    <col min="15364" max="15364" width="17.125" style="7" customWidth="1"/>
    <col min="15365" max="15365" width="16.75" style="7" customWidth="1"/>
    <col min="15366" max="15616" width="9" style="7"/>
    <col min="15617" max="15617" width="19" style="7" customWidth="1"/>
    <col min="15618" max="15618" width="18.625" style="7" customWidth="1"/>
    <col min="15619" max="15619" width="18.125" style="7" customWidth="1"/>
    <col min="15620" max="15620" width="17.125" style="7" customWidth="1"/>
    <col min="15621" max="15621" width="16.75" style="7" customWidth="1"/>
    <col min="15622" max="15872" width="9" style="7"/>
    <col min="15873" max="15873" width="19" style="7" customWidth="1"/>
    <col min="15874" max="15874" width="18.625" style="7" customWidth="1"/>
    <col min="15875" max="15875" width="18.125" style="7" customWidth="1"/>
    <col min="15876" max="15876" width="17.125" style="7" customWidth="1"/>
    <col min="15877" max="15877" width="16.75" style="7" customWidth="1"/>
    <col min="15878" max="16128" width="9" style="7"/>
    <col min="16129" max="16129" width="19" style="7" customWidth="1"/>
    <col min="16130" max="16130" width="18.625" style="7" customWidth="1"/>
    <col min="16131" max="16131" width="18.125" style="7" customWidth="1"/>
    <col min="16132" max="16132" width="17.125" style="7" customWidth="1"/>
    <col min="16133" max="16133" width="16.75" style="7" customWidth="1"/>
    <col min="16134" max="16384" width="9" style="7"/>
  </cols>
  <sheetData>
    <row r="1" spans="1:13" ht="36.950000000000003" customHeight="1">
      <c r="A1" s="55" t="s">
        <v>15</v>
      </c>
      <c r="B1" s="55"/>
      <c r="C1" s="55"/>
      <c r="D1" s="55"/>
      <c r="E1" s="55"/>
      <c r="F1" s="5"/>
      <c r="G1" s="5"/>
      <c r="H1" s="5"/>
      <c r="I1" s="5"/>
      <c r="J1" s="5"/>
      <c r="K1" s="5"/>
      <c r="L1" s="6"/>
      <c r="M1" s="6"/>
    </row>
    <row r="2" spans="1:13" ht="18" customHeight="1">
      <c r="A2" s="8" t="s">
        <v>16</v>
      </c>
      <c r="B2" s="8"/>
      <c r="C2" s="8"/>
      <c r="D2" s="56" t="s">
        <v>135</v>
      </c>
      <c r="E2" s="56"/>
      <c r="F2" s="5"/>
      <c r="G2" s="5"/>
      <c r="H2" s="5"/>
      <c r="I2" s="5"/>
      <c r="J2" s="5"/>
      <c r="K2" s="5"/>
      <c r="L2" s="6"/>
      <c r="M2" s="6"/>
    </row>
    <row r="3" spans="1:13" s="11" customFormat="1">
      <c r="A3" s="9" t="s">
        <v>17</v>
      </c>
      <c r="B3" s="9"/>
      <c r="C3" s="10" t="s">
        <v>18</v>
      </c>
      <c r="D3" s="9"/>
    </row>
    <row r="4" spans="1:13" ht="30" customHeight="1">
      <c r="A4" s="12" t="s">
        <v>19</v>
      </c>
      <c r="B4" s="13">
        <v>42705</v>
      </c>
      <c r="C4" s="14" t="s">
        <v>20</v>
      </c>
    </row>
    <row r="5" spans="1:13">
      <c r="A5" s="16" t="s">
        <v>21</v>
      </c>
      <c r="B5" s="17"/>
      <c r="C5" s="18"/>
    </row>
    <row r="6" spans="1:13">
      <c r="A6" s="16" t="s">
        <v>22</v>
      </c>
      <c r="B6" s="17"/>
      <c r="C6" s="18"/>
    </row>
    <row r="7" spans="1:13">
      <c r="A7" s="18" t="s">
        <v>23</v>
      </c>
      <c r="B7" s="18"/>
      <c r="C7" s="18"/>
    </row>
    <row r="9" spans="1:13" s="11" customFormat="1">
      <c r="A9" s="9" t="s">
        <v>24</v>
      </c>
      <c r="B9" s="9"/>
      <c r="C9" s="10" t="s">
        <v>25</v>
      </c>
      <c r="D9" s="9"/>
    </row>
    <row r="10" spans="1:13" ht="30.95" customHeight="1">
      <c r="A10" s="12" t="s">
        <v>26</v>
      </c>
      <c r="B10" s="19" t="s">
        <v>27</v>
      </c>
      <c r="C10" s="20" t="s">
        <v>28</v>
      </c>
      <c r="D10" s="21" t="s">
        <v>29</v>
      </c>
    </row>
    <row r="11" spans="1:13">
      <c r="A11" s="22" t="s">
        <v>30</v>
      </c>
      <c r="B11" s="23"/>
      <c r="C11" s="18"/>
      <c r="D11" s="21"/>
    </row>
    <row r="12" spans="1:13">
      <c r="A12" s="24" t="s">
        <v>31</v>
      </c>
      <c r="B12" s="23"/>
      <c r="C12" s="18"/>
      <c r="D12" s="21"/>
    </row>
    <row r="13" spans="1:13">
      <c r="A13" s="18" t="s">
        <v>32</v>
      </c>
      <c r="B13" s="23"/>
      <c r="C13" s="18"/>
      <c r="D13" s="21"/>
    </row>
    <row r="14" spans="1:13">
      <c r="A14" s="22" t="s">
        <v>33</v>
      </c>
      <c r="B14" s="23"/>
      <c r="C14" s="18"/>
      <c r="D14" s="21"/>
    </row>
    <row r="15" spans="1:13">
      <c r="A15" s="24" t="s">
        <v>34</v>
      </c>
      <c r="B15" s="23"/>
      <c r="C15" s="18"/>
      <c r="D15" s="21"/>
    </row>
    <row r="16" spans="1:13">
      <c r="A16" s="18" t="s">
        <v>35</v>
      </c>
      <c r="B16" s="23"/>
      <c r="C16" s="18"/>
      <c r="D16" s="21"/>
    </row>
    <row r="17" spans="1:5">
      <c r="A17" s="25" t="s">
        <v>36</v>
      </c>
      <c r="B17" s="26"/>
      <c r="C17" s="25"/>
      <c r="D17" s="21"/>
    </row>
    <row r="18" spans="1:5">
      <c r="A18" s="22" t="s">
        <v>37</v>
      </c>
      <c r="B18" s="57"/>
      <c r="C18" s="58"/>
    </row>
    <row r="19" spans="1:5">
      <c r="A19" s="15" t="s">
        <v>38</v>
      </c>
    </row>
    <row r="20" spans="1:5">
      <c r="A20" s="15" t="s">
        <v>39</v>
      </c>
    </row>
    <row r="21" spans="1:5">
      <c r="A21" s="15" t="s">
        <v>40</v>
      </c>
    </row>
    <row r="22" spans="1:5">
      <c r="A22" s="15" t="s">
        <v>41</v>
      </c>
    </row>
    <row r="24" spans="1:5" s="11" customFormat="1">
      <c r="A24" s="9" t="s">
        <v>42</v>
      </c>
      <c r="B24" s="9"/>
      <c r="C24" s="9"/>
      <c r="E24" s="10" t="s">
        <v>25</v>
      </c>
    </row>
    <row r="25" spans="1:5" ht="30.95" customHeight="1">
      <c r="A25" s="12" t="s">
        <v>43</v>
      </c>
      <c r="B25" s="14" t="s">
        <v>44</v>
      </c>
      <c r="C25" s="14" t="s">
        <v>45</v>
      </c>
      <c r="D25" s="19" t="s">
        <v>46</v>
      </c>
      <c r="E25" s="14" t="s">
        <v>47</v>
      </c>
    </row>
    <row r="26" spans="1:5">
      <c r="A26" s="22" t="s">
        <v>48</v>
      </c>
      <c r="B26" s="18"/>
      <c r="C26" s="18"/>
      <c r="D26" s="23"/>
      <c r="E26" s="18"/>
    </row>
    <row r="27" spans="1:5">
      <c r="A27" s="22" t="s">
        <v>49</v>
      </c>
      <c r="B27" s="18"/>
      <c r="C27" s="18"/>
      <c r="D27" s="23"/>
      <c r="E27" s="18"/>
    </row>
    <row r="28" spans="1:5">
      <c r="A28" s="22" t="s">
        <v>50</v>
      </c>
      <c r="B28" s="18"/>
      <c r="C28" s="18"/>
      <c r="D28" s="23"/>
      <c r="E28" s="18"/>
    </row>
    <row r="29" spans="1:5">
      <c r="A29" s="15" t="s">
        <v>51</v>
      </c>
    </row>
    <row r="31" spans="1:5" s="11" customFormat="1">
      <c r="A31" s="9" t="s">
        <v>52</v>
      </c>
      <c r="B31" s="9"/>
      <c r="C31" s="9"/>
      <c r="D31" s="10" t="s">
        <v>53</v>
      </c>
    </row>
    <row r="32" spans="1:5" ht="24.95" customHeight="1">
      <c r="A32" s="12" t="s">
        <v>54</v>
      </c>
      <c r="B32" s="20" t="s">
        <v>55</v>
      </c>
      <c r="C32" s="20" t="s">
        <v>56</v>
      </c>
      <c r="D32" s="14" t="s">
        <v>57</v>
      </c>
      <c r="E32" s="7" t="s">
        <v>58</v>
      </c>
    </row>
    <row r="33" spans="1:6">
      <c r="A33" s="27" t="s">
        <v>59</v>
      </c>
      <c r="B33" s="28">
        <f>AVERAGE(现金流!C3:C124)</f>
        <v>26.104455333333334</v>
      </c>
      <c r="C33" s="28">
        <f>AVERAGE(现金流!D3:D124)</f>
        <v>24.084713619047619</v>
      </c>
      <c r="D33" s="29">
        <f>B33-C33</f>
        <v>2.0197417142857148</v>
      </c>
      <c r="E33" s="7" t="s">
        <v>60</v>
      </c>
    </row>
    <row r="34" spans="1:6">
      <c r="A34" s="30" t="s">
        <v>61</v>
      </c>
      <c r="B34" s="31"/>
      <c r="C34" s="31"/>
      <c r="D34" s="32"/>
      <c r="E34" s="7" t="s">
        <v>62</v>
      </c>
    </row>
    <row r="35" spans="1:6">
      <c r="A35" s="59" t="s">
        <v>63</v>
      </c>
      <c r="B35" s="33" t="s">
        <v>64</v>
      </c>
      <c r="C35" s="34"/>
      <c r="D35" s="32">
        <f>MAX(现金流!E:E)</f>
        <v>24.364359999999998</v>
      </c>
      <c r="E35" s="7" t="s">
        <v>60</v>
      </c>
    </row>
    <row r="36" spans="1:6">
      <c r="A36" s="59"/>
      <c r="B36" s="30" t="s">
        <v>61</v>
      </c>
      <c r="C36" s="35"/>
      <c r="D36" s="32"/>
      <c r="E36" s="7" t="s">
        <v>62</v>
      </c>
    </row>
    <row r="37" spans="1:6">
      <c r="A37" s="59"/>
      <c r="B37" s="33" t="s">
        <v>65</v>
      </c>
      <c r="C37" s="34"/>
      <c r="D37" s="32">
        <f>MIN(现金流!E:E)</f>
        <v>-4.3238159999999972</v>
      </c>
      <c r="E37" s="7" t="s">
        <v>60</v>
      </c>
    </row>
    <row r="38" spans="1:6">
      <c r="A38" s="59"/>
      <c r="B38" s="33" t="s">
        <v>61</v>
      </c>
      <c r="C38" s="34"/>
      <c r="D38" s="18"/>
      <c r="E38" s="7" t="s">
        <v>62</v>
      </c>
    </row>
    <row r="39" spans="1:6">
      <c r="A39" s="15" t="s">
        <v>66</v>
      </c>
    </row>
    <row r="40" spans="1:6">
      <c r="A40" s="15" t="s">
        <v>67</v>
      </c>
      <c r="D40" s="36"/>
    </row>
    <row r="42" spans="1:6">
      <c r="A42" s="9" t="s">
        <v>68</v>
      </c>
      <c r="E42" s="10" t="s">
        <v>25</v>
      </c>
    </row>
    <row r="43" spans="1:6" ht="27" customHeight="1">
      <c r="A43" s="12" t="s">
        <v>69</v>
      </c>
      <c r="B43" s="14" t="s">
        <v>44</v>
      </c>
      <c r="C43" s="37" t="s">
        <v>45</v>
      </c>
      <c r="D43" s="38" t="s">
        <v>46</v>
      </c>
      <c r="E43" s="39" t="s">
        <v>47</v>
      </c>
      <c r="F43" s="40" t="s">
        <v>58</v>
      </c>
    </row>
    <row r="44" spans="1:6">
      <c r="A44" s="41" t="s">
        <v>70</v>
      </c>
      <c r="B44" s="18"/>
      <c r="C44" s="42"/>
      <c r="D44" s="18"/>
      <c r="E44" s="18"/>
    </row>
    <row r="45" spans="1:6">
      <c r="A45" s="16" t="s">
        <v>71</v>
      </c>
      <c r="B45" s="18"/>
      <c r="C45" s="42"/>
      <c r="D45" s="18"/>
      <c r="E45" s="18"/>
    </row>
    <row r="46" spans="1:6" ht="24">
      <c r="A46" s="16" t="s">
        <v>72</v>
      </c>
      <c r="B46" s="18"/>
      <c r="C46" s="42"/>
      <c r="D46" s="18"/>
      <c r="E46" s="18"/>
      <c r="F46" s="7" t="s">
        <v>62</v>
      </c>
    </row>
    <row r="47" spans="1:6">
      <c r="A47" s="41" t="s">
        <v>73</v>
      </c>
      <c r="B47" s="18"/>
      <c r="C47" s="42"/>
      <c r="D47" s="18"/>
      <c r="E47" s="18"/>
    </row>
    <row r="48" spans="1:6">
      <c r="A48" s="16" t="s">
        <v>74</v>
      </c>
      <c r="B48" s="18"/>
      <c r="C48" s="42"/>
      <c r="D48" s="18"/>
      <c r="E48" s="18"/>
    </row>
    <row r="49" spans="1:6" ht="24">
      <c r="A49" s="16" t="s">
        <v>75</v>
      </c>
      <c r="B49" s="18"/>
      <c r="C49" s="42"/>
      <c r="D49" s="18"/>
      <c r="E49" s="18"/>
      <c r="F49" s="7" t="s">
        <v>62</v>
      </c>
    </row>
    <row r="50" spans="1:6" ht="24">
      <c r="A50" s="43" t="s">
        <v>76</v>
      </c>
      <c r="B50" s="25"/>
      <c r="C50" s="44"/>
      <c r="D50" s="25"/>
      <c r="E50" s="25"/>
      <c r="F50" s="7" t="s">
        <v>62</v>
      </c>
    </row>
    <row r="51" spans="1:6">
      <c r="A51" s="22" t="s">
        <v>77</v>
      </c>
      <c r="B51" s="22"/>
      <c r="C51" s="22"/>
      <c r="D51" s="18"/>
      <c r="E51" s="18"/>
    </row>
    <row r="52" spans="1:6">
      <c r="A52" s="15" t="s">
        <v>78</v>
      </c>
    </row>
    <row r="53" spans="1:6">
      <c r="A53" s="15" t="s">
        <v>79</v>
      </c>
    </row>
    <row r="54" spans="1:6">
      <c r="A54" s="45" t="s">
        <v>80</v>
      </c>
    </row>
    <row r="55" spans="1:6">
      <c r="A55" s="46"/>
    </row>
  </sheetData>
  <mergeCells count="4">
    <mergeCell ref="A1:E1"/>
    <mergeCell ref="D2:E2"/>
    <mergeCell ref="B18:C18"/>
    <mergeCell ref="A35:A38"/>
  </mergeCells>
  <phoneticPr fontId="1" type="noConversion"/>
  <printOptions horizontalCentered="1"/>
  <pageMargins left="0.3576388888888889" right="0.3576388888888889" top="0.80277777777777781" bottom="0.80277777777777781" header="0.51111111111111107" footer="0.51111111111111107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I23"/>
  <sheetViews>
    <sheetView tabSelected="1" workbookViewId="0">
      <selection activeCell="E18" sqref="E18"/>
    </sheetView>
  </sheetViews>
  <sheetFormatPr defaultRowHeight="14.25"/>
  <cols>
    <col min="2" max="2" width="12.5" customWidth="1"/>
    <col min="3" max="3" width="12.75" bestFit="1" customWidth="1"/>
    <col min="5" max="5" width="12" customWidth="1"/>
    <col min="9" max="9" width="11.125" customWidth="1"/>
  </cols>
  <sheetData>
    <row r="2" spans="2:9">
      <c r="B2" t="s">
        <v>11</v>
      </c>
      <c r="C2" t="s">
        <v>12</v>
      </c>
      <c r="D2" t="s">
        <v>13</v>
      </c>
      <c r="E2" t="s">
        <v>14</v>
      </c>
    </row>
    <row r="3" spans="2:9">
      <c r="B3" s="4">
        <v>43437</v>
      </c>
      <c r="C3" s="50">
        <f t="array" ref="C3">SUMPRODUCT((TEXT(近端数据源!$F$5:$F$65491,"")="拆入")*(N(近端数据源!$R$5:$R$65491=TEXT(现金流!B3,"YYYY-mM-dD"))*(近端数据源!$K$5:$K$65491)*(IFERROR(VLOOKUP(T(IF({1},近端数据源!$C$5:$C$65491)),折算汇率!$C$9:$D$17,2,0),0)))/100000000)+SUMPRODUCT((TEXT(远端数据源!$F$5:$F$65339,"")="拆出")*(N(远端数据源!$S$5:$S$65339=TEXT(现金流!B3,"YYYY-mM-dD"))*(远端数据源!$K$5:$K$65339)*(IFERROR(VLOOKUP(T(IF({1},远端数据源!$C$5:$C$65339)),折算汇率!$C$9:$D$17,2,0),0)))/100000000)</f>
        <v>19.148328000000006</v>
      </c>
      <c r="D3" s="50">
        <f t="array" ref="D3">SUMPRODUCT((SUBSTITUTE(近端数据源!$F$5:$F$65491," ","")="拆出")*(N(近端数据源!$R$5:$R$65491=TEXT(现金流!B3,"YYYY-mM-dD"))*(近端数据源!$K$5:$K$65491)*(IFERROR(VLOOKUP(T(IF({1},近端数据源!$C$5:$C$65491)),折算汇率!$C$9:$D$17,2,0),0)))/100000000)+SUMPRODUCT((SUBSTITUTE(远端数据源!$F$5:$F$65339," ","")="拆入")*(N(远端数据源!$S$5:$S$65339=TEXT(现金流!B3,"YYYY-mM-dD"))*(远端数据源!$K$5:$K$65339)*(IFERROR(VLOOKUP(T(IF({1},远端数据源!$C$5:$C$65339)),折算汇率!$C$9:$D$17,2,0),0)))/100000000)</f>
        <v>20.246440000000003</v>
      </c>
      <c r="E3" s="50">
        <f t="shared" ref="E3:E23" si="0">C3-D3</f>
        <v>-1.0981119999999969</v>
      </c>
      <c r="I3" s="4"/>
    </row>
    <row r="4" spans="2:9">
      <c r="B4" s="4">
        <v>43438</v>
      </c>
      <c r="C4" s="50">
        <f t="array" ref="C4">SUMPRODUCT((TEXT(近端数据源!$F$5:$F$65491,"")="拆入")*(N(近端数据源!$R$5:$R$65491=TEXT(现金流!B4,"YYYY-mM-dD"))*(近端数据源!$K$5:$K$65491)*(IFERROR(VLOOKUP(T(IF({1},近端数据源!$C$5:$C$65491)),折算汇率!$C$9:$D$17,2,0),0)))/100000000)+SUMPRODUCT((TEXT(远端数据源!$F$5:$F$65339,"")="拆出")*(N(远端数据源!$S$5:$S$65339=TEXT(现金流!B4,"YYYY-mM-dD"))*(远端数据源!$K$5:$K$65339)*(IFERROR(VLOOKUP(T(IF({1},远端数据源!$C$5:$C$65339)),折算汇率!$C$9:$D$17,2,0),0)))/100000000)</f>
        <v>28.139120000000002</v>
      </c>
      <c r="D4" s="50">
        <f t="array" ref="D4">SUMPRODUCT((SUBSTITUTE(近端数据源!$F$5:$F$65491," ","")="拆出")*(N(近端数据源!$R$5:$R$65491=TEXT(现金流!B4,"YYYY-mM-dD"))*(近端数据源!$K$5:$K$65491)*(IFERROR(VLOOKUP(T(IF({1},近端数据源!$C$5:$C$65491)),折算汇率!$C$9:$D$17,2,0),0)))/100000000)+SUMPRODUCT((SUBSTITUTE(远端数据源!$F$5:$F$65339," ","")="拆入")*(N(远端数据源!$S$5:$S$65339=TEXT(现金流!B4,"YYYY-mM-dD"))*(远端数据源!$K$5:$K$65339)*(IFERROR(VLOOKUP(T(IF({1},远端数据源!$C$5:$C$65339)),折算汇率!$C$9:$D$17,2,0),0)))/100000000)</f>
        <v>29.854920000000007</v>
      </c>
      <c r="E4" s="50">
        <f t="shared" si="0"/>
        <v>-1.7158000000000051</v>
      </c>
      <c r="I4" s="4"/>
    </row>
    <row r="5" spans="2:9">
      <c r="B5" s="4">
        <v>43439</v>
      </c>
      <c r="C5" s="50">
        <f t="array" ref="C5">SUMPRODUCT((TEXT(近端数据源!$F$5:$F$65491,"")="拆入")*(N(近端数据源!$R$5:$R$65491=TEXT(现金流!B5,"YYYY-mM-dD"))*(近端数据源!$K$5:$K$65491)*(IFERROR(VLOOKUP(T(IF({1},近端数据源!$C$5:$C$65491)),折算汇率!$C$9:$D$17,2,0),0)))/100000000)+SUMPRODUCT((TEXT(远端数据源!$F$5:$F$65339,"")="拆出")*(N(远端数据源!$S$5:$S$65339=TEXT(现金流!B5,"YYYY-mM-dD"))*(远端数据源!$K$5:$K$65339)*(IFERROR(VLOOKUP(T(IF({1},远端数据源!$C$5:$C$65339)),折算汇率!$C$9:$D$17,2,0),0)))/100000000)</f>
        <v>31.502088000000008</v>
      </c>
      <c r="D5" s="50">
        <f t="array" ref="D5">SUMPRODUCT((SUBSTITUTE(近端数据源!$F$5:$F$65491," ","")="拆出")*(N(近端数据源!$R$5:$R$65491=TEXT(现金流!B5,"YYYY-mM-dD"))*(近端数据源!$K$5:$K$65491)*(IFERROR(VLOOKUP(T(IF({1},近端数据源!$C$5:$C$65491)),折算汇率!$C$9:$D$17,2,0),0)))/100000000)+SUMPRODUCT((SUBSTITUTE(远端数据源!$F$5:$F$65339," ","")="拆入")*(N(远端数据源!$S$5:$S$65339=TEXT(现金流!B5,"YYYY-mM-dD"))*(远端数据源!$K$5:$K$65339)*(IFERROR(VLOOKUP(T(IF({1},远端数据源!$C$5:$C$65339)),折算汇率!$C$9:$D$17,2,0),0)))/100000000)</f>
        <v>32.943360000000006</v>
      </c>
      <c r="E5" s="50">
        <f t="shared" si="0"/>
        <v>-1.4412719999999979</v>
      </c>
      <c r="I5" s="4"/>
    </row>
    <row r="6" spans="2:9">
      <c r="B6" s="4">
        <v>43440</v>
      </c>
      <c r="C6" s="50">
        <f t="array" ref="C6">SUMPRODUCT((TEXT(近端数据源!$F$5:$F$65491,"")="拆入")*(N(近端数据源!$R$5:$R$65491=TEXT(现金流!B6,"YYYY-mM-dD"))*(近端数据源!$K$5:$K$65491)*(IFERROR(VLOOKUP(T(IF({1},近端数据源!$C$5:$C$65491)),折算汇率!$C$9:$D$17,2,0),0)))/100000000)+SUMPRODUCT((TEXT(远端数据源!$F$5:$F$65339,"")="拆出")*(N(远端数据源!$S$5:$S$65339=TEXT(现金流!B6,"YYYY-mM-dD"))*(远端数据源!$K$5:$K$65339)*(IFERROR(VLOOKUP(T(IF({1},远端数据源!$C$5:$C$65339)),折算汇率!$C$9:$D$17,2,0),0)))/100000000)</f>
        <v>30.541240000000002</v>
      </c>
      <c r="D6" s="50">
        <f t="array" ref="D6">SUMPRODUCT((SUBSTITUTE(近端数据源!$F$5:$F$65491," ","")="拆出")*(N(近端数据源!$R$5:$R$65491=TEXT(现金流!B6,"YYYY-mM-dD"))*(近端数据源!$K$5:$K$65491)*(IFERROR(VLOOKUP(T(IF({1},近端数据源!$C$5:$C$65491)),折算汇率!$C$9:$D$17,2,0),0)))/100000000)+SUMPRODUCT((SUBSTITUTE(远端数据源!$F$5:$F$65339," ","")="拆入")*(N(远端数据源!$S$5:$S$65339=TEXT(现金流!B6,"YYYY-mM-dD"))*(远端数据源!$K$5:$K$65339)*(IFERROR(VLOOKUP(T(IF({1},远端数据源!$C$5:$C$65339)),折算汇率!$C$9:$D$17,2,0),0)))/100000000)</f>
        <v>28.482280000000003</v>
      </c>
      <c r="E6" s="50">
        <f t="shared" si="0"/>
        <v>2.058959999999999</v>
      </c>
      <c r="I6" s="4"/>
    </row>
    <row r="7" spans="2:9">
      <c r="B7" s="4">
        <v>43441</v>
      </c>
      <c r="C7" s="50">
        <f t="array" ref="C7">SUMPRODUCT((TEXT(近端数据源!$F$5:$F$65491,"")="拆入")*(N(近端数据源!$R$5:$R$65491=TEXT(现金流!B7,"YYYY-mM-dD"))*(近端数据源!$K$5:$K$65491)*(IFERROR(VLOOKUP(T(IF({1},近端数据源!$C$5:$C$65491)),折算汇率!$C$9:$D$17,2,0),0)))/100000000)+SUMPRODUCT((TEXT(远端数据源!$F$5:$F$65339,"")="拆出")*(N(远端数据源!$S$5:$S$65339=TEXT(现金流!B7,"YYYY-mM-dD"))*(远端数据源!$K$5:$K$65339)*(IFERROR(VLOOKUP(T(IF({1},远端数据源!$C$5:$C$65339)),折算汇率!$C$9:$D$17,2,0),0)))/100000000)</f>
        <v>41.179200000000002</v>
      </c>
      <c r="D7" s="50">
        <f t="array" ref="D7">SUMPRODUCT((SUBSTITUTE(近端数据源!$F$5:$F$65491," ","")="拆出")*(N(近端数据源!$R$5:$R$65491=TEXT(现金流!B7,"YYYY-mM-dD"))*(近端数据源!$K$5:$K$65491)*(IFERROR(VLOOKUP(T(IF({1},近端数据源!$C$5:$C$65491)),折算汇率!$C$9:$D$17,2,0),0)))/100000000)+SUMPRODUCT((SUBSTITUTE(远端数据源!$F$5:$F$65339," ","")="拆入")*(N(远端数据源!$S$5:$S$65339=TEXT(现金流!B7,"YYYY-mM-dD"))*(远端数据源!$K$5:$K$65339)*(IFERROR(VLOOKUP(T(IF({1},远端数据源!$C$5:$C$65339)),折算汇率!$C$9:$D$17,2,0),0)))/100000000)</f>
        <v>16.814840000000004</v>
      </c>
      <c r="E7" s="50">
        <f t="shared" si="0"/>
        <v>24.364359999999998</v>
      </c>
      <c r="I7" s="4"/>
    </row>
    <row r="8" spans="2:9">
      <c r="B8" s="4">
        <v>43444</v>
      </c>
      <c r="C8" s="50">
        <f t="array" ref="C8">SUMPRODUCT((TEXT(近端数据源!$F$5:$F$65491,"")="拆入")*(N(近端数据源!$R$5:$R$65491=TEXT(现金流!B8,"YYYY-mM-dD"))*(近端数据源!$K$5:$K$65491)*(IFERROR(VLOOKUP(T(IF({1},近端数据源!$C$5:$C$65491)),折算汇率!$C$9:$D$17,2,0),0)))/100000000)+SUMPRODUCT((TEXT(远端数据源!$F$5:$F$65339,"")="拆出")*(N(远端数据源!$S$5:$S$65339=TEXT(现金流!B8,"YYYY-mM-dD"))*(远端数据源!$K$5:$K$65339)*(IFERROR(VLOOKUP(T(IF({1},远端数据源!$C$5:$C$65339)),折算汇率!$C$9:$D$17,2,0),0)))/100000000)</f>
        <v>18.530640000000002</v>
      </c>
      <c r="D8" s="50">
        <f t="array" ref="D8">SUMPRODUCT((SUBSTITUTE(近端数据源!$F$5:$F$65491," ","")="拆出")*(N(近端数据源!$R$5:$R$65491=TEXT(现金流!B8,"YYYY-mM-dD"))*(近端数据源!$K$5:$K$65491)*(IFERROR(VLOOKUP(T(IF({1},近端数据源!$C$5:$C$65491)),折算汇率!$C$9:$D$17,2,0),0)))/100000000)+SUMPRODUCT((SUBSTITUTE(远端数据源!$F$5:$F$65339," ","")="拆入")*(N(远端数据源!$S$5:$S$65339=TEXT(现金流!B8,"YYYY-mM-dD"))*(远端数据源!$K$5:$K$65339)*(IFERROR(VLOOKUP(T(IF({1},远端数据源!$C$5:$C$65339)),折算汇率!$C$9:$D$17,2,0),0)))/100000000)</f>
        <v>18.530640000000002</v>
      </c>
      <c r="E8" s="50">
        <f t="shared" si="0"/>
        <v>0</v>
      </c>
      <c r="I8" s="4"/>
    </row>
    <row r="9" spans="2:9">
      <c r="B9" s="4">
        <v>43445</v>
      </c>
      <c r="C9" s="50">
        <f t="array" ref="C9">SUMPRODUCT((TEXT(近端数据源!$F$5:$F$65491,"")="拆入")*(N(近端数据源!$R$5:$R$65491=TEXT(现金流!B9,"YYYY-mM-dD"))*(近端数据源!$K$5:$K$65491)*(IFERROR(VLOOKUP(T(IF({1},近端数据源!$C$5:$C$65491)),折算汇率!$C$9:$D$17,2,0),0)))/100000000)+SUMPRODUCT((TEXT(远端数据源!$F$5:$F$65339,"")="拆出")*(N(远端数据源!$S$5:$S$65339=TEXT(现金流!B9,"YYYY-mM-dD"))*(远端数据源!$K$5:$K$65339)*(IFERROR(VLOOKUP(T(IF({1},远端数据源!$C$5:$C$65339)),折算汇率!$C$9:$D$17,2,0),0)))/100000000)</f>
        <v>16.814840000000004</v>
      </c>
      <c r="D9" s="50">
        <f t="array" ref="D9">SUMPRODUCT((SUBSTITUTE(近端数据源!$F$5:$F$65491," ","")="拆出")*(N(近端数据源!$R$5:$R$65491=TEXT(现金流!B9,"YYYY-mM-dD"))*(近端数据源!$K$5:$K$65491)*(IFERROR(VLOOKUP(T(IF({1},近端数据源!$C$5:$C$65491)),折算汇率!$C$9:$D$17,2,0),0)))/100000000)+SUMPRODUCT((SUBSTITUTE(远端数据源!$F$5:$F$65339," ","")="拆入")*(N(远端数据源!$S$5:$S$65339=TEXT(现金流!B9,"YYYY-mM-dD"))*(远端数据源!$K$5:$K$65339)*(IFERROR(VLOOKUP(T(IF({1},远端数据源!$C$5:$C$65339)),折算汇率!$C$9:$D$17,2,0),0)))/100000000)</f>
        <v>17.501160000000002</v>
      </c>
      <c r="E9" s="50">
        <f t="shared" si="0"/>
        <v>-0.68631999999999849</v>
      </c>
      <c r="I9" s="4"/>
    </row>
    <row r="10" spans="2:9">
      <c r="B10" s="4">
        <v>43446</v>
      </c>
      <c r="C10" s="50">
        <f t="array" ref="C10">SUMPRODUCT((TEXT(近端数据源!$F$5:$F$65491,"")="拆入")*(N(近端数据源!$R$5:$R$65491=TEXT(现金流!B10,"YYYY-mM-dD"))*(近端数据源!$K$5:$K$65491)*(IFERROR(VLOOKUP(T(IF({1},近端数据源!$C$5:$C$65491)),折算汇率!$C$9:$D$17,2,0),0)))/100000000)+SUMPRODUCT((TEXT(远端数据源!$F$5:$F$65339,"")="拆出")*(N(远端数据源!$S$5:$S$65339=TEXT(现金流!B10,"YYYY-mM-dD"))*(远端数据源!$K$5:$K$65339)*(IFERROR(VLOOKUP(T(IF({1},远端数据源!$C$5:$C$65339)),折算汇率!$C$9:$D$17,2,0),0)))/100000000)</f>
        <v>23.334880000000005</v>
      </c>
      <c r="D10" s="50">
        <f t="array" ref="D10">SUMPRODUCT((SUBSTITUTE(近端数据源!$F$5:$F$65491," ","")="拆出")*(N(近端数据源!$R$5:$R$65491=TEXT(现金流!B10,"YYYY-mM-dD"))*(近端数据源!$K$5:$K$65491)*(IFERROR(VLOOKUP(T(IF({1},近端数据源!$C$5:$C$65491)),折算汇率!$C$9:$D$17,2,0),0)))/100000000)+SUMPRODUCT((SUBSTITUTE(远端数据源!$F$5:$F$65339," ","")="拆入")*(N(远端数据源!$S$5:$S$65339=TEXT(现金流!B10,"YYYY-mM-dD"))*(远端数据源!$K$5:$K$65339)*(IFERROR(VLOOKUP(T(IF({1},远端数据源!$C$5:$C$65339)),折算汇率!$C$9:$D$17,2,0),0)))/100000000)</f>
        <v>22.648560000000003</v>
      </c>
      <c r="E10" s="50">
        <f t="shared" si="0"/>
        <v>0.68632000000000204</v>
      </c>
      <c r="I10" s="4"/>
    </row>
    <row r="11" spans="2:9">
      <c r="B11" s="4">
        <v>43447</v>
      </c>
      <c r="C11" s="50">
        <f t="array" ref="C11">SUMPRODUCT((TEXT(近端数据源!$F$5:$F$65491,"")="拆入")*(N(近端数据源!$R$5:$R$65491=TEXT(现金流!B11,"YYYY-mM-dD"))*(近端数据源!$K$5:$K$65491)*(IFERROR(VLOOKUP(T(IF({1},近端数据源!$C$5:$C$65491)),折算汇率!$C$9:$D$17,2,0),0)))/100000000)+SUMPRODUCT((TEXT(远端数据源!$F$5:$F$65339,"")="拆出")*(N(远端数据源!$S$5:$S$65339=TEXT(现金流!B11,"YYYY-mM-dD"))*(远端数据源!$K$5:$K$65339)*(IFERROR(VLOOKUP(T(IF({1},远端数据源!$C$5:$C$65339)),折算汇率!$C$9:$D$17,2,0),0)))/100000000)</f>
        <v>26.766480000000005</v>
      </c>
      <c r="D11" s="50">
        <f t="array" ref="D11">SUMPRODUCT((SUBSTITUTE(近端数据源!$F$5:$F$65491," ","")="拆出")*(N(近端数据源!$R$5:$R$65491=TEXT(现金流!B11,"YYYY-mM-dD"))*(近端数据源!$K$5:$K$65491)*(IFERROR(VLOOKUP(T(IF({1},近端数据源!$C$5:$C$65491)),折算汇率!$C$9:$D$17,2,0),0)))/100000000)+SUMPRODUCT((SUBSTITUTE(远端数据源!$F$5:$F$65339," ","")="拆入")*(N(远端数据源!$S$5:$S$65339=TEXT(现金流!B11,"YYYY-mM-dD"))*(远端数据源!$K$5:$K$65339)*(IFERROR(VLOOKUP(T(IF({1},远端数据源!$C$5:$C$65339)),折算汇率!$C$9:$D$17,2,0),0)))/100000000)</f>
        <v>27.452800000000003</v>
      </c>
      <c r="E11" s="50">
        <f t="shared" si="0"/>
        <v>-0.68631999999999849</v>
      </c>
      <c r="I11" s="4"/>
    </row>
    <row r="12" spans="2:9">
      <c r="B12" s="4">
        <v>43448</v>
      </c>
      <c r="C12" s="50">
        <f t="array" ref="C12">SUMPRODUCT((TEXT(近端数据源!$F$5:$F$65491,"")="拆入")*(N(近端数据源!$R$5:$R$65491=TEXT(现金流!B12,"YYYY-mM-dD"))*(近端数据源!$K$5:$K$65491)*(IFERROR(VLOOKUP(T(IF({1},近端数据源!$C$5:$C$65491)),折算汇率!$C$9:$D$17,2,0),0)))/100000000)+SUMPRODUCT((TEXT(远端数据源!$F$5:$F$65339,"")="拆出")*(N(远端数据源!$S$5:$S$65339=TEXT(现金流!B12,"YYYY-mM-dD"))*(远端数据源!$K$5:$K$65339)*(IFERROR(VLOOKUP(T(IF({1},远端数据源!$C$5:$C$65339)),折算汇率!$C$9:$D$17,2,0),0)))/100000000)</f>
        <v>27.933224000000003</v>
      </c>
      <c r="D12" s="50">
        <f t="array" ref="D12">SUMPRODUCT((SUBSTITUTE(近端数据源!$F$5:$F$65491," ","")="拆出")*(N(近端数据源!$R$5:$R$65491=TEXT(现金流!B12,"YYYY-mM-dD"))*(近端数据源!$K$5:$K$65491)*(IFERROR(VLOOKUP(T(IF({1},近端数据源!$C$5:$C$65491)),折算汇率!$C$9:$D$17,2,0),0)))/100000000)+SUMPRODUCT((SUBSTITUTE(远端数据源!$F$5:$F$65339," ","")="拆入")*(N(远端数据源!$S$5:$S$65339=TEXT(现金流!B12,"YYYY-mM-dD"))*(远端数据源!$K$5:$K$65339)*(IFERROR(VLOOKUP(T(IF({1},远端数据源!$C$5:$C$65339)),折算汇率!$C$9:$D$17,2,0),0)))/100000000)</f>
        <v>27.795960000000001</v>
      </c>
      <c r="E12" s="50">
        <f t="shared" si="0"/>
        <v>0.13726400000000183</v>
      </c>
      <c r="I12" s="4"/>
    </row>
    <row r="13" spans="2:9">
      <c r="B13" s="4">
        <v>43451</v>
      </c>
      <c r="C13" s="50">
        <f t="array" ref="C13">SUMPRODUCT((TEXT(近端数据源!$F$5:$F$65491,"")="拆入")*(N(近端数据源!$R$5:$R$65491=TEXT(现金流!B13,"YYYY-mM-dD"))*(近端数据源!$K$5:$K$65491)*(IFERROR(VLOOKUP(T(IF({1},近端数据源!$C$5:$C$65491)),折算汇率!$C$9:$D$17,2,0),0)))/100000000)+SUMPRODUCT((TEXT(远端数据源!$F$5:$F$65339,"")="拆出")*(N(远端数据源!$S$5:$S$65339=TEXT(现金流!B13,"YYYY-mM-dD"))*(远端数据源!$K$5:$K$65339)*(IFERROR(VLOOKUP(T(IF({1},远端数据源!$C$5:$C$65339)),折算汇率!$C$9:$D$17,2,0),0)))/100000000)</f>
        <v>22.746970000000005</v>
      </c>
      <c r="D13" s="50">
        <f t="array" ref="D13">SUMPRODUCT((SUBSTITUTE(近端数据源!$F$5:$F$65491," ","")="拆出")*(N(近端数据源!$R$5:$R$65491=TEXT(现金流!B13,"YYYY-mM-dD"))*(近端数据源!$K$5:$K$65491)*(IFERROR(VLOOKUP(T(IF({1},近端数据源!$C$5:$C$65491)),折算汇率!$C$9:$D$17,2,0),0)))/100000000)+SUMPRODUCT((SUBSTITUTE(远端数据源!$F$5:$F$65339," ","")="拆入")*(N(远端数据源!$S$5:$S$65339=TEXT(现金流!B13,"YYYY-mM-dD"))*(远端数据源!$K$5:$K$65339)*(IFERROR(VLOOKUP(T(IF({1},远端数据源!$C$5:$C$65339)),折算汇率!$C$9:$D$17,2,0),0)))/100000000)</f>
        <v>22.648560000000003</v>
      </c>
      <c r="E13" s="50">
        <f t="shared" si="0"/>
        <v>9.8410000000001219E-2</v>
      </c>
      <c r="I13" s="4"/>
    </row>
    <row r="14" spans="2:9">
      <c r="B14" s="4">
        <v>43452</v>
      </c>
      <c r="C14" s="50">
        <f t="array" ref="C14">SUMPRODUCT((TEXT(近端数据源!$F$5:$F$65491,"")="拆入")*(N(近端数据源!$R$5:$R$65491=TEXT(现金流!B14,"YYYY-mM-dD"))*(近端数据源!$K$5:$K$65491)*(IFERROR(VLOOKUP(T(IF({1},近端数据源!$C$5:$C$65491)),折算汇率!$C$9:$D$17,2,0),0)))/100000000)+SUMPRODUCT((TEXT(远端数据源!$F$5:$F$65339,"")="拆出")*(N(远端数据源!$S$5:$S$65339=TEXT(现金流!B14,"YYYY-mM-dD"))*(远端数据源!$K$5:$K$65339)*(IFERROR(VLOOKUP(T(IF({1},远端数据源!$C$5:$C$65339)),折算汇率!$C$9:$D$17,2,0),0)))/100000000)</f>
        <v>26.423320000000007</v>
      </c>
      <c r="D14" s="50">
        <f t="array" ref="D14">SUMPRODUCT((SUBSTITUTE(近端数据源!$F$5:$F$65491," ","")="拆出")*(N(近端数据源!$R$5:$R$65491=TEXT(现金流!B14,"YYYY-mM-dD"))*(近端数据源!$K$5:$K$65491)*(IFERROR(VLOOKUP(T(IF({1},近端数据源!$C$5:$C$65491)),折算汇率!$C$9:$D$17,2,0),0)))/100000000)+SUMPRODUCT((SUBSTITUTE(远端数据源!$F$5:$F$65339," ","")="拆入")*(N(远端数据源!$S$5:$S$65339=TEXT(现金流!B14,"YYYY-mM-dD"))*(远端数据源!$K$5:$K$65339)*(IFERROR(VLOOKUP(T(IF({1},远端数据源!$C$5:$C$65339)),折算汇率!$C$9:$D$17,2,0),0)))/100000000)</f>
        <v>26.766480000000001</v>
      </c>
      <c r="E14" s="50">
        <f t="shared" si="0"/>
        <v>-0.34315999999999391</v>
      </c>
    </row>
    <row r="15" spans="2:9">
      <c r="B15" s="4">
        <v>43453</v>
      </c>
      <c r="C15" s="50">
        <f t="array" ref="C15">SUMPRODUCT((TEXT(近端数据源!$F$5:$F$65491,"")="拆入")*(N(近端数据源!$R$5:$R$65491=TEXT(现金流!B15,"YYYY-mM-dD"))*(近端数据源!$K$5:$K$65491)*(IFERROR(VLOOKUP(T(IF({1},近端数据源!$C$5:$C$65491)),折算汇率!$C$9:$D$17,2,0),0)))/100000000)+SUMPRODUCT((TEXT(远端数据源!$F$5:$F$65339,"")="拆出")*(N(远端数据源!$S$5:$S$65339=TEXT(现金流!B15,"YYYY-mM-dD"))*(远端数据源!$K$5:$K$65339)*(IFERROR(VLOOKUP(T(IF({1},远端数据源!$C$5:$C$65339)),折算汇率!$C$9:$D$17,2,0),0)))/100000000)</f>
        <v>38.022128000000009</v>
      </c>
      <c r="D15" s="50">
        <f t="array" ref="D15">SUMPRODUCT((SUBSTITUTE(近端数据源!$F$5:$F$65491," ","")="拆出")*(N(近端数据源!$R$5:$R$65491=TEXT(现金流!B15,"YYYY-mM-dD"))*(近端数据源!$K$5:$K$65491)*(IFERROR(VLOOKUP(T(IF({1},近端数据源!$C$5:$C$65491)),折算汇率!$C$9:$D$17,2,0),0)))/100000000)+SUMPRODUCT((SUBSTITUTE(远端数据源!$F$5:$F$65339," ","")="拆入")*(N(远端数据源!$S$5:$S$65339=TEXT(现金流!B15,"YYYY-mM-dD"))*(远端数据源!$K$5:$K$65339)*(IFERROR(VLOOKUP(T(IF({1},远端数据源!$C$5:$C$65339)),折算汇率!$C$9:$D$17,2,0),0)))/100000000)</f>
        <v>28.237530000000007</v>
      </c>
      <c r="E15" s="50">
        <f t="shared" si="0"/>
        <v>9.7845980000000026</v>
      </c>
    </row>
    <row r="16" spans="2:9">
      <c r="B16" s="4">
        <v>43454</v>
      </c>
      <c r="C16" s="50">
        <f t="array" ref="C16">SUMPRODUCT((TEXT(近端数据源!$F$5:$F$65491,"")="拆入")*(N(近端数据源!$R$5:$R$65491=TEXT(现金流!B16,"YYYY-mM-dD"))*(近端数据源!$K$5:$K$65491)*(IFERROR(VLOOKUP(T(IF({1},近端数据源!$C$5:$C$65491)),折算汇率!$C$9:$D$17,2,0),0)))/100000000)+SUMPRODUCT((TEXT(远端数据源!$F$5:$F$65339,"")="拆出")*(N(远端数据源!$S$5:$S$65339=TEXT(现金流!B16,"YYYY-mM-dD"))*(远端数据源!$K$5:$K$65339)*(IFERROR(VLOOKUP(T(IF({1},远端数据源!$C$5:$C$65339)),折算汇率!$C$9:$D$17,2,0),0)))/100000000)</f>
        <v>28.825440000000008</v>
      </c>
      <c r="D16" s="50">
        <f t="array" ref="D16">SUMPRODUCT((SUBSTITUTE(近端数据源!$F$5:$F$65491," ","")="拆出")*(N(近端数据源!$R$5:$R$65491=TEXT(现金流!B16,"YYYY-mM-dD"))*(近端数据源!$K$5:$K$65491)*(IFERROR(VLOOKUP(T(IF({1},近端数据源!$C$5:$C$65491)),折算汇率!$C$9:$D$17,2,0),0)))/100000000)+SUMPRODUCT((SUBSTITUTE(远端数据源!$F$5:$F$65339," ","")="拆入")*(N(远端数据源!$S$5:$S$65339=TEXT(现金流!B16,"YYYY-mM-dD"))*(远端数据源!$K$5:$K$65339)*(IFERROR(VLOOKUP(T(IF({1},远端数据源!$C$5:$C$65339)),折算汇率!$C$9:$D$17,2,0),0)))/100000000)</f>
        <v>24.707520000000002</v>
      </c>
      <c r="E16" s="50">
        <f t="shared" si="0"/>
        <v>4.1179200000000051</v>
      </c>
    </row>
    <row r="17" spans="2:5">
      <c r="B17" s="4">
        <v>43455</v>
      </c>
      <c r="C17" s="50">
        <f t="array" ref="C17">SUMPRODUCT((TEXT(近端数据源!$F$5:$F$65491,"")="拆入")*(N(近端数据源!$R$5:$R$65491=TEXT(现金流!B17,"YYYY-mM-dD"))*(近端数据源!$K$5:$K$65491)*(IFERROR(VLOOKUP(T(IF({1},近端数据源!$C$5:$C$65491)),折算汇率!$C$9:$D$17,2,0),0)))/100000000)+SUMPRODUCT((TEXT(远端数据源!$F$5:$F$65339,"")="拆出")*(N(远端数据源!$S$5:$S$65339=TEXT(现金流!B17,"YYYY-mM-dD"))*(远端数据源!$K$5:$K$65339)*(IFERROR(VLOOKUP(T(IF({1},远端数据源!$C$5:$C$65339)),折算汇率!$C$9:$D$17,2,0),0)))/100000000)</f>
        <v>31.433456000000007</v>
      </c>
      <c r="D17" s="50">
        <f t="array" ref="D17">SUMPRODUCT((SUBSTITUTE(近端数据源!$F$5:$F$65491," ","")="拆出")*(N(近端数据源!$R$5:$R$65491=TEXT(现金流!B17,"YYYY-mM-dD"))*(近端数据源!$K$5:$K$65491)*(IFERROR(VLOOKUP(T(IF({1},近端数据源!$C$5:$C$65491)),折算汇率!$C$9:$D$17,2,0),0)))/100000000)+SUMPRODUCT((SUBSTITUTE(远端数据源!$F$5:$F$65339," ","")="拆入")*(N(远端数据源!$S$5:$S$65339=TEXT(现金流!B17,"YYYY-mM-dD"))*(远端数据源!$K$5:$K$65339)*(IFERROR(VLOOKUP(T(IF({1},远端数据源!$C$5:$C$65339)),折算汇率!$C$9:$D$17,2,0),0)))/100000000)</f>
        <v>28.962704000000006</v>
      </c>
      <c r="E17" s="50">
        <f t="shared" si="0"/>
        <v>2.4707520000000009</v>
      </c>
    </row>
    <row r="18" spans="2:5">
      <c r="B18" s="4">
        <v>43458</v>
      </c>
      <c r="C18" s="50">
        <f t="array" ref="C18">SUMPRODUCT((TEXT(近端数据源!$F$5:$F$65491,"")="拆入")*(N(近端数据源!$R$5:$R$65491=TEXT(现金流!B18,"YYYY-mM-dD"))*(近端数据源!$K$5:$K$65491)*(IFERROR(VLOOKUP(T(IF({1},近端数据源!$C$5:$C$65491)),折算汇率!$C$9:$D$17,2,0),0)))/100000000)+SUMPRODUCT((TEXT(远端数据源!$F$5:$F$65339,"")="拆出")*(N(远端数据源!$S$5:$S$65339=TEXT(现金流!B18,"YYYY-mM-dD"))*(远端数据源!$K$5:$K$65339)*(IFERROR(VLOOKUP(T(IF({1},远端数据源!$C$5:$C$65339)),折算汇率!$C$9:$D$17,2,0),0)))/100000000)</f>
        <v>29.992184000000005</v>
      </c>
      <c r="D18" s="50">
        <f t="array" ref="D18">SUMPRODUCT((SUBSTITUTE(近端数据源!$F$5:$F$65491," ","")="拆出")*(N(近端数据源!$R$5:$R$65491=TEXT(现金流!B18,"YYYY-mM-dD"))*(近端数据源!$K$5:$K$65491)*(IFERROR(VLOOKUP(T(IF({1},近端数据源!$C$5:$C$65491)),折算汇率!$C$9:$D$17,2,0),0)))/100000000)+SUMPRODUCT((SUBSTITUTE(远端数据源!$F$5:$F$65339," ","")="拆入")*(N(远端数据源!$S$5:$S$65339=TEXT(现金流!B18,"YYYY-mM-dD"))*(远端数据源!$K$5:$K$65339)*(IFERROR(VLOOKUP(T(IF({1},远端数据源!$C$5:$C$65339)),折算汇率!$C$9:$D$17,2,0),0)))/100000000)</f>
        <v>34.316000000000003</v>
      </c>
      <c r="E18" s="50">
        <f t="shared" si="0"/>
        <v>-4.3238159999999972</v>
      </c>
    </row>
    <row r="19" spans="2:5">
      <c r="B19" s="4">
        <v>43459</v>
      </c>
      <c r="C19" s="50">
        <f t="array" ref="C19">SUMPRODUCT((TEXT(近端数据源!$F$5:$F$65491,"")="拆入")*(N(近端数据源!$R$5:$R$65491=TEXT(现金流!B19,"YYYY-mM-dD"))*(近端数据源!$K$5:$K$65491)*(IFERROR(VLOOKUP(T(IF({1},近端数据源!$C$5:$C$65491)),折算汇率!$C$9:$D$17,2,0),0)))/100000000)+SUMPRODUCT((TEXT(远端数据源!$F$5:$F$65339,"")="拆出")*(N(远端数据源!$S$5:$S$65339=TEXT(现金流!B19,"YYYY-mM-dD"))*(远端数据源!$K$5:$K$65339)*(IFERROR(VLOOKUP(T(IF({1},远端数据源!$C$5:$C$65339)),折算汇率!$C$9:$D$17,2,0),0)))/100000000)</f>
        <v>0</v>
      </c>
      <c r="D19" s="50">
        <f t="array" ref="D19">SUMPRODUCT((SUBSTITUTE(近端数据源!$F$5:$F$65491," ","")="拆出")*(N(近端数据源!$R$5:$R$65491=TEXT(现金流!B19,"YYYY-mM-dD"))*(近端数据源!$K$5:$K$65491)*(IFERROR(VLOOKUP(T(IF({1},近端数据源!$C$5:$C$65491)),折算汇率!$C$9:$D$17,2,0),0)))/100000000)+SUMPRODUCT((SUBSTITUTE(远端数据源!$F$5:$F$65339," ","")="拆入")*(N(远端数据源!$S$5:$S$65339=TEXT(现金流!B19,"YYYY-mM-dD"))*(远端数据源!$K$5:$K$65339)*(IFERROR(VLOOKUP(T(IF({1},远端数据源!$C$5:$C$65339)),折算汇率!$C$9:$D$17,2,0),0)))/100000000)</f>
        <v>0</v>
      </c>
      <c r="E19" s="50">
        <f t="shared" si="0"/>
        <v>0</v>
      </c>
    </row>
    <row r="20" spans="2:5">
      <c r="B20" s="4">
        <v>43460</v>
      </c>
      <c r="C20" s="50">
        <f t="array" ref="C20">SUMPRODUCT((TEXT(近端数据源!$F$5:$F$65491,"")="拆入")*(N(近端数据源!$R$5:$R$65491=TEXT(现金流!B20,"YYYY-mM-dD"))*(近端数据源!$K$5:$K$65491)*(IFERROR(VLOOKUP(T(IF({1},近端数据源!$C$5:$C$65491)),折算汇率!$C$9:$D$17,2,0),0)))/100000000)+SUMPRODUCT((TEXT(远端数据源!$F$5:$F$65339,"")="拆出")*(N(远端数据源!$S$5:$S$65339=TEXT(现金流!B20,"YYYY-mM-dD"))*(远端数据源!$K$5:$K$65339)*(IFERROR(VLOOKUP(T(IF({1},远端数据源!$C$5:$C$65339)),折算汇率!$C$9:$D$17,2,0),0)))/100000000)</f>
        <v>38.159392000000004</v>
      </c>
      <c r="D20" s="50">
        <f t="array" ref="D20">SUMPRODUCT((SUBSTITUTE(近端数据源!$F$5:$F$65491," ","")="拆出")*(N(近端数据源!$R$5:$R$65491=TEXT(现金流!B20,"YYYY-mM-dD"))*(近端数据源!$K$5:$K$65491)*(IFERROR(VLOOKUP(T(IF({1},近端数据源!$C$5:$C$65491)),折算汇率!$C$9:$D$17,2,0),0)))/100000000)+SUMPRODUCT((SUBSTITUTE(远端数据源!$F$5:$F$65339," ","")="拆入")*(N(远端数据源!$S$5:$S$65339=TEXT(现金流!B20,"YYYY-mM-dD"))*(远端数据源!$K$5:$K$65339)*(IFERROR(VLOOKUP(T(IF({1},远端数据源!$C$5:$C$65339)),折算汇率!$C$9:$D$17,2,0),0)))/100000000)</f>
        <v>37.404440000000008</v>
      </c>
      <c r="E20" s="50">
        <f t="shared" si="0"/>
        <v>0.75495199999999585</v>
      </c>
    </row>
    <row r="21" spans="2:5">
      <c r="B21" s="4">
        <v>43461</v>
      </c>
      <c r="C21" s="50">
        <f t="array" ref="C21">SUMPRODUCT((TEXT(近端数据源!$F$5:$F$65491,"")="拆入")*(N(近端数据源!$R$5:$R$65491=TEXT(现金流!B21,"YYYY-mM-dD"))*(近端数据源!$K$5:$K$65491)*(IFERROR(VLOOKUP(T(IF({1},近端数据源!$C$5:$C$65491)),折算汇率!$C$9:$D$17,2,0),0)))/100000000)+SUMPRODUCT((TEXT(远端数据源!$F$5:$F$65339,"")="拆出")*(N(远端数据源!$S$5:$S$65339=TEXT(现金流!B21,"YYYY-mM-dD"))*(远端数据源!$K$5:$K$65339)*(IFERROR(VLOOKUP(T(IF({1},远端数据源!$C$5:$C$65339)),折算汇率!$C$9:$D$17,2,0),0)))/100000000)</f>
        <v>49.071880000000007</v>
      </c>
      <c r="D21" s="50">
        <f t="array" ref="D21">SUMPRODUCT((SUBSTITUTE(近端数据源!$F$5:$F$65491," ","")="拆出")*(N(近端数据源!$R$5:$R$65491=TEXT(现金流!B21,"YYYY-mM-dD"))*(近端数据源!$K$5:$K$65491)*(IFERROR(VLOOKUP(T(IF({1},近端数据源!$C$5:$C$65491)),折算汇率!$C$9:$D$17,2,0),0)))/100000000)+SUMPRODUCT((SUBSTITUTE(远端数据源!$F$5:$F$65339," ","")="拆入")*(N(远端数据源!$S$5:$S$65339=TEXT(现金流!B21,"YYYY-mM-dD"))*(远端数据源!$K$5:$K$65339)*(IFERROR(VLOOKUP(T(IF({1},远端数据源!$C$5:$C$65339)),折算汇率!$C$9:$D$17,2,0),0)))/100000000)</f>
        <v>38.845712000000006</v>
      </c>
      <c r="E21" s="50">
        <f t="shared" si="0"/>
        <v>10.226168000000001</v>
      </c>
    </row>
    <row r="22" spans="2:5">
      <c r="B22" s="4">
        <v>43462</v>
      </c>
      <c r="C22" s="50">
        <f t="array" ref="C22">SUMPRODUCT((TEXT(近端数据源!$F$5:$F$65491,"")="拆入")*(N(近端数据源!$R$5:$R$65491=TEXT(现金流!B22,"YYYY-mM-dD"))*(近端数据源!$K$5:$K$65491)*(IFERROR(VLOOKUP(T(IF({1},近端数据源!$C$5:$C$65491)),折算汇率!$C$9:$D$17,2,0),0)))/100000000)+SUMPRODUCT((TEXT(远端数据源!$F$5:$F$65339,"")="拆出")*(N(远端数据源!$S$5:$S$65339=TEXT(现金流!B22,"YYYY-mM-dD"))*(远端数据源!$K$5:$K$65339)*(IFERROR(VLOOKUP(T(IF({1},远端数据源!$C$5:$C$65339)),折算汇率!$C$9:$D$17,2,0),0)))/100000000)</f>
        <v>19.628752000000006</v>
      </c>
      <c r="D22" s="50">
        <f t="array" ref="D22">SUMPRODUCT((SUBSTITUTE(近端数据源!$F$5:$F$65491," ","")="拆出")*(N(近端数据源!$R$5:$R$65491=TEXT(现金流!B22,"YYYY-mM-dD"))*(近端数据源!$K$5:$K$65491)*(IFERROR(VLOOKUP(T(IF({1},近端数据源!$C$5:$C$65491)),折算汇率!$C$9:$D$17,2,0),0)))/100000000)+SUMPRODUCT((SUBSTITUTE(远端数据源!$F$5:$F$65339," ","")="拆入")*(N(远端数据源!$S$5:$S$65339=TEXT(现金流!B22,"YYYY-mM-dD"))*(远端数据源!$K$5:$K$65339)*(IFERROR(VLOOKUP(T(IF({1},远端数据源!$C$5:$C$65339)),折算汇率!$C$9:$D$17,2,0),0)))/100000000)</f>
        <v>21.619080000000004</v>
      </c>
      <c r="E22" s="50">
        <f t="shared" si="0"/>
        <v>-1.9903279999999981</v>
      </c>
    </row>
    <row r="23" spans="2:5">
      <c r="B23" s="4">
        <v>43463</v>
      </c>
      <c r="C23" s="50">
        <f t="array" ref="C23">SUMPRODUCT((TEXT(近端数据源!$F$5:$F$65491,"")="拆入")*(N(近端数据源!$R$5:$R$65491=TEXT(现金流!B23,"YYYY-mM-dD"))*(近端数据源!$K$5:$K$65491)*(IFERROR(VLOOKUP(T(IF({1},近端数据源!$C$5:$C$65491)),折算汇率!$C$9:$D$17,2,0),0)))/100000000)+SUMPRODUCT((TEXT(远端数据源!$F$5:$F$65339,"")="拆出")*(N(远端数据源!$S$5:$S$65339=TEXT(现金流!B23,"YYYY-mM-dD"))*(远端数据源!$K$5:$K$65339)*(IFERROR(VLOOKUP(T(IF({1},远端数据源!$C$5:$C$65339)),折算汇率!$C$9:$D$17,2,0),0)))/100000000)</f>
        <v>0</v>
      </c>
      <c r="D23" s="50">
        <f t="array" ref="D23">SUMPRODUCT((SUBSTITUTE(近端数据源!$F$5:$F$65491," ","")="拆出")*(N(近端数据源!$R$5:$R$65491=TEXT(现金流!B23,"YYYY-mM-dD"))*(近端数据源!$K$5:$K$65491)*(IFERROR(VLOOKUP(T(IF({1},近端数据源!$C$5:$C$65491)),折算汇率!$C$9:$D$17,2,0),0)))/100000000)+SUMPRODUCT((SUBSTITUTE(远端数据源!$F$5:$F$65339," ","")="拆入")*(N(远端数据源!$S$5:$S$65339=TEXT(现金流!B23,"YYYY-mM-dD"))*(远端数据源!$K$5:$K$65339)*(IFERROR(VLOOKUP(T(IF({1},远端数据源!$C$5:$C$65339)),折算汇率!$C$9:$D$17,2,0),0)))/100000000)</f>
        <v>0</v>
      </c>
      <c r="E23" s="50">
        <f t="shared" si="0"/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83"/>
  <sheetViews>
    <sheetView topLeftCell="K142" workbookViewId="0">
      <selection activeCell="V174" sqref="V174"/>
    </sheetView>
  </sheetViews>
  <sheetFormatPr defaultRowHeight="14.25"/>
  <cols>
    <col min="1" max="1" width="22.375" bestFit="1" customWidth="1"/>
    <col min="2" max="2" width="22.375" customWidth="1"/>
    <col min="3" max="3" width="6" bestFit="1" customWidth="1"/>
    <col min="4" max="8" width="10" bestFit="1" customWidth="1"/>
    <col min="9" max="9" width="6" bestFit="1" customWidth="1"/>
    <col min="10" max="10" width="6.75" bestFit="1" customWidth="1"/>
    <col min="11" max="12" width="8.5" bestFit="1" customWidth="1"/>
    <col min="13" max="13" width="12.25" bestFit="1" customWidth="1"/>
    <col min="14" max="14" width="10" bestFit="1" customWidth="1"/>
    <col min="15" max="15" width="12.25" bestFit="1" customWidth="1"/>
    <col min="16" max="16" width="10" bestFit="1" customWidth="1"/>
    <col min="17" max="19" width="10.25" bestFit="1" customWidth="1"/>
    <col min="20" max="21" width="12.25" bestFit="1" customWidth="1"/>
    <col min="22" max="23" width="16.75" bestFit="1" customWidth="1"/>
    <col min="24" max="24" width="34.375" bestFit="1" customWidth="1"/>
    <col min="25" max="26" width="14.375" bestFit="1" customWidth="1"/>
  </cols>
  <sheetData>
    <row r="1" spans="1:26" s="47" customFormat="1" ht="25.5" customHeight="1">
      <c r="A1" s="60" t="s">
        <v>81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48"/>
      <c r="B3" s="48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2" t="s">
        <v>82</v>
      </c>
      <c r="B4" s="2" t="s">
        <v>83</v>
      </c>
      <c r="C4" s="2" t="s">
        <v>84</v>
      </c>
      <c r="D4" s="2" t="s">
        <v>85</v>
      </c>
      <c r="E4" s="2" t="s">
        <v>86</v>
      </c>
      <c r="F4" s="2" t="s">
        <v>87</v>
      </c>
      <c r="G4" s="2" t="s">
        <v>88</v>
      </c>
      <c r="H4" s="2" t="s">
        <v>89</v>
      </c>
      <c r="I4" s="2" t="s">
        <v>90</v>
      </c>
      <c r="J4" s="2" t="s">
        <v>91</v>
      </c>
      <c r="K4" s="2" t="s">
        <v>92</v>
      </c>
      <c r="L4" s="2" t="s">
        <v>93</v>
      </c>
      <c r="M4" s="2" t="s">
        <v>94</v>
      </c>
      <c r="N4" s="2" t="s">
        <v>95</v>
      </c>
      <c r="O4" s="2" t="s">
        <v>96</v>
      </c>
      <c r="P4" s="2" t="s">
        <v>97</v>
      </c>
      <c r="Q4" s="2" t="s">
        <v>98</v>
      </c>
      <c r="R4" s="2" t="s">
        <v>99</v>
      </c>
      <c r="S4" s="2" t="s">
        <v>100</v>
      </c>
      <c r="T4" s="2" t="s">
        <v>101</v>
      </c>
      <c r="U4" s="2" t="s">
        <v>102</v>
      </c>
      <c r="V4" s="2" t="s">
        <v>103</v>
      </c>
      <c r="W4" s="2" t="s">
        <v>104</v>
      </c>
      <c r="X4" s="2" t="s">
        <v>105</v>
      </c>
      <c r="Y4" s="2" t="s">
        <v>106</v>
      </c>
      <c r="Z4" s="2" t="s">
        <v>107</v>
      </c>
    </row>
    <row r="5" spans="1:26">
      <c r="A5" s="52">
        <v>11661</v>
      </c>
      <c r="B5" s="52" t="s">
        <v>187</v>
      </c>
      <c r="C5" s="52" t="s">
        <v>0</v>
      </c>
      <c r="D5" s="52" t="s">
        <v>6</v>
      </c>
      <c r="E5" s="52" t="s">
        <v>108</v>
      </c>
      <c r="F5" s="52" t="s">
        <v>109</v>
      </c>
      <c r="G5" s="52" t="s">
        <v>8</v>
      </c>
      <c r="H5" s="52" t="s">
        <v>9</v>
      </c>
      <c r="I5" s="52">
        <v>3.35</v>
      </c>
      <c r="J5" s="52">
        <v>26055.56</v>
      </c>
      <c r="K5" s="52">
        <v>20000000</v>
      </c>
      <c r="L5" s="52">
        <v>20026055.559999999</v>
      </c>
      <c r="M5" s="52">
        <v>20000000</v>
      </c>
      <c r="N5" s="52" t="s">
        <v>1</v>
      </c>
      <c r="O5" s="52" t="s">
        <v>1</v>
      </c>
      <c r="P5" s="52" t="s">
        <v>3</v>
      </c>
      <c r="Q5" s="52" t="s">
        <v>188</v>
      </c>
      <c r="R5" s="52" t="s">
        <v>188</v>
      </c>
      <c r="S5" s="52" t="s">
        <v>189</v>
      </c>
      <c r="T5" s="52" t="s">
        <v>4</v>
      </c>
      <c r="U5" s="52" t="s">
        <v>4</v>
      </c>
      <c r="V5" s="52" t="s">
        <v>10</v>
      </c>
      <c r="W5" s="52" t="s">
        <v>10</v>
      </c>
      <c r="X5" s="52" t="s">
        <v>131</v>
      </c>
      <c r="Y5" s="52" t="s">
        <v>4</v>
      </c>
      <c r="Z5" s="52" t="s">
        <v>4</v>
      </c>
    </row>
    <row r="6" spans="1:26">
      <c r="A6" s="52">
        <v>11660</v>
      </c>
      <c r="B6" s="52" t="s">
        <v>190</v>
      </c>
      <c r="C6" s="52" t="s">
        <v>0</v>
      </c>
      <c r="D6" s="52" t="s">
        <v>6</v>
      </c>
      <c r="E6" s="52" t="s">
        <v>108</v>
      </c>
      <c r="F6" s="52" t="s">
        <v>109</v>
      </c>
      <c r="G6" s="52" t="s">
        <v>8</v>
      </c>
      <c r="H6" s="52" t="s">
        <v>9</v>
      </c>
      <c r="I6" s="52">
        <v>3.35</v>
      </c>
      <c r="J6" s="52">
        <v>32569.439999999999</v>
      </c>
      <c r="K6" s="52">
        <v>25000000</v>
      </c>
      <c r="L6" s="52">
        <v>25032569.440000001</v>
      </c>
      <c r="M6" s="52">
        <v>25000000</v>
      </c>
      <c r="N6" s="52" t="s">
        <v>1</v>
      </c>
      <c r="O6" s="52" t="s">
        <v>1</v>
      </c>
      <c r="P6" s="52" t="s">
        <v>3</v>
      </c>
      <c r="Q6" s="52" t="s">
        <v>188</v>
      </c>
      <c r="R6" s="52" t="s">
        <v>188</v>
      </c>
      <c r="S6" s="52" t="s">
        <v>189</v>
      </c>
      <c r="T6" s="52" t="s">
        <v>4</v>
      </c>
      <c r="U6" s="52" t="s">
        <v>4</v>
      </c>
      <c r="V6" s="52" t="s">
        <v>10</v>
      </c>
      <c r="W6" s="52" t="s">
        <v>10</v>
      </c>
      <c r="X6" s="52" t="s">
        <v>115</v>
      </c>
      <c r="Y6" s="52" t="s">
        <v>4</v>
      </c>
      <c r="Z6" s="52" t="s">
        <v>4</v>
      </c>
    </row>
    <row r="7" spans="1:26">
      <c r="A7" s="52">
        <v>11659</v>
      </c>
      <c r="B7" s="52" t="s">
        <v>191</v>
      </c>
      <c r="C7" s="52" t="s">
        <v>0</v>
      </c>
      <c r="D7" s="52" t="s">
        <v>6</v>
      </c>
      <c r="E7" s="52" t="s">
        <v>108</v>
      </c>
      <c r="F7" s="52" t="s">
        <v>109</v>
      </c>
      <c r="G7" s="52" t="s">
        <v>8</v>
      </c>
      <c r="H7" s="52" t="s">
        <v>9</v>
      </c>
      <c r="I7" s="52">
        <v>3.35</v>
      </c>
      <c r="J7" s="52">
        <v>78166.67</v>
      </c>
      <c r="K7" s="52">
        <v>60000000</v>
      </c>
      <c r="L7" s="52">
        <v>60078166.670000002</v>
      </c>
      <c r="M7" s="52">
        <v>60000000</v>
      </c>
      <c r="N7" s="52" t="s">
        <v>1</v>
      </c>
      <c r="O7" s="52" t="s">
        <v>2</v>
      </c>
      <c r="P7" s="52" t="s">
        <v>3</v>
      </c>
      <c r="Q7" s="52" t="s">
        <v>188</v>
      </c>
      <c r="R7" s="52" t="s">
        <v>188</v>
      </c>
      <c r="S7" s="52" t="s">
        <v>189</v>
      </c>
      <c r="T7" s="52" t="s">
        <v>4</v>
      </c>
      <c r="U7" s="52" t="s">
        <v>4</v>
      </c>
      <c r="V7" s="52" t="s">
        <v>10</v>
      </c>
      <c r="W7" s="52" t="s">
        <v>10</v>
      </c>
      <c r="X7" s="52" t="s">
        <v>168</v>
      </c>
      <c r="Y7" s="52" t="s">
        <v>4</v>
      </c>
      <c r="Z7" s="52" t="s">
        <v>4</v>
      </c>
    </row>
    <row r="8" spans="1:26">
      <c r="A8" s="52">
        <v>11658</v>
      </c>
      <c r="B8" s="52" t="s">
        <v>192</v>
      </c>
      <c r="C8" s="52" t="s">
        <v>0</v>
      </c>
      <c r="D8" s="52" t="s">
        <v>6</v>
      </c>
      <c r="E8" s="52" t="s">
        <v>108</v>
      </c>
      <c r="F8" s="52" t="s">
        <v>109</v>
      </c>
      <c r="G8" s="52" t="s">
        <v>8</v>
      </c>
      <c r="H8" s="52" t="s">
        <v>9</v>
      </c>
      <c r="I8" s="52">
        <v>3.35</v>
      </c>
      <c r="J8" s="52">
        <v>19541.669999999998</v>
      </c>
      <c r="K8" s="52">
        <v>15000000</v>
      </c>
      <c r="L8" s="52">
        <v>15019541.67</v>
      </c>
      <c r="M8" s="52">
        <v>15000000</v>
      </c>
      <c r="N8" s="52" t="s">
        <v>1</v>
      </c>
      <c r="O8" s="52" t="s">
        <v>1</v>
      </c>
      <c r="P8" s="52" t="s">
        <v>3</v>
      </c>
      <c r="Q8" s="52" t="s">
        <v>188</v>
      </c>
      <c r="R8" s="52" t="s">
        <v>188</v>
      </c>
      <c r="S8" s="52" t="s">
        <v>189</v>
      </c>
      <c r="T8" s="52" t="s">
        <v>4</v>
      </c>
      <c r="U8" s="52" t="s">
        <v>4</v>
      </c>
      <c r="V8" s="52" t="s">
        <v>10</v>
      </c>
      <c r="W8" s="52" t="s">
        <v>10</v>
      </c>
      <c r="X8" s="52" t="s">
        <v>120</v>
      </c>
      <c r="Y8" s="52" t="s">
        <v>4</v>
      </c>
      <c r="Z8" s="52" t="s">
        <v>4</v>
      </c>
    </row>
    <row r="9" spans="1:26">
      <c r="A9" s="52">
        <v>11655</v>
      </c>
      <c r="B9" s="52" t="s">
        <v>193</v>
      </c>
      <c r="C9" s="52" t="s">
        <v>0</v>
      </c>
      <c r="D9" s="52" t="s">
        <v>6</v>
      </c>
      <c r="E9" s="52" t="s">
        <v>108</v>
      </c>
      <c r="F9" s="52" t="s">
        <v>7</v>
      </c>
      <c r="G9" s="52" t="s">
        <v>8</v>
      </c>
      <c r="H9" s="52" t="s">
        <v>9</v>
      </c>
      <c r="I9" s="52">
        <v>2.42</v>
      </c>
      <c r="J9" s="52">
        <v>336.11</v>
      </c>
      <c r="K9" s="52">
        <v>5000000</v>
      </c>
      <c r="L9" s="52">
        <v>5000336.1100000003</v>
      </c>
      <c r="M9" s="52">
        <v>5000000</v>
      </c>
      <c r="N9" s="52" t="s">
        <v>1</v>
      </c>
      <c r="O9" s="52" t="s">
        <v>1</v>
      </c>
      <c r="P9" s="52" t="s">
        <v>3</v>
      </c>
      <c r="Q9" s="52" t="s">
        <v>194</v>
      </c>
      <c r="R9" s="52" t="s">
        <v>194</v>
      </c>
      <c r="S9" s="52" t="s">
        <v>188</v>
      </c>
      <c r="T9" s="52" t="s">
        <v>4</v>
      </c>
      <c r="U9" s="52" t="s">
        <v>4</v>
      </c>
      <c r="V9" s="52" t="s">
        <v>10</v>
      </c>
      <c r="W9" s="52" t="s">
        <v>10</v>
      </c>
      <c r="X9" s="52" t="s">
        <v>112</v>
      </c>
      <c r="Y9" s="52" t="s">
        <v>4</v>
      </c>
      <c r="Z9" s="52" t="s">
        <v>4</v>
      </c>
    </row>
    <row r="10" spans="1:26">
      <c r="A10" s="52">
        <v>11654</v>
      </c>
      <c r="B10" s="52" t="s">
        <v>195</v>
      </c>
      <c r="C10" s="52" t="s">
        <v>0</v>
      </c>
      <c r="D10" s="52" t="s">
        <v>6</v>
      </c>
      <c r="E10" s="52" t="s">
        <v>108</v>
      </c>
      <c r="F10" s="52" t="s">
        <v>7</v>
      </c>
      <c r="G10" s="52" t="s">
        <v>8</v>
      </c>
      <c r="H10" s="52" t="s">
        <v>9</v>
      </c>
      <c r="I10" s="52">
        <v>3.45</v>
      </c>
      <c r="J10" s="52">
        <v>345000</v>
      </c>
      <c r="K10" s="52">
        <v>40000000</v>
      </c>
      <c r="L10" s="52">
        <v>40345000</v>
      </c>
      <c r="M10" s="52">
        <v>40000000</v>
      </c>
      <c r="N10" s="52" t="s">
        <v>1</v>
      </c>
      <c r="O10" s="52" t="s">
        <v>1</v>
      </c>
      <c r="P10" s="52" t="s">
        <v>3</v>
      </c>
      <c r="Q10" s="52" t="s">
        <v>194</v>
      </c>
      <c r="R10" s="52" t="s">
        <v>188</v>
      </c>
      <c r="S10" s="52" t="s">
        <v>196</v>
      </c>
      <c r="T10" s="52" t="s">
        <v>4</v>
      </c>
      <c r="U10" s="52" t="s">
        <v>4</v>
      </c>
      <c r="V10" s="52" t="s">
        <v>10</v>
      </c>
      <c r="W10" s="52" t="s">
        <v>10</v>
      </c>
      <c r="X10" s="52" t="s">
        <v>184</v>
      </c>
      <c r="Y10" s="52" t="s">
        <v>4</v>
      </c>
      <c r="Z10" s="52" t="s">
        <v>4</v>
      </c>
    </row>
    <row r="11" spans="1:26">
      <c r="A11" s="52">
        <v>11653</v>
      </c>
      <c r="B11" s="52" t="s">
        <v>197</v>
      </c>
      <c r="C11" s="52" t="s">
        <v>0</v>
      </c>
      <c r="D11" s="52" t="s">
        <v>6</v>
      </c>
      <c r="E11" s="52" t="s">
        <v>108</v>
      </c>
      <c r="F11" s="52" t="s">
        <v>7</v>
      </c>
      <c r="G11" s="52" t="s">
        <v>8</v>
      </c>
      <c r="H11" s="52" t="s">
        <v>9</v>
      </c>
      <c r="I11" s="52">
        <v>3.4</v>
      </c>
      <c r="J11" s="52">
        <v>306000</v>
      </c>
      <c r="K11" s="52">
        <v>36000000</v>
      </c>
      <c r="L11" s="52">
        <v>36306000</v>
      </c>
      <c r="M11" s="52">
        <v>36000000</v>
      </c>
      <c r="N11" s="52" t="s">
        <v>1</v>
      </c>
      <c r="O11" s="52" t="s">
        <v>1</v>
      </c>
      <c r="P11" s="52" t="s">
        <v>3</v>
      </c>
      <c r="Q11" s="52" t="s">
        <v>194</v>
      </c>
      <c r="R11" s="52" t="s">
        <v>188</v>
      </c>
      <c r="S11" s="52" t="s">
        <v>196</v>
      </c>
      <c r="T11" s="52" t="s">
        <v>4</v>
      </c>
      <c r="U11" s="52" t="s">
        <v>4</v>
      </c>
      <c r="V11" s="52" t="s">
        <v>10</v>
      </c>
      <c r="W11" s="52" t="s">
        <v>10</v>
      </c>
      <c r="X11" s="52" t="s">
        <v>170</v>
      </c>
      <c r="Y11" s="52" t="s">
        <v>4</v>
      </c>
      <c r="Z11" s="52" t="s">
        <v>4</v>
      </c>
    </row>
    <row r="12" spans="1:26">
      <c r="A12" s="52">
        <v>11652</v>
      </c>
      <c r="B12" s="52" t="s">
        <v>198</v>
      </c>
      <c r="C12" s="52" t="s">
        <v>0</v>
      </c>
      <c r="D12" s="52" t="s">
        <v>6</v>
      </c>
      <c r="E12" s="52" t="s">
        <v>108</v>
      </c>
      <c r="F12" s="52" t="s">
        <v>7</v>
      </c>
      <c r="G12" s="52" t="s">
        <v>8</v>
      </c>
      <c r="H12" s="52" t="s">
        <v>9</v>
      </c>
      <c r="I12" s="52">
        <v>3.32</v>
      </c>
      <c r="J12" s="52">
        <v>53488.89</v>
      </c>
      <c r="K12" s="52">
        <v>20000000</v>
      </c>
      <c r="L12" s="52">
        <v>20053488.890000001</v>
      </c>
      <c r="M12" s="52">
        <v>20000000</v>
      </c>
      <c r="N12" s="52" t="s">
        <v>1</v>
      </c>
      <c r="O12" s="52" t="s">
        <v>1</v>
      </c>
      <c r="P12" s="52" t="s">
        <v>3</v>
      </c>
      <c r="Q12" s="52" t="s">
        <v>194</v>
      </c>
      <c r="R12" s="52" t="s">
        <v>194</v>
      </c>
      <c r="S12" s="52" t="s">
        <v>199</v>
      </c>
      <c r="T12" s="52" t="s">
        <v>4</v>
      </c>
      <c r="U12" s="52" t="s">
        <v>4</v>
      </c>
      <c r="V12" s="52" t="s">
        <v>10</v>
      </c>
      <c r="W12" s="52" t="s">
        <v>10</v>
      </c>
      <c r="X12" s="52" t="s">
        <v>144</v>
      </c>
      <c r="Y12" s="52" t="s">
        <v>4</v>
      </c>
      <c r="Z12" s="52" t="s">
        <v>4</v>
      </c>
    </row>
    <row r="13" spans="1:26">
      <c r="A13" s="52">
        <v>11651</v>
      </c>
      <c r="B13" s="52" t="s">
        <v>200</v>
      </c>
      <c r="C13" s="52" t="s">
        <v>0</v>
      </c>
      <c r="D13" s="52" t="s">
        <v>6</v>
      </c>
      <c r="E13" s="52" t="s">
        <v>108</v>
      </c>
      <c r="F13" s="52" t="s">
        <v>109</v>
      </c>
      <c r="G13" s="52" t="s">
        <v>8</v>
      </c>
      <c r="H13" s="52" t="s">
        <v>9</v>
      </c>
      <c r="I13" s="52">
        <v>3.35</v>
      </c>
      <c r="J13" s="52">
        <v>39083.33</v>
      </c>
      <c r="K13" s="52">
        <v>60000000</v>
      </c>
      <c r="L13" s="52">
        <v>60039083.329999998</v>
      </c>
      <c r="M13" s="52">
        <v>60000000</v>
      </c>
      <c r="N13" s="52" t="s">
        <v>1</v>
      </c>
      <c r="O13" s="52" t="s">
        <v>2</v>
      </c>
      <c r="P13" s="52" t="s">
        <v>3</v>
      </c>
      <c r="Q13" s="52" t="s">
        <v>194</v>
      </c>
      <c r="R13" s="52" t="s">
        <v>194</v>
      </c>
      <c r="S13" s="52" t="s">
        <v>201</v>
      </c>
      <c r="T13" s="52" t="s">
        <v>4</v>
      </c>
      <c r="U13" s="52" t="s">
        <v>4</v>
      </c>
      <c r="V13" s="52" t="s">
        <v>10</v>
      </c>
      <c r="W13" s="52" t="s">
        <v>10</v>
      </c>
      <c r="X13" s="52" t="s">
        <v>202</v>
      </c>
      <c r="Y13" s="52" t="s">
        <v>4</v>
      </c>
      <c r="Z13" s="52" t="s">
        <v>4</v>
      </c>
    </row>
    <row r="14" spans="1:26">
      <c r="A14" s="52">
        <v>11650</v>
      </c>
      <c r="B14" s="52" t="s">
        <v>203</v>
      </c>
      <c r="C14" s="52" t="s">
        <v>0</v>
      </c>
      <c r="D14" s="52" t="s">
        <v>6</v>
      </c>
      <c r="E14" s="52" t="s">
        <v>113</v>
      </c>
      <c r="F14" s="52" t="s">
        <v>7</v>
      </c>
      <c r="G14" s="52" t="s">
        <v>8</v>
      </c>
      <c r="H14" s="52" t="s">
        <v>9</v>
      </c>
      <c r="I14" s="52">
        <v>2.42</v>
      </c>
      <c r="J14" s="52">
        <v>6050</v>
      </c>
      <c r="K14" s="52">
        <v>90000000</v>
      </c>
      <c r="L14" s="52">
        <v>90006050</v>
      </c>
      <c r="M14" s="52">
        <v>90000000</v>
      </c>
      <c r="N14" s="52" t="s">
        <v>1</v>
      </c>
      <c r="O14" s="52" t="s">
        <v>5</v>
      </c>
      <c r="P14" s="52" t="s">
        <v>3</v>
      </c>
      <c r="Q14" s="52" t="s">
        <v>194</v>
      </c>
      <c r="R14" s="52" t="s">
        <v>194</v>
      </c>
      <c r="S14" s="52" t="s">
        <v>188</v>
      </c>
      <c r="T14" s="52" t="s">
        <v>4</v>
      </c>
      <c r="U14" s="52" t="s">
        <v>4</v>
      </c>
      <c r="V14" s="52" t="s">
        <v>10</v>
      </c>
      <c r="W14" s="52" t="s">
        <v>10</v>
      </c>
      <c r="X14" s="52" t="s">
        <v>115</v>
      </c>
      <c r="Y14" s="52" t="s">
        <v>4</v>
      </c>
      <c r="Z14" s="52" t="s">
        <v>4</v>
      </c>
    </row>
    <row r="15" spans="1:26">
      <c r="A15" s="52">
        <v>11649</v>
      </c>
      <c r="B15" s="52" t="s">
        <v>204</v>
      </c>
      <c r="C15" s="52" t="s">
        <v>0</v>
      </c>
      <c r="D15" s="52" t="s">
        <v>6</v>
      </c>
      <c r="E15" s="52" t="s">
        <v>113</v>
      </c>
      <c r="F15" s="52" t="s">
        <v>7</v>
      </c>
      <c r="G15" s="52" t="s">
        <v>8</v>
      </c>
      <c r="H15" s="52" t="s">
        <v>9</v>
      </c>
      <c r="I15" s="52">
        <v>2.42</v>
      </c>
      <c r="J15" s="52">
        <v>6722.22</v>
      </c>
      <c r="K15" s="52">
        <v>100000000</v>
      </c>
      <c r="L15" s="52">
        <v>100006722.22</v>
      </c>
      <c r="M15" s="52">
        <v>100000000</v>
      </c>
      <c r="N15" s="52" t="s">
        <v>1</v>
      </c>
      <c r="O15" s="52" t="s">
        <v>5</v>
      </c>
      <c r="P15" s="52" t="s">
        <v>3</v>
      </c>
      <c r="Q15" s="52" t="s">
        <v>194</v>
      </c>
      <c r="R15" s="52" t="s">
        <v>194</v>
      </c>
      <c r="S15" s="52" t="s">
        <v>188</v>
      </c>
      <c r="T15" s="52" t="s">
        <v>4</v>
      </c>
      <c r="U15" s="52" t="s">
        <v>4</v>
      </c>
      <c r="V15" s="52" t="s">
        <v>10</v>
      </c>
      <c r="W15" s="52" t="s">
        <v>10</v>
      </c>
      <c r="X15" s="52" t="s">
        <v>115</v>
      </c>
      <c r="Y15" s="52" t="s">
        <v>4</v>
      </c>
      <c r="Z15" s="52" t="s">
        <v>4</v>
      </c>
    </row>
    <row r="16" spans="1:26">
      <c r="A16" s="52">
        <v>11648</v>
      </c>
      <c r="B16" s="52" t="s">
        <v>205</v>
      </c>
      <c r="C16" s="52" t="s">
        <v>0</v>
      </c>
      <c r="D16" s="52" t="s">
        <v>6</v>
      </c>
      <c r="E16" s="52" t="s">
        <v>108</v>
      </c>
      <c r="F16" s="52" t="s">
        <v>109</v>
      </c>
      <c r="G16" s="52" t="s">
        <v>8</v>
      </c>
      <c r="H16" s="52" t="s">
        <v>9</v>
      </c>
      <c r="I16" s="52">
        <v>3.35</v>
      </c>
      <c r="J16" s="52">
        <v>39083.33</v>
      </c>
      <c r="K16" s="52">
        <v>30000000</v>
      </c>
      <c r="L16" s="52">
        <v>30039083.329999998</v>
      </c>
      <c r="M16" s="52">
        <v>30000000</v>
      </c>
      <c r="N16" s="52" t="s">
        <v>1</v>
      </c>
      <c r="O16" s="52" t="s">
        <v>1</v>
      </c>
      <c r="P16" s="52" t="s">
        <v>3</v>
      </c>
      <c r="Q16" s="52" t="s">
        <v>194</v>
      </c>
      <c r="R16" s="52" t="s">
        <v>194</v>
      </c>
      <c r="S16" s="52" t="s">
        <v>206</v>
      </c>
      <c r="T16" s="52" t="s">
        <v>4</v>
      </c>
      <c r="U16" s="52" t="s">
        <v>4</v>
      </c>
      <c r="V16" s="52" t="s">
        <v>10</v>
      </c>
      <c r="W16" s="52" t="s">
        <v>10</v>
      </c>
      <c r="X16" s="52" t="s">
        <v>124</v>
      </c>
      <c r="Y16" s="52" t="s">
        <v>4</v>
      </c>
      <c r="Z16" s="52" t="s">
        <v>4</v>
      </c>
    </row>
    <row r="17" spans="1:26">
      <c r="A17" s="52">
        <v>11647</v>
      </c>
      <c r="B17" s="52" t="s">
        <v>207</v>
      </c>
      <c r="C17" s="52" t="s">
        <v>0</v>
      </c>
      <c r="D17" s="52" t="s">
        <v>6</v>
      </c>
      <c r="E17" s="52" t="s">
        <v>108</v>
      </c>
      <c r="F17" s="52" t="s">
        <v>109</v>
      </c>
      <c r="G17" s="52" t="s">
        <v>8</v>
      </c>
      <c r="H17" s="52" t="s">
        <v>9</v>
      </c>
      <c r="I17" s="52">
        <v>3.35</v>
      </c>
      <c r="J17" s="52">
        <v>26055.56</v>
      </c>
      <c r="K17" s="52">
        <v>20000000</v>
      </c>
      <c r="L17" s="52">
        <v>20026055.559999999</v>
      </c>
      <c r="M17" s="52">
        <v>20000000</v>
      </c>
      <c r="N17" s="52" t="s">
        <v>1</v>
      </c>
      <c r="O17" s="52" t="s">
        <v>1</v>
      </c>
      <c r="P17" s="52" t="s">
        <v>3</v>
      </c>
      <c r="Q17" s="52" t="s">
        <v>194</v>
      </c>
      <c r="R17" s="52" t="s">
        <v>194</v>
      </c>
      <c r="S17" s="52" t="s">
        <v>206</v>
      </c>
      <c r="T17" s="52" t="s">
        <v>4</v>
      </c>
      <c r="U17" s="52" t="s">
        <v>4</v>
      </c>
      <c r="V17" s="52" t="s">
        <v>10</v>
      </c>
      <c r="W17" s="52" t="s">
        <v>10</v>
      </c>
      <c r="X17" s="52" t="s">
        <v>124</v>
      </c>
      <c r="Y17" s="52" t="s">
        <v>4</v>
      </c>
      <c r="Z17" s="52" t="s">
        <v>4</v>
      </c>
    </row>
    <row r="18" spans="1:26">
      <c r="A18" s="52">
        <v>11646</v>
      </c>
      <c r="B18" s="52" t="s">
        <v>208</v>
      </c>
      <c r="C18" s="52" t="s">
        <v>0</v>
      </c>
      <c r="D18" s="52" t="s">
        <v>6</v>
      </c>
      <c r="E18" s="52" t="s">
        <v>108</v>
      </c>
      <c r="F18" s="52" t="s">
        <v>109</v>
      </c>
      <c r="G18" s="52" t="s">
        <v>8</v>
      </c>
      <c r="H18" s="52" t="s">
        <v>9</v>
      </c>
      <c r="I18" s="52">
        <v>2.42</v>
      </c>
      <c r="J18" s="52">
        <v>6386.11</v>
      </c>
      <c r="K18" s="52">
        <v>95000000</v>
      </c>
      <c r="L18" s="52">
        <v>95006386.109999999</v>
      </c>
      <c r="M18" s="52">
        <v>95000000</v>
      </c>
      <c r="N18" s="52" t="s">
        <v>1</v>
      </c>
      <c r="O18" s="52" t="s">
        <v>5</v>
      </c>
      <c r="P18" s="52" t="s">
        <v>3</v>
      </c>
      <c r="Q18" s="52" t="s">
        <v>194</v>
      </c>
      <c r="R18" s="52" t="s">
        <v>194</v>
      </c>
      <c r="S18" s="52" t="s">
        <v>188</v>
      </c>
      <c r="T18" s="52" t="s">
        <v>4</v>
      </c>
      <c r="U18" s="52" t="s">
        <v>4</v>
      </c>
      <c r="V18" s="52" t="s">
        <v>10</v>
      </c>
      <c r="W18" s="52" t="s">
        <v>10</v>
      </c>
      <c r="X18" s="52" t="s">
        <v>117</v>
      </c>
      <c r="Y18" s="52" t="s">
        <v>4</v>
      </c>
      <c r="Z18" s="52" t="s">
        <v>4</v>
      </c>
    </row>
    <row r="19" spans="1:26">
      <c r="A19" s="52">
        <v>11645</v>
      </c>
      <c r="B19" s="52" t="s">
        <v>209</v>
      </c>
      <c r="C19" s="52" t="s">
        <v>0</v>
      </c>
      <c r="D19" s="52" t="s">
        <v>6</v>
      </c>
      <c r="E19" s="52" t="s">
        <v>108</v>
      </c>
      <c r="F19" s="52" t="s">
        <v>109</v>
      </c>
      <c r="G19" s="52" t="s">
        <v>8</v>
      </c>
      <c r="H19" s="52" t="s">
        <v>9</v>
      </c>
      <c r="I19" s="52">
        <v>2.42</v>
      </c>
      <c r="J19" s="52">
        <v>6386.11</v>
      </c>
      <c r="K19" s="52">
        <v>95000000</v>
      </c>
      <c r="L19" s="52">
        <v>95006386.109999999</v>
      </c>
      <c r="M19" s="52">
        <v>95000000</v>
      </c>
      <c r="N19" s="52" t="s">
        <v>1</v>
      </c>
      <c r="O19" s="52" t="s">
        <v>5</v>
      </c>
      <c r="P19" s="52" t="s">
        <v>3</v>
      </c>
      <c r="Q19" s="52" t="s">
        <v>194</v>
      </c>
      <c r="R19" s="52" t="s">
        <v>194</v>
      </c>
      <c r="S19" s="52" t="s">
        <v>188</v>
      </c>
      <c r="T19" s="52" t="s">
        <v>4</v>
      </c>
      <c r="U19" s="52" t="s">
        <v>4</v>
      </c>
      <c r="V19" s="52" t="s">
        <v>10</v>
      </c>
      <c r="W19" s="52" t="s">
        <v>10</v>
      </c>
      <c r="X19" s="52" t="s">
        <v>117</v>
      </c>
      <c r="Y19" s="52" t="s">
        <v>4</v>
      </c>
      <c r="Z19" s="52" t="s">
        <v>4</v>
      </c>
    </row>
    <row r="20" spans="1:26">
      <c r="A20" s="52">
        <v>11644</v>
      </c>
      <c r="B20" s="52" t="s">
        <v>210</v>
      </c>
      <c r="C20" s="52" t="s">
        <v>0</v>
      </c>
      <c r="D20" s="52" t="s">
        <v>6</v>
      </c>
      <c r="E20" s="52" t="s">
        <v>108</v>
      </c>
      <c r="F20" s="52" t="s">
        <v>109</v>
      </c>
      <c r="G20" s="52" t="s">
        <v>8</v>
      </c>
      <c r="H20" s="52" t="s">
        <v>9</v>
      </c>
      <c r="I20" s="52">
        <v>2.4</v>
      </c>
      <c r="J20" s="52">
        <v>1333.33</v>
      </c>
      <c r="K20" s="52">
        <v>20000000</v>
      </c>
      <c r="L20" s="52">
        <v>20001333.329999998</v>
      </c>
      <c r="M20" s="52">
        <v>20000000</v>
      </c>
      <c r="N20" s="52" t="s">
        <v>1</v>
      </c>
      <c r="O20" s="52" t="s">
        <v>1</v>
      </c>
      <c r="P20" s="52" t="s">
        <v>3</v>
      </c>
      <c r="Q20" s="52" t="s">
        <v>194</v>
      </c>
      <c r="R20" s="52" t="s">
        <v>194</v>
      </c>
      <c r="S20" s="52" t="s">
        <v>188</v>
      </c>
      <c r="T20" s="52" t="s">
        <v>4</v>
      </c>
      <c r="U20" s="52" t="s">
        <v>4</v>
      </c>
      <c r="V20" s="52" t="s">
        <v>10</v>
      </c>
      <c r="W20" s="52" t="s">
        <v>10</v>
      </c>
      <c r="X20" s="52" t="s">
        <v>123</v>
      </c>
      <c r="Y20" s="52" t="s">
        <v>4</v>
      </c>
      <c r="Z20" s="52" t="s">
        <v>4</v>
      </c>
    </row>
    <row r="21" spans="1:26">
      <c r="A21" s="52">
        <v>11643</v>
      </c>
      <c r="B21" s="52" t="s">
        <v>211</v>
      </c>
      <c r="C21" s="52" t="s">
        <v>0</v>
      </c>
      <c r="D21" s="52" t="s">
        <v>6</v>
      </c>
      <c r="E21" s="52" t="s">
        <v>108</v>
      </c>
      <c r="F21" s="52" t="s">
        <v>109</v>
      </c>
      <c r="G21" s="52" t="s">
        <v>8</v>
      </c>
      <c r="H21" s="52" t="s">
        <v>9</v>
      </c>
      <c r="I21" s="52">
        <v>3.3</v>
      </c>
      <c r="J21" s="52">
        <v>64166.67</v>
      </c>
      <c r="K21" s="52">
        <v>50000000</v>
      </c>
      <c r="L21" s="52">
        <v>50064166.670000002</v>
      </c>
      <c r="M21" s="52">
        <v>50000000</v>
      </c>
      <c r="N21" s="52" t="s">
        <v>1</v>
      </c>
      <c r="O21" s="52" t="s">
        <v>1</v>
      </c>
      <c r="P21" s="52" t="s">
        <v>3</v>
      </c>
      <c r="Q21" s="52" t="s">
        <v>194</v>
      </c>
      <c r="R21" s="52" t="s">
        <v>194</v>
      </c>
      <c r="S21" s="52" t="s">
        <v>206</v>
      </c>
      <c r="T21" s="52" t="s">
        <v>4</v>
      </c>
      <c r="U21" s="52" t="s">
        <v>4</v>
      </c>
      <c r="V21" s="52" t="s">
        <v>10</v>
      </c>
      <c r="W21" s="52" t="s">
        <v>10</v>
      </c>
      <c r="X21" s="52" t="s">
        <v>117</v>
      </c>
      <c r="Y21" s="52" t="s">
        <v>4</v>
      </c>
      <c r="Z21" s="52" t="s">
        <v>4</v>
      </c>
    </row>
    <row r="22" spans="1:26">
      <c r="A22" s="52">
        <v>11642</v>
      </c>
      <c r="B22" s="52" t="s">
        <v>4</v>
      </c>
      <c r="C22" s="52" t="s">
        <v>0</v>
      </c>
      <c r="D22" s="52" t="s">
        <v>6</v>
      </c>
      <c r="E22" s="52" t="s">
        <v>108</v>
      </c>
      <c r="F22" s="52" t="s">
        <v>7</v>
      </c>
      <c r="G22" s="52" t="s">
        <v>8</v>
      </c>
      <c r="H22" s="52" t="s">
        <v>9</v>
      </c>
      <c r="I22" s="52">
        <v>3.3</v>
      </c>
      <c r="J22" s="52">
        <v>87083.33</v>
      </c>
      <c r="K22" s="52">
        <v>50000000</v>
      </c>
      <c r="L22" s="52">
        <v>50087083.329999998</v>
      </c>
      <c r="M22" s="52">
        <v>50000000</v>
      </c>
      <c r="N22" s="52" t="s">
        <v>1</v>
      </c>
      <c r="O22" s="52" t="s">
        <v>1</v>
      </c>
      <c r="P22" s="52" t="s">
        <v>212</v>
      </c>
      <c r="Q22" s="52" t="s">
        <v>213</v>
      </c>
      <c r="R22" s="52" t="s">
        <v>194</v>
      </c>
      <c r="S22" s="52" t="s">
        <v>214</v>
      </c>
      <c r="T22" s="52" t="s">
        <v>4</v>
      </c>
      <c r="U22" s="52" t="s">
        <v>4</v>
      </c>
      <c r="V22" s="52" t="s">
        <v>10</v>
      </c>
      <c r="W22" s="52" t="s">
        <v>10</v>
      </c>
      <c r="X22" s="52" t="s">
        <v>215</v>
      </c>
      <c r="Y22" s="52" t="s">
        <v>4</v>
      </c>
      <c r="Z22" s="52" t="s">
        <v>4</v>
      </c>
    </row>
    <row r="23" spans="1:26">
      <c r="A23" s="52">
        <v>11641</v>
      </c>
      <c r="B23" s="52" t="s">
        <v>4</v>
      </c>
      <c r="C23" s="52" t="s">
        <v>0</v>
      </c>
      <c r="D23" s="52" t="s">
        <v>6</v>
      </c>
      <c r="E23" s="52" t="s">
        <v>108</v>
      </c>
      <c r="F23" s="52" t="s">
        <v>7</v>
      </c>
      <c r="G23" s="52" t="s">
        <v>8</v>
      </c>
      <c r="H23" s="52" t="s">
        <v>9</v>
      </c>
      <c r="I23" s="52">
        <v>3.3</v>
      </c>
      <c r="J23" s="52">
        <v>87083.33</v>
      </c>
      <c r="K23" s="52">
        <v>50000000</v>
      </c>
      <c r="L23" s="52">
        <v>50087083.329999998</v>
      </c>
      <c r="M23" s="52">
        <v>50000000</v>
      </c>
      <c r="N23" s="52" t="s">
        <v>1</v>
      </c>
      <c r="O23" s="52" t="s">
        <v>1</v>
      </c>
      <c r="P23" s="52" t="s">
        <v>216</v>
      </c>
      <c r="Q23" s="52" t="s">
        <v>213</v>
      </c>
      <c r="R23" s="52" t="s">
        <v>194</v>
      </c>
      <c r="S23" s="52" t="s">
        <v>214</v>
      </c>
      <c r="T23" s="52" t="s">
        <v>4</v>
      </c>
      <c r="U23" s="52" t="s">
        <v>4</v>
      </c>
      <c r="V23" s="52" t="s">
        <v>10</v>
      </c>
      <c r="W23" s="52" t="s">
        <v>10</v>
      </c>
      <c r="X23" s="52" t="s">
        <v>215</v>
      </c>
      <c r="Y23" s="52" t="s">
        <v>4</v>
      </c>
      <c r="Z23" s="52" t="s">
        <v>4</v>
      </c>
    </row>
    <row r="24" spans="1:26">
      <c r="A24" s="52">
        <v>11640</v>
      </c>
      <c r="B24" s="52" t="s">
        <v>217</v>
      </c>
      <c r="C24" s="52" t="s">
        <v>0</v>
      </c>
      <c r="D24" s="52" t="s">
        <v>6</v>
      </c>
      <c r="E24" s="52" t="s">
        <v>108</v>
      </c>
      <c r="F24" s="52" t="s">
        <v>7</v>
      </c>
      <c r="G24" s="52" t="s">
        <v>8</v>
      </c>
      <c r="H24" s="52" t="s">
        <v>9</v>
      </c>
      <c r="I24" s="52">
        <v>3.37</v>
      </c>
      <c r="J24" s="52">
        <v>57102.78</v>
      </c>
      <c r="K24" s="52">
        <v>10000000</v>
      </c>
      <c r="L24" s="52">
        <v>10057102.779999999</v>
      </c>
      <c r="M24" s="52">
        <v>10000000</v>
      </c>
      <c r="N24" s="52" t="s">
        <v>1</v>
      </c>
      <c r="O24" s="52" t="s">
        <v>1</v>
      </c>
      <c r="P24" s="52" t="s">
        <v>3</v>
      </c>
      <c r="Q24" s="52" t="s">
        <v>213</v>
      </c>
      <c r="R24" s="52" t="s">
        <v>194</v>
      </c>
      <c r="S24" s="52" t="s">
        <v>156</v>
      </c>
      <c r="T24" s="52" t="s">
        <v>4</v>
      </c>
      <c r="U24" s="52" t="s">
        <v>4</v>
      </c>
      <c r="V24" s="52" t="s">
        <v>10</v>
      </c>
      <c r="W24" s="52" t="s">
        <v>10</v>
      </c>
      <c r="X24" s="52" t="s">
        <v>218</v>
      </c>
      <c r="Y24" s="52" t="s">
        <v>4</v>
      </c>
      <c r="Z24" s="52" t="s">
        <v>4</v>
      </c>
    </row>
    <row r="25" spans="1:26">
      <c r="A25" s="52">
        <v>11639</v>
      </c>
      <c r="B25" s="52" t="s">
        <v>219</v>
      </c>
      <c r="C25" s="52" t="s">
        <v>0</v>
      </c>
      <c r="D25" s="52" t="s">
        <v>6</v>
      </c>
      <c r="E25" s="52" t="s">
        <v>113</v>
      </c>
      <c r="F25" s="52" t="s">
        <v>7</v>
      </c>
      <c r="G25" s="52" t="s">
        <v>8</v>
      </c>
      <c r="H25" s="52" t="s">
        <v>9</v>
      </c>
      <c r="I25" s="52">
        <v>2.42</v>
      </c>
      <c r="J25" s="52">
        <v>6386.11</v>
      </c>
      <c r="K25" s="52">
        <v>95000000</v>
      </c>
      <c r="L25" s="52">
        <v>95006386.109999999</v>
      </c>
      <c r="M25" s="52">
        <v>95000000</v>
      </c>
      <c r="N25" s="52" t="s">
        <v>1</v>
      </c>
      <c r="O25" s="52" t="s">
        <v>5</v>
      </c>
      <c r="P25" s="52" t="s">
        <v>3</v>
      </c>
      <c r="Q25" s="52" t="s">
        <v>213</v>
      </c>
      <c r="R25" s="52" t="s">
        <v>213</v>
      </c>
      <c r="S25" s="52" t="s">
        <v>194</v>
      </c>
      <c r="T25" s="52" t="s">
        <v>4</v>
      </c>
      <c r="U25" s="52" t="s">
        <v>4</v>
      </c>
      <c r="V25" s="52" t="s">
        <v>10</v>
      </c>
      <c r="W25" s="52" t="s">
        <v>10</v>
      </c>
      <c r="X25" s="52" t="s">
        <v>117</v>
      </c>
      <c r="Y25" s="52" t="s">
        <v>4</v>
      </c>
      <c r="Z25" s="52" t="s">
        <v>4</v>
      </c>
    </row>
    <row r="26" spans="1:26">
      <c r="A26" s="52">
        <v>11638</v>
      </c>
      <c r="B26" s="52" t="s">
        <v>220</v>
      </c>
      <c r="C26" s="52" t="s">
        <v>0</v>
      </c>
      <c r="D26" s="52" t="s">
        <v>6</v>
      </c>
      <c r="E26" s="52" t="s">
        <v>113</v>
      </c>
      <c r="F26" s="52" t="s">
        <v>7</v>
      </c>
      <c r="G26" s="52" t="s">
        <v>8</v>
      </c>
      <c r="H26" s="52" t="s">
        <v>9</v>
      </c>
      <c r="I26" s="52">
        <v>2.42</v>
      </c>
      <c r="J26" s="52">
        <v>6386.11</v>
      </c>
      <c r="K26" s="52">
        <v>95000000</v>
      </c>
      <c r="L26" s="52">
        <v>95006386.109999999</v>
      </c>
      <c r="M26" s="52">
        <v>95000000</v>
      </c>
      <c r="N26" s="52" t="s">
        <v>1</v>
      </c>
      <c r="O26" s="52" t="s">
        <v>5</v>
      </c>
      <c r="P26" s="52" t="s">
        <v>3</v>
      </c>
      <c r="Q26" s="52" t="s">
        <v>213</v>
      </c>
      <c r="R26" s="52" t="s">
        <v>213</v>
      </c>
      <c r="S26" s="52" t="s">
        <v>194</v>
      </c>
      <c r="T26" s="52" t="s">
        <v>4</v>
      </c>
      <c r="U26" s="52" t="s">
        <v>4</v>
      </c>
      <c r="V26" s="52" t="s">
        <v>10</v>
      </c>
      <c r="W26" s="52" t="s">
        <v>10</v>
      </c>
      <c r="X26" s="52" t="s">
        <v>117</v>
      </c>
      <c r="Y26" s="52" t="s">
        <v>4</v>
      </c>
      <c r="Z26" s="52" t="s">
        <v>4</v>
      </c>
    </row>
    <row r="27" spans="1:26">
      <c r="A27" s="52">
        <v>11637</v>
      </c>
      <c r="B27" s="52" t="s">
        <v>221</v>
      </c>
      <c r="C27" s="52" t="s">
        <v>0</v>
      </c>
      <c r="D27" s="52" t="s">
        <v>6</v>
      </c>
      <c r="E27" s="52" t="s">
        <v>108</v>
      </c>
      <c r="F27" s="52" t="s">
        <v>109</v>
      </c>
      <c r="G27" s="52" t="s">
        <v>8</v>
      </c>
      <c r="H27" s="52" t="s">
        <v>9</v>
      </c>
      <c r="I27" s="52">
        <v>2.42</v>
      </c>
      <c r="J27" s="52">
        <v>6722.22</v>
      </c>
      <c r="K27" s="52">
        <v>100000000</v>
      </c>
      <c r="L27" s="52">
        <v>100006722.22</v>
      </c>
      <c r="M27" s="52">
        <v>100000000</v>
      </c>
      <c r="N27" s="52" t="s">
        <v>1</v>
      </c>
      <c r="O27" s="52" t="s">
        <v>5</v>
      </c>
      <c r="P27" s="52" t="s">
        <v>3</v>
      </c>
      <c r="Q27" s="52" t="s">
        <v>213</v>
      </c>
      <c r="R27" s="52" t="s">
        <v>213</v>
      </c>
      <c r="S27" s="52" t="s">
        <v>194</v>
      </c>
      <c r="T27" s="52" t="s">
        <v>4</v>
      </c>
      <c r="U27" s="52" t="s">
        <v>4</v>
      </c>
      <c r="V27" s="52" t="s">
        <v>10</v>
      </c>
      <c r="W27" s="52" t="s">
        <v>10</v>
      </c>
      <c r="X27" s="52" t="s">
        <v>115</v>
      </c>
      <c r="Y27" s="52" t="s">
        <v>4</v>
      </c>
      <c r="Z27" s="52" t="s">
        <v>4</v>
      </c>
    </row>
    <row r="28" spans="1:26">
      <c r="A28" s="52">
        <v>11636</v>
      </c>
      <c r="B28" s="52" t="s">
        <v>222</v>
      </c>
      <c r="C28" s="52" t="s">
        <v>0</v>
      </c>
      <c r="D28" s="52" t="s">
        <v>6</v>
      </c>
      <c r="E28" s="52" t="s">
        <v>108</v>
      </c>
      <c r="F28" s="52" t="s">
        <v>109</v>
      </c>
      <c r="G28" s="52" t="s">
        <v>8</v>
      </c>
      <c r="H28" s="52" t="s">
        <v>9</v>
      </c>
      <c r="I28" s="52">
        <v>2.42</v>
      </c>
      <c r="J28" s="52">
        <v>6050</v>
      </c>
      <c r="K28" s="52">
        <v>90000000</v>
      </c>
      <c r="L28" s="52">
        <v>90006050</v>
      </c>
      <c r="M28" s="52">
        <v>90000000</v>
      </c>
      <c r="N28" s="52" t="s">
        <v>1</v>
      </c>
      <c r="O28" s="52" t="s">
        <v>5</v>
      </c>
      <c r="P28" s="52" t="s">
        <v>3</v>
      </c>
      <c r="Q28" s="52" t="s">
        <v>213</v>
      </c>
      <c r="R28" s="52" t="s">
        <v>213</v>
      </c>
      <c r="S28" s="52" t="s">
        <v>194</v>
      </c>
      <c r="T28" s="52" t="s">
        <v>4</v>
      </c>
      <c r="U28" s="52" t="s">
        <v>4</v>
      </c>
      <c r="V28" s="52" t="s">
        <v>10</v>
      </c>
      <c r="W28" s="52" t="s">
        <v>10</v>
      </c>
      <c r="X28" s="52" t="s">
        <v>115</v>
      </c>
      <c r="Y28" s="52" t="s">
        <v>4</v>
      </c>
      <c r="Z28" s="52" t="s">
        <v>4</v>
      </c>
    </row>
    <row r="29" spans="1:26">
      <c r="A29" s="52">
        <v>11635</v>
      </c>
      <c r="B29" s="52" t="s">
        <v>223</v>
      </c>
      <c r="C29" s="52" t="s">
        <v>0</v>
      </c>
      <c r="D29" s="52" t="s">
        <v>6</v>
      </c>
      <c r="E29" s="52" t="s">
        <v>108</v>
      </c>
      <c r="F29" s="52" t="s">
        <v>109</v>
      </c>
      <c r="G29" s="52" t="s">
        <v>8</v>
      </c>
      <c r="H29" s="52" t="s">
        <v>9</v>
      </c>
      <c r="I29" s="52">
        <v>3.32</v>
      </c>
      <c r="J29" s="52">
        <v>44266.67</v>
      </c>
      <c r="K29" s="52">
        <v>60000000</v>
      </c>
      <c r="L29" s="52">
        <v>60044266.670000002</v>
      </c>
      <c r="M29" s="52">
        <v>60000000</v>
      </c>
      <c r="N29" s="52" t="s">
        <v>1</v>
      </c>
      <c r="O29" s="52" t="s">
        <v>2</v>
      </c>
      <c r="P29" s="52" t="s">
        <v>3</v>
      </c>
      <c r="Q29" s="52" t="s">
        <v>213</v>
      </c>
      <c r="R29" s="52" t="s">
        <v>213</v>
      </c>
      <c r="S29" s="52" t="s">
        <v>201</v>
      </c>
      <c r="T29" s="52" t="s">
        <v>4</v>
      </c>
      <c r="U29" s="52" t="s">
        <v>4</v>
      </c>
      <c r="V29" s="52" t="s">
        <v>10</v>
      </c>
      <c r="W29" s="52" t="s">
        <v>10</v>
      </c>
      <c r="X29" s="52" t="s">
        <v>124</v>
      </c>
      <c r="Y29" s="52" t="s">
        <v>4</v>
      </c>
      <c r="Z29" s="52" t="s">
        <v>4</v>
      </c>
    </row>
    <row r="30" spans="1:26">
      <c r="A30" s="52">
        <v>11634</v>
      </c>
      <c r="B30" s="52" t="s">
        <v>224</v>
      </c>
      <c r="C30" s="52" t="s">
        <v>0</v>
      </c>
      <c r="D30" s="52" t="s">
        <v>6</v>
      </c>
      <c r="E30" s="52" t="s">
        <v>108</v>
      </c>
      <c r="F30" s="52" t="s">
        <v>109</v>
      </c>
      <c r="G30" s="52" t="s">
        <v>8</v>
      </c>
      <c r="H30" s="52" t="s">
        <v>9</v>
      </c>
      <c r="I30" s="52">
        <v>3.32</v>
      </c>
      <c r="J30" s="52">
        <v>3227.78</v>
      </c>
      <c r="K30" s="52">
        <v>5000000</v>
      </c>
      <c r="L30" s="52">
        <v>5003227.78</v>
      </c>
      <c r="M30" s="52">
        <v>5000000</v>
      </c>
      <c r="N30" s="52" t="s">
        <v>1</v>
      </c>
      <c r="O30" s="52" t="s">
        <v>1</v>
      </c>
      <c r="P30" s="52" t="s">
        <v>3</v>
      </c>
      <c r="Q30" s="52" t="s">
        <v>213</v>
      </c>
      <c r="R30" s="52" t="s">
        <v>194</v>
      </c>
      <c r="S30" s="52" t="s">
        <v>201</v>
      </c>
      <c r="T30" s="52" t="s">
        <v>4</v>
      </c>
      <c r="U30" s="52" t="s">
        <v>4</v>
      </c>
      <c r="V30" s="52" t="s">
        <v>10</v>
      </c>
      <c r="W30" s="52" t="s">
        <v>10</v>
      </c>
      <c r="X30" s="52" t="s">
        <v>124</v>
      </c>
      <c r="Y30" s="52" t="s">
        <v>4</v>
      </c>
      <c r="Z30" s="52" t="s">
        <v>4</v>
      </c>
    </row>
    <row r="31" spans="1:26">
      <c r="A31" s="52">
        <v>11633</v>
      </c>
      <c r="B31" s="52" t="s">
        <v>225</v>
      </c>
      <c r="C31" s="52" t="s">
        <v>0</v>
      </c>
      <c r="D31" s="52" t="s">
        <v>6</v>
      </c>
      <c r="E31" s="52" t="s">
        <v>108</v>
      </c>
      <c r="F31" s="52" t="s">
        <v>109</v>
      </c>
      <c r="G31" s="52" t="s">
        <v>8</v>
      </c>
      <c r="H31" s="52" t="s">
        <v>9</v>
      </c>
      <c r="I31" s="52">
        <v>3.25</v>
      </c>
      <c r="J31" s="52">
        <v>31597.22</v>
      </c>
      <c r="K31" s="52">
        <v>50000000</v>
      </c>
      <c r="L31" s="52">
        <v>50031597.219999999</v>
      </c>
      <c r="M31" s="52">
        <v>50000000</v>
      </c>
      <c r="N31" s="52" t="s">
        <v>1</v>
      </c>
      <c r="O31" s="52" t="s">
        <v>1</v>
      </c>
      <c r="P31" s="52" t="s">
        <v>3</v>
      </c>
      <c r="Q31" s="52" t="s">
        <v>213</v>
      </c>
      <c r="R31" s="52" t="s">
        <v>213</v>
      </c>
      <c r="S31" s="52" t="s">
        <v>226</v>
      </c>
      <c r="T31" s="52" t="s">
        <v>4</v>
      </c>
      <c r="U31" s="52" t="s">
        <v>4</v>
      </c>
      <c r="V31" s="52" t="s">
        <v>10</v>
      </c>
      <c r="W31" s="52" t="s">
        <v>10</v>
      </c>
      <c r="X31" s="52" t="s">
        <v>117</v>
      </c>
      <c r="Y31" s="52" t="s">
        <v>4</v>
      </c>
      <c r="Z31" s="52" t="s">
        <v>4</v>
      </c>
    </row>
    <row r="32" spans="1:26">
      <c r="A32" s="52">
        <v>11632</v>
      </c>
      <c r="B32" s="52" t="s">
        <v>227</v>
      </c>
      <c r="C32" s="52" t="s">
        <v>0</v>
      </c>
      <c r="D32" s="52" t="s">
        <v>6</v>
      </c>
      <c r="E32" s="52" t="s">
        <v>108</v>
      </c>
      <c r="F32" s="52" t="s">
        <v>7</v>
      </c>
      <c r="G32" s="52" t="s">
        <v>8</v>
      </c>
      <c r="H32" s="52" t="s">
        <v>9</v>
      </c>
      <c r="I32" s="52">
        <v>3.3</v>
      </c>
      <c r="J32" s="52">
        <v>75625</v>
      </c>
      <c r="K32" s="52">
        <v>25000000</v>
      </c>
      <c r="L32" s="52">
        <v>25075625</v>
      </c>
      <c r="M32" s="52">
        <v>25000000</v>
      </c>
      <c r="N32" s="52" t="s">
        <v>1</v>
      </c>
      <c r="O32" s="52" t="s">
        <v>1</v>
      </c>
      <c r="P32" s="52" t="s">
        <v>3</v>
      </c>
      <c r="Q32" s="52" t="s">
        <v>213</v>
      </c>
      <c r="R32" s="52" t="s">
        <v>213</v>
      </c>
      <c r="S32" s="52" t="s">
        <v>132</v>
      </c>
      <c r="T32" s="52" t="s">
        <v>4</v>
      </c>
      <c r="U32" s="52" t="s">
        <v>4</v>
      </c>
      <c r="V32" s="52" t="s">
        <v>10</v>
      </c>
      <c r="W32" s="52" t="s">
        <v>10</v>
      </c>
      <c r="X32" s="52" t="s">
        <v>121</v>
      </c>
      <c r="Y32" s="52" t="s">
        <v>4</v>
      </c>
      <c r="Z32" s="52" t="s">
        <v>4</v>
      </c>
    </row>
    <row r="33" spans="1:26">
      <c r="A33" s="52">
        <v>11631</v>
      </c>
      <c r="B33" s="52" t="s">
        <v>228</v>
      </c>
      <c r="C33" s="52" t="s">
        <v>0</v>
      </c>
      <c r="D33" s="52" t="s">
        <v>6</v>
      </c>
      <c r="E33" s="52" t="s">
        <v>108</v>
      </c>
      <c r="F33" s="52" t="s">
        <v>109</v>
      </c>
      <c r="G33" s="52" t="s">
        <v>8</v>
      </c>
      <c r="H33" s="52" t="s">
        <v>9</v>
      </c>
      <c r="I33" s="52">
        <v>2.41</v>
      </c>
      <c r="J33" s="52">
        <v>3347.22</v>
      </c>
      <c r="K33" s="52">
        <v>50000000</v>
      </c>
      <c r="L33" s="52">
        <v>50003347.219999999</v>
      </c>
      <c r="M33" s="52">
        <v>50000000</v>
      </c>
      <c r="N33" s="52" t="s">
        <v>1</v>
      </c>
      <c r="O33" s="52" t="s">
        <v>1</v>
      </c>
      <c r="P33" s="52" t="s">
        <v>3</v>
      </c>
      <c r="Q33" s="52" t="s">
        <v>213</v>
      </c>
      <c r="R33" s="52" t="s">
        <v>213</v>
      </c>
      <c r="S33" s="52" t="s">
        <v>194</v>
      </c>
      <c r="T33" s="52" t="s">
        <v>4</v>
      </c>
      <c r="U33" s="52" t="s">
        <v>4</v>
      </c>
      <c r="V33" s="52" t="s">
        <v>10</v>
      </c>
      <c r="W33" s="52" t="s">
        <v>10</v>
      </c>
      <c r="X33" s="52" t="s">
        <v>123</v>
      </c>
      <c r="Y33" s="52" t="s">
        <v>4</v>
      </c>
      <c r="Z33" s="52" t="s">
        <v>4</v>
      </c>
    </row>
    <row r="34" spans="1:26">
      <c r="A34" s="52">
        <v>11630</v>
      </c>
      <c r="B34" s="52" t="s">
        <v>229</v>
      </c>
      <c r="C34" s="52" t="s">
        <v>0</v>
      </c>
      <c r="D34" s="52" t="s">
        <v>6</v>
      </c>
      <c r="E34" s="52" t="s">
        <v>108</v>
      </c>
      <c r="F34" s="52" t="s">
        <v>7</v>
      </c>
      <c r="G34" s="52" t="s">
        <v>8</v>
      </c>
      <c r="H34" s="52" t="s">
        <v>9</v>
      </c>
      <c r="I34" s="52">
        <v>2.42</v>
      </c>
      <c r="J34" s="52">
        <v>67.22</v>
      </c>
      <c r="K34" s="52">
        <v>1000000</v>
      </c>
      <c r="L34" s="52">
        <v>1000067.22</v>
      </c>
      <c r="M34" s="52">
        <v>1000000</v>
      </c>
      <c r="N34" s="52" t="s">
        <v>1</v>
      </c>
      <c r="O34" s="52" t="s">
        <v>1</v>
      </c>
      <c r="P34" s="52" t="s">
        <v>3</v>
      </c>
      <c r="Q34" s="52" t="s">
        <v>230</v>
      </c>
      <c r="R34" s="52" t="s">
        <v>213</v>
      </c>
      <c r="S34" s="52" t="s">
        <v>194</v>
      </c>
      <c r="T34" s="52" t="s">
        <v>4</v>
      </c>
      <c r="U34" s="52" t="s">
        <v>4</v>
      </c>
      <c r="V34" s="52" t="s">
        <v>10</v>
      </c>
      <c r="W34" s="52" t="s">
        <v>10</v>
      </c>
      <c r="X34" s="52" t="s">
        <v>112</v>
      </c>
      <c r="Y34" s="52" t="s">
        <v>4</v>
      </c>
      <c r="Z34" s="52" t="s">
        <v>4</v>
      </c>
    </row>
    <row r="35" spans="1:26">
      <c r="A35" s="52">
        <v>11629</v>
      </c>
      <c r="B35" s="52" t="s">
        <v>231</v>
      </c>
      <c r="C35" s="52" t="s">
        <v>0</v>
      </c>
      <c r="D35" s="52" t="s">
        <v>6</v>
      </c>
      <c r="E35" s="52" t="s">
        <v>108</v>
      </c>
      <c r="F35" s="52" t="s">
        <v>7</v>
      </c>
      <c r="G35" s="52" t="s">
        <v>8</v>
      </c>
      <c r="H35" s="52" t="s">
        <v>9</v>
      </c>
      <c r="I35" s="52">
        <v>3.45</v>
      </c>
      <c r="J35" s="52">
        <v>172500</v>
      </c>
      <c r="K35" s="52">
        <v>20000000</v>
      </c>
      <c r="L35" s="52">
        <v>20172500</v>
      </c>
      <c r="M35" s="52">
        <v>20000000</v>
      </c>
      <c r="N35" s="52" t="s">
        <v>1</v>
      </c>
      <c r="O35" s="52" t="s">
        <v>1</v>
      </c>
      <c r="P35" s="52" t="s">
        <v>3</v>
      </c>
      <c r="Q35" s="52" t="s">
        <v>230</v>
      </c>
      <c r="R35" s="52" t="s">
        <v>213</v>
      </c>
      <c r="S35" s="52" t="s">
        <v>232</v>
      </c>
      <c r="T35" s="52" t="s">
        <v>4</v>
      </c>
      <c r="U35" s="52" t="s">
        <v>4</v>
      </c>
      <c r="V35" s="52" t="s">
        <v>10</v>
      </c>
      <c r="W35" s="52" t="s">
        <v>10</v>
      </c>
      <c r="X35" s="52" t="s">
        <v>233</v>
      </c>
      <c r="Y35" s="52" t="s">
        <v>4</v>
      </c>
      <c r="Z35" s="52" t="s">
        <v>4</v>
      </c>
    </row>
    <row r="36" spans="1:26">
      <c r="A36" s="52">
        <v>11628</v>
      </c>
      <c r="B36" s="52" t="s">
        <v>234</v>
      </c>
      <c r="C36" s="52" t="s">
        <v>0</v>
      </c>
      <c r="D36" s="52" t="s">
        <v>6</v>
      </c>
      <c r="E36" s="52" t="s">
        <v>108</v>
      </c>
      <c r="F36" s="52" t="s">
        <v>7</v>
      </c>
      <c r="G36" s="52" t="s">
        <v>8</v>
      </c>
      <c r="H36" s="52" t="s">
        <v>9</v>
      </c>
      <c r="I36" s="52">
        <v>3.65</v>
      </c>
      <c r="J36" s="52">
        <v>184527.78</v>
      </c>
      <c r="K36" s="52">
        <v>10000000</v>
      </c>
      <c r="L36" s="52">
        <v>10184527.779999999</v>
      </c>
      <c r="M36" s="52">
        <v>10000000</v>
      </c>
      <c r="N36" s="52" t="s">
        <v>1</v>
      </c>
      <c r="O36" s="52" t="s">
        <v>1</v>
      </c>
      <c r="P36" s="52" t="s">
        <v>3</v>
      </c>
      <c r="Q36" s="52" t="s">
        <v>230</v>
      </c>
      <c r="R36" s="52" t="s">
        <v>213</v>
      </c>
      <c r="S36" s="52" t="s">
        <v>235</v>
      </c>
      <c r="T36" s="52" t="s">
        <v>4</v>
      </c>
      <c r="U36" s="52" t="s">
        <v>4</v>
      </c>
      <c r="V36" s="52" t="s">
        <v>10</v>
      </c>
      <c r="W36" s="52" t="s">
        <v>10</v>
      </c>
      <c r="X36" s="52" t="s">
        <v>233</v>
      </c>
      <c r="Y36" s="52" t="s">
        <v>4</v>
      </c>
      <c r="Z36" s="52" t="s">
        <v>4</v>
      </c>
    </row>
    <row r="37" spans="1:26">
      <c r="A37" s="52">
        <v>11627</v>
      </c>
      <c r="B37" s="52" t="s">
        <v>236</v>
      </c>
      <c r="C37" s="52" t="s">
        <v>0</v>
      </c>
      <c r="D37" s="52" t="s">
        <v>6</v>
      </c>
      <c r="E37" s="52" t="s">
        <v>108</v>
      </c>
      <c r="F37" s="52" t="s">
        <v>7</v>
      </c>
      <c r="G37" s="52" t="s">
        <v>8</v>
      </c>
      <c r="H37" s="52" t="s">
        <v>9</v>
      </c>
      <c r="I37" s="52">
        <v>3.1</v>
      </c>
      <c r="J37" s="52">
        <v>30138.89</v>
      </c>
      <c r="K37" s="52">
        <v>50000000</v>
      </c>
      <c r="L37" s="52">
        <v>50030138.890000001</v>
      </c>
      <c r="M37" s="52">
        <v>50000000</v>
      </c>
      <c r="N37" s="52" t="s">
        <v>1</v>
      </c>
      <c r="O37" s="52" t="s">
        <v>1</v>
      </c>
      <c r="P37" s="52" t="s">
        <v>3</v>
      </c>
      <c r="Q37" s="52" t="s">
        <v>230</v>
      </c>
      <c r="R37" s="52" t="s">
        <v>194</v>
      </c>
      <c r="S37" s="52" t="s">
        <v>201</v>
      </c>
      <c r="T37" s="52" t="s">
        <v>4</v>
      </c>
      <c r="U37" s="52" t="s">
        <v>4</v>
      </c>
      <c r="V37" s="52" t="s">
        <v>10</v>
      </c>
      <c r="W37" s="52" t="s">
        <v>10</v>
      </c>
      <c r="X37" s="52" t="s">
        <v>112</v>
      </c>
      <c r="Y37" s="52" t="s">
        <v>4</v>
      </c>
      <c r="Z37" s="52" t="s">
        <v>4</v>
      </c>
    </row>
    <row r="38" spans="1:26">
      <c r="A38" s="52">
        <v>11626</v>
      </c>
      <c r="B38" s="52" t="s">
        <v>237</v>
      </c>
      <c r="C38" s="52" t="s">
        <v>0</v>
      </c>
      <c r="D38" s="52" t="s">
        <v>6</v>
      </c>
      <c r="E38" s="52" t="s">
        <v>108</v>
      </c>
      <c r="F38" s="52" t="s">
        <v>7</v>
      </c>
      <c r="G38" s="52" t="s">
        <v>8</v>
      </c>
      <c r="H38" s="52" t="s">
        <v>9</v>
      </c>
      <c r="I38" s="52">
        <v>2.42</v>
      </c>
      <c r="J38" s="52">
        <v>672.22</v>
      </c>
      <c r="K38" s="52">
        <v>5000000</v>
      </c>
      <c r="L38" s="52">
        <v>5000672.22</v>
      </c>
      <c r="M38" s="52">
        <v>5000000</v>
      </c>
      <c r="N38" s="52" t="s">
        <v>1</v>
      </c>
      <c r="O38" s="52" t="s">
        <v>1</v>
      </c>
      <c r="P38" s="52" t="s">
        <v>3</v>
      </c>
      <c r="Q38" s="52" t="s">
        <v>238</v>
      </c>
      <c r="R38" s="52" t="s">
        <v>238</v>
      </c>
      <c r="S38" s="52" t="s">
        <v>213</v>
      </c>
      <c r="T38" s="52" t="s">
        <v>4</v>
      </c>
      <c r="U38" s="52" t="s">
        <v>4</v>
      </c>
      <c r="V38" s="52" t="s">
        <v>10</v>
      </c>
      <c r="W38" s="52" t="s">
        <v>10</v>
      </c>
      <c r="X38" s="52" t="s">
        <v>112</v>
      </c>
      <c r="Y38" s="52" t="s">
        <v>4</v>
      </c>
      <c r="Z38" s="52" t="s">
        <v>4</v>
      </c>
    </row>
    <row r="39" spans="1:26">
      <c r="A39" s="52">
        <v>11623</v>
      </c>
      <c r="B39" s="52" t="s">
        <v>239</v>
      </c>
      <c r="C39" s="52" t="s">
        <v>0</v>
      </c>
      <c r="D39" s="52" t="s">
        <v>6</v>
      </c>
      <c r="E39" s="52" t="s">
        <v>108</v>
      </c>
      <c r="F39" s="52" t="s">
        <v>109</v>
      </c>
      <c r="G39" s="52" t="s">
        <v>8</v>
      </c>
      <c r="H39" s="52" t="s">
        <v>9</v>
      </c>
      <c r="I39" s="52">
        <v>2.44</v>
      </c>
      <c r="J39" s="52">
        <v>12200</v>
      </c>
      <c r="K39" s="52">
        <v>90000000</v>
      </c>
      <c r="L39" s="52">
        <v>90012200</v>
      </c>
      <c r="M39" s="52">
        <v>90000000</v>
      </c>
      <c r="N39" s="52" t="s">
        <v>1</v>
      </c>
      <c r="O39" s="52" t="s">
        <v>5</v>
      </c>
      <c r="P39" s="52" t="s">
        <v>3</v>
      </c>
      <c r="Q39" s="52" t="s">
        <v>238</v>
      </c>
      <c r="R39" s="52" t="s">
        <v>238</v>
      </c>
      <c r="S39" s="52" t="s">
        <v>213</v>
      </c>
      <c r="T39" s="52" t="s">
        <v>4</v>
      </c>
      <c r="U39" s="52" t="s">
        <v>4</v>
      </c>
      <c r="V39" s="52" t="s">
        <v>10</v>
      </c>
      <c r="W39" s="52" t="s">
        <v>10</v>
      </c>
      <c r="X39" s="52" t="s">
        <v>117</v>
      </c>
      <c r="Y39" s="52" t="s">
        <v>4</v>
      </c>
      <c r="Z39" s="52" t="s">
        <v>4</v>
      </c>
    </row>
    <row r="40" spans="1:26">
      <c r="A40" s="52">
        <v>11622</v>
      </c>
      <c r="B40" s="52" t="s">
        <v>240</v>
      </c>
      <c r="C40" s="52" t="s">
        <v>0</v>
      </c>
      <c r="D40" s="52" t="s">
        <v>6</v>
      </c>
      <c r="E40" s="52" t="s">
        <v>108</v>
      </c>
      <c r="F40" s="52" t="s">
        <v>109</v>
      </c>
      <c r="G40" s="52" t="s">
        <v>8</v>
      </c>
      <c r="H40" s="52" t="s">
        <v>9</v>
      </c>
      <c r="I40" s="52">
        <v>2.44</v>
      </c>
      <c r="J40" s="52">
        <v>13555.56</v>
      </c>
      <c r="K40" s="52">
        <v>100000000</v>
      </c>
      <c r="L40" s="52">
        <v>100013555.56</v>
      </c>
      <c r="M40" s="52">
        <v>100000000</v>
      </c>
      <c r="N40" s="52" t="s">
        <v>1</v>
      </c>
      <c r="O40" s="52" t="s">
        <v>5</v>
      </c>
      <c r="P40" s="52" t="s">
        <v>3</v>
      </c>
      <c r="Q40" s="52" t="s">
        <v>238</v>
      </c>
      <c r="R40" s="52" t="s">
        <v>238</v>
      </c>
      <c r="S40" s="52" t="s">
        <v>213</v>
      </c>
      <c r="T40" s="52" t="s">
        <v>4</v>
      </c>
      <c r="U40" s="52" t="s">
        <v>4</v>
      </c>
      <c r="V40" s="52" t="s">
        <v>10</v>
      </c>
      <c r="W40" s="52" t="s">
        <v>10</v>
      </c>
      <c r="X40" s="52" t="s">
        <v>117</v>
      </c>
      <c r="Y40" s="52" t="s">
        <v>4</v>
      </c>
      <c r="Z40" s="52" t="s">
        <v>4</v>
      </c>
    </row>
    <row r="41" spans="1:26">
      <c r="A41" s="52">
        <v>11621</v>
      </c>
      <c r="B41" s="52" t="s">
        <v>241</v>
      </c>
      <c r="C41" s="52" t="s">
        <v>0</v>
      </c>
      <c r="D41" s="52" t="s">
        <v>6</v>
      </c>
      <c r="E41" s="52" t="s">
        <v>113</v>
      </c>
      <c r="F41" s="52" t="s">
        <v>7</v>
      </c>
      <c r="G41" s="52" t="s">
        <v>8</v>
      </c>
      <c r="H41" s="52" t="s">
        <v>9</v>
      </c>
      <c r="I41" s="52">
        <v>2.44</v>
      </c>
      <c r="J41" s="52">
        <v>12877.78</v>
      </c>
      <c r="K41" s="52">
        <v>95000000</v>
      </c>
      <c r="L41" s="52">
        <v>95012877.780000001</v>
      </c>
      <c r="M41" s="52">
        <v>95000000</v>
      </c>
      <c r="N41" s="52" t="s">
        <v>1</v>
      </c>
      <c r="O41" s="52" t="s">
        <v>5</v>
      </c>
      <c r="P41" s="52" t="s">
        <v>3</v>
      </c>
      <c r="Q41" s="52" t="s">
        <v>238</v>
      </c>
      <c r="R41" s="52" t="s">
        <v>238</v>
      </c>
      <c r="S41" s="52" t="s">
        <v>213</v>
      </c>
      <c r="T41" s="52" t="s">
        <v>4</v>
      </c>
      <c r="U41" s="52" t="s">
        <v>4</v>
      </c>
      <c r="V41" s="52" t="s">
        <v>10</v>
      </c>
      <c r="W41" s="52" t="s">
        <v>10</v>
      </c>
      <c r="X41" s="52" t="s">
        <v>115</v>
      </c>
      <c r="Y41" s="52" t="s">
        <v>4</v>
      </c>
      <c r="Z41" s="52" t="s">
        <v>4</v>
      </c>
    </row>
    <row r="42" spans="1:26">
      <c r="A42" s="52">
        <v>11620</v>
      </c>
      <c r="B42" s="52" t="s">
        <v>242</v>
      </c>
      <c r="C42" s="52" t="s">
        <v>0</v>
      </c>
      <c r="D42" s="52" t="s">
        <v>6</v>
      </c>
      <c r="E42" s="52" t="s">
        <v>113</v>
      </c>
      <c r="F42" s="52" t="s">
        <v>7</v>
      </c>
      <c r="G42" s="52" t="s">
        <v>8</v>
      </c>
      <c r="H42" s="52" t="s">
        <v>9</v>
      </c>
      <c r="I42" s="52">
        <v>2.44</v>
      </c>
      <c r="J42" s="52">
        <v>12877.78</v>
      </c>
      <c r="K42" s="52">
        <v>95000000</v>
      </c>
      <c r="L42" s="52">
        <v>95012877.780000001</v>
      </c>
      <c r="M42" s="52">
        <v>95000000</v>
      </c>
      <c r="N42" s="52" t="s">
        <v>1</v>
      </c>
      <c r="O42" s="52" t="s">
        <v>5</v>
      </c>
      <c r="P42" s="52" t="s">
        <v>3</v>
      </c>
      <c r="Q42" s="52" t="s">
        <v>238</v>
      </c>
      <c r="R42" s="52" t="s">
        <v>238</v>
      </c>
      <c r="S42" s="52" t="s">
        <v>213</v>
      </c>
      <c r="T42" s="52" t="s">
        <v>4</v>
      </c>
      <c r="U42" s="52" t="s">
        <v>4</v>
      </c>
      <c r="V42" s="52" t="s">
        <v>10</v>
      </c>
      <c r="W42" s="52" t="s">
        <v>10</v>
      </c>
      <c r="X42" s="52" t="s">
        <v>115</v>
      </c>
      <c r="Y42" s="52" t="s">
        <v>4</v>
      </c>
      <c r="Z42" s="52" t="s">
        <v>4</v>
      </c>
    </row>
    <row r="43" spans="1:26">
      <c r="A43" s="52">
        <v>11619</v>
      </c>
      <c r="B43" s="52" t="s">
        <v>243</v>
      </c>
      <c r="C43" s="52" t="s">
        <v>0</v>
      </c>
      <c r="D43" s="52" t="s">
        <v>6</v>
      </c>
      <c r="E43" s="52" t="s">
        <v>108</v>
      </c>
      <c r="F43" s="52" t="s">
        <v>109</v>
      </c>
      <c r="G43" s="52" t="s">
        <v>8</v>
      </c>
      <c r="H43" s="52" t="s">
        <v>9</v>
      </c>
      <c r="I43" s="52">
        <v>2.5</v>
      </c>
      <c r="J43" s="52">
        <v>6944.44</v>
      </c>
      <c r="K43" s="52">
        <v>50000000</v>
      </c>
      <c r="L43" s="52">
        <v>50006944.439999998</v>
      </c>
      <c r="M43" s="52">
        <v>50000000</v>
      </c>
      <c r="N43" s="52" t="s">
        <v>1</v>
      </c>
      <c r="O43" s="52" t="s">
        <v>1</v>
      </c>
      <c r="P43" s="52" t="s">
        <v>3</v>
      </c>
      <c r="Q43" s="52" t="s">
        <v>238</v>
      </c>
      <c r="R43" s="52" t="s">
        <v>238</v>
      </c>
      <c r="S43" s="52" t="s">
        <v>213</v>
      </c>
      <c r="T43" s="52" t="s">
        <v>4</v>
      </c>
      <c r="U43" s="52" t="s">
        <v>4</v>
      </c>
      <c r="V43" s="52" t="s">
        <v>10</v>
      </c>
      <c r="W43" s="52" t="s">
        <v>10</v>
      </c>
      <c r="X43" s="52" t="s">
        <v>124</v>
      </c>
      <c r="Y43" s="52" t="s">
        <v>4</v>
      </c>
      <c r="Z43" s="52" t="s">
        <v>4</v>
      </c>
    </row>
    <row r="44" spans="1:26">
      <c r="A44" s="52">
        <v>11618</v>
      </c>
      <c r="B44" s="52" t="s">
        <v>244</v>
      </c>
      <c r="C44" s="52" t="s">
        <v>0</v>
      </c>
      <c r="D44" s="52" t="s">
        <v>6</v>
      </c>
      <c r="E44" s="52" t="s">
        <v>108</v>
      </c>
      <c r="F44" s="52" t="s">
        <v>109</v>
      </c>
      <c r="G44" s="52" t="s">
        <v>8</v>
      </c>
      <c r="H44" s="52" t="s">
        <v>9</v>
      </c>
      <c r="I44" s="52">
        <v>2.5</v>
      </c>
      <c r="J44" s="52">
        <v>9722.2199999999993</v>
      </c>
      <c r="K44" s="52">
        <v>70000000</v>
      </c>
      <c r="L44" s="52">
        <v>70009722.219999999</v>
      </c>
      <c r="M44" s="52">
        <v>70000000</v>
      </c>
      <c r="N44" s="52" t="s">
        <v>1</v>
      </c>
      <c r="O44" s="52" t="s">
        <v>2</v>
      </c>
      <c r="P44" s="52" t="s">
        <v>3</v>
      </c>
      <c r="Q44" s="52" t="s">
        <v>238</v>
      </c>
      <c r="R44" s="52" t="s">
        <v>238</v>
      </c>
      <c r="S44" s="52" t="s">
        <v>213</v>
      </c>
      <c r="T44" s="52" t="s">
        <v>4</v>
      </c>
      <c r="U44" s="52" t="s">
        <v>4</v>
      </c>
      <c r="V44" s="52" t="s">
        <v>10</v>
      </c>
      <c r="W44" s="52" t="s">
        <v>10</v>
      </c>
      <c r="X44" s="52" t="s">
        <v>124</v>
      </c>
      <c r="Y44" s="52" t="s">
        <v>4</v>
      </c>
      <c r="Z44" s="52" t="s">
        <v>4</v>
      </c>
    </row>
    <row r="45" spans="1:26">
      <c r="A45" s="52">
        <v>11611</v>
      </c>
      <c r="B45" s="52" t="s">
        <v>245</v>
      </c>
      <c r="C45" s="52" t="s">
        <v>0</v>
      </c>
      <c r="D45" s="52" t="s">
        <v>6</v>
      </c>
      <c r="E45" s="52" t="s">
        <v>113</v>
      </c>
      <c r="F45" s="52" t="s">
        <v>7</v>
      </c>
      <c r="G45" s="52" t="s">
        <v>8</v>
      </c>
      <c r="H45" s="52" t="s">
        <v>9</v>
      </c>
      <c r="I45" s="52">
        <v>2.4300000000000002</v>
      </c>
      <c r="J45" s="52">
        <v>16200</v>
      </c>
      <c r="K45" s="52">
        <v>80000000</v>
      </c>
      <c r="L45" s="52">
        <v>80016200</v>
      </c>
      <c r="M45" s="52">
        <v>80000000</v>
      </c>
      <c r="N45" s="52" t="s">
        <v>1</v>
      </c>
      <c r="O45" s="52" t="s">
        <v>2</v>
      </c>
      <c r="P45" s="52" t="s">
        <v>3</v>
      </c>
      <c r="Q45" s="52" t="s">
        <v>167</v>
      </c>
      <c r="R45" s="52" t="s">
        <v>167</v>
      </c>
      <c r="S45" s="52" t="s">
        <v>238</v>
      </c>
      <c r="T45" s="52" t="s">
        <v>4</v>
      </c>
      <c r="U45" s="52" t="s">
        <v>4</v>
      </c>
      <c r="V45" s="52" t="s">
        <v>10</v>
      </c>
      <c r="W45" s="52" t="s">
        <v>10</v>
      </c>
      <c r="X45" s="52" t="s">
        <v>117</v>
      </c>
      <c r="Y45" s="52" t="s">
        <v>4</v>
      </c>
      <c r="Z45" s="52" t="s">
        <v>4</v>
      </c>
    </row>
    <row r="46" spans="1:26">
      <c r="A46" s="52">
        <v>11610</v>
      </c>
      <c r="B46" s="52" t="s">
        <v>246</v>
      </c>
      <c r="C46" s="52" t="s">
        <v>0</v>
      </c>
      <c r="D46" s="52" t="s">
        <v>6</v>
      </c>
      <c r="E46" s="52" t="s">
        <v>108</v>
      </c>
      <c r="F46" s="52" t="s">
        <v>109</v>
      </c>
      <c r="G46" s="52" t="s">
        <v>8</v>
      </c>
      <c r="H46" s="52" t="s">
        <v>9</v>
      </c>
      <c r="I46" s="52">
        <v>2.4300000000000002</v>
      </c>
      <c r="J46" s="52">
        <v>10125</v>
      </c>
      <c r="K46" s="52">
        <v>50000000</v>
      </c>
      <c r="L46" s="52">
        <v>50010125</v>
      </c>
      <c r="M46" s="52">
        <v>50000000</v>
      </c>
      <c r="N46" s="52" t="s">
        <v>1</v>
      </c>
      <c r="O46" s="52" t="s">
        <v>1</v>
      </c>
      <c r="P46" s="52" t="s">
        <v>3</v>
      </c>
      <c r="Q46" s="52" t="s">
        <v>167</v>
      </c>
      <c r="R46" s="52" t="s">
        <v>167</v>
      </c>
      <c r="S46" s="52" t="s">
        <v>238</v>
      </c>
      <c r="T46" s="52" t="s">
        <v>4</v>
      </c>
      <c r="U46" s="52" t="s">
        <v>4</v>
      </c>
      <c r="V46" s="52" t="s">
        <v>10</v>
      </c>
      <c r="W46" s="52" t="s">
        <v>10</v>
      </c>
      <c r="X46" s="52" t="s">
        <v>117</v>
      </c>
      <c r="Y46" s="52" t="s">
        <v>4</v>
      </c>
      <c r="Z46" s="52" t="s">
        <v>4</v>
      </c>
    </row>
    <row r="47" spans="1:26">
      <c r="A47" s="52">
        <v>11609</v>
      </c>
      <c r="B47" s="52" t="s">
        <v>247</v>
      </c>
      <c r="C47" s="52" t="s">
        <v>0</v>
      </c>
      <c r="D47" s="52" t="s">
        <v>6</v>
      </c>
      <c r="E47" s="52" t="s">
        <v>108</v>
      </c>
      <c r="F47" s="52" t="s">
        <v>109</v>
      </c>
      <c r="G47" s="52" t="s">
        <v>8</v>
      </c>
      <c r="H47" s="52" t="s">
        <v>9</v>
      </c>
      <c r="I47" s="52">
        <v>2.4300000000000002</v>
      </c>
      <c r="J47" s="52">
        <v>12150</v>
      </c>
      <c r="K47" s="52">
        <v>60000000</v>
      </c>
      <c r="L47" s="52">
        <v>60012150</v>
      </c>
      <c r="M47" s="52">
        <v>60000000</v>
      </c>
      <c r="N47" s="52" t="s">
        <v>1</v>
      </c>
      <c r="O47" s="52" t="s">
        <v>2</v>
      </c>
      <c r="P47" s="52" t="s">
        <v>3</v>
      </c>
      <c r="Q47" s="52" t="s">
        <v>167</v>
      </c>
      <c r="R47" s="52" t="s">
        <v>167</v>
      </c>
      <c r="S47" s="52" t="s">
        <v>238</v>
      </c>
      <c r="T47" s="52" t="s">
        <v>4</v>
      </c>
      <c r="U47" s="52" t="s">
        <v>4</v>
      </c>
      <c r="V47" s="52" t="s">
        <v>10</v>
      </c>
      <c r="W47" s="52" t="s">
        <v>10</v>
      </c>
      <c r="X47" s="52" t="s">
        <v>117</v>
      </c>
      <c r="Y47" s="52" t="s">
        <v>4</v>
      </c>
      <c r="Z47" s="52" t="s">
        <v>4</v>
      </c>
    </row>
    <row r="48" spans="1:26">
      <c r="A48" s="52">
        <v>11608</v>
      </c>
      <c r="B48" s="52" t="s">
        <v>248</v>
      </c>
      <c r="C48" s="52" t="s">
        <v>0</v>
      </c>
      <c r="D48" s="52" t="s">
        <v>6</v>
      </c>
      <c r="E48" s="52" t="s">
        <v>113</v>
      </c>
      <c r="F48" s="52" t="s">
        <v>7</v>
      </c>
      <c r="G48" s="52" t="s">
        <v>8</v>
      </c>
      <c r="H48" s="52" t="s">
        <v>9</v>
      </c>
      <c r="I48" s="52">
        <v>2.4300000000000002</v>
      </c>
      <c r="J48" s="52">
        <v>12150</v>
      </c>
      <c r="K48" s="52">
        <v>60000000</v>
      </c>
      <c r="L48" s="52">
        <v>60012150</v>
      </c>
      <c r="M48" s="52">
        <v>60000000</v>
      </c>
      <c r="N48" s="52" t="s">
        <v>1</v>
      </c>
      <c r="O48" s="52" t="s">
        <v>2</v>
      </c>
      <c r="P48" s="52" t="s">
        <v>3</v>
      </c>
      <c r="Q48" s="52" t="s">
        <v>167</v>
      </c>
      <c r="R48" s="52" t="s">
        <v>167</v>
      </c>
      <c r="S48" s="52" t="s">
        <v>238</v>
      </c>
      <c r="T48" s="52" t="s">
        <v>4</v>
      </c>
      <c r="U48" s="52" t="s">
        <v>4</v>
      </c>
      <c r="V48" s="52" t="s">
        <v>10</v>
      </c>
      <c r="W48" s="52" t="s">
        <v>10</v>
      </c>
      <c r="X48" s="52" t="s">
        <v>123</v>
      </c>
      <c r="Y48" s="52" t="s">
        <v>4</v>
      </c>
      <c r="Z48" s="52" t="s">
        <v>4</v>
      </c>
    </row>
    <row r="49" spans="1:26">
      <c r="A49" s="52">
        <v>11607</v>
      </c>
      <c r="B49" s="52" t="s">
        <v>249</v>
      </c>
      <c r="C49" s="52" t="s">
        <v>0</v>
      </c>
      <c r="D49" s="52" t="s">
        <v>6</v>
      </c>
      <c r="E49" s="52" t="s">
        <v>113</v>
      </c>
      <c r="F49" s="52" t="s">
        <v>7</v>
      </c>
      <c r="G49" s="52" t="s">
        <v>8</v>
      </c>
      <c r="H49" s="52" t="s">
        <v>9</v>
      </c>
      <c r="I49" s="52">
        <v>2.4300000000000002</v>
      </c>
      <c r="J49" s="52">
        <v>10125</v>
      </c>
      <c r="K49" s="52">
        <v>50000000</v>
      </c>
      <c r="L49" s="52">
        <v>50010125</v>
      </c>
      <c r="M49" s="52">
        <v>50000000</v>
      </c>
      <c r="N49" s="52" t="s">
        <v>1</v>
      </c>
      <c r="O49" s="52" t="s">
        <v>1</v>
      </c>
      <c r="P49" s="52" t="s">
        <v>3</v>
      </c>
      <c r="Q49" s="52" t="s">
        <v>167</v>
      </c>
      <c r="R49" s="52" t="s">
        <v>167</v>
      </c>
      <c r="S49" s="52" t="s">
        <v>238</v>
      </c>
      <c r="T49" s="52" t="s">
        <v>4</v>
      </c>
      <c r="U49" s="52" t="s">
        <v>4</v>
      </c>
      <c r="V49" s="52" t="s">
        <v>10</v>
      </c>
      <c r="W49" s="52" t="s">
        <v>10</v>
      </c>
      <c r="X49" s="52" t="s">
        <v>123</v>
      </c>
      <c r="Y49" s="52" t="s">
        <v>4</v>
      </c>
      <c r="Z49" s="52" t="s">
        <v>4</v>
      </c>
    </row>
    <row r="50" spans="1:26">
      <c r="A50" s="52">
        <v>11606</v>
      </c>
      <c r="B50" s="52" t="s">
        <v>250</v>
      </c>
      <c r="C50" s="52" t="s">
        <v>0</v>
      </c>
      <c r="D50" s="52" t="s">
        <v>6</v>
      </c>
      <c r="E50" s="52" t="s">
        <v>108</v>
      </c>
      <c r="F50" s="52" t="s">
        <v>109</v>
      </c>
      <c r="G50" s="52" t="s">
        <v>8</v>
      </c>
      <c r="H50" s="52" t="s">
        <v>9</v>
      </c>
      <c r="I50" s="52">
        <v>2.4300000000000002</v>
      </c>
      <c r="J50" s="52">
        <v>16200</v>
      </c>
      <c r="K50" s="52">
        <v>80000000</v>
      </c>
      <c r="L50" s="52">
        <v>80016200</v>
      </c>
      <c r="M50" s="52">
        <v>80000000</v>
      </c>
      <c r="N50" s="52" t="s">
        <v>1</v>
      </c>
      <c r="O50" s="52" t="s">
        <v>2</v>
      </c>
      <c r="P50" s="52" t="s">
        <v>3</v>
      </c>
      <c r="Q50" s="52" t="s">
        <v>167</v>
      </c>
      <c r="R50" s="52" t="s">
        <v>167</v>
      </c>
      <c r="S50" s="52" t="s">
        <v>238</v>
      </c>
      <c r="T50" s="52" t="s">
        <v>4</v>
      </c>
      <c r="U50" s="52" t="s">
        <v>4</v>
      </c>
      <c r="V50" s="52" t="s">
        <v>10</v>
      </c>
      <c r="W50" s="52" t="s">
        <v>10</v>
      </c>
      <c r="X50" s="52" t="s">
        <v>115</v>
      </c>
      <c r="Y50" s="52" t="s">
        <v>4</v>
      </c>
      <c r="Z50" s="52" t="s">
        <v>4</v>
      </c>
    </row>
    <row r="51" spans="1:26">
      <c r="A51" s="52">
        <v>11605</v>
      </c>
      <c r="B51" s="52" t="s">
        <v>251</v>
      </c>
      <c r="C51" s="52" t="s">
        <v>0</v>
      </c>
      <c r="D51" s="52" t="s">
        <v>6</v>
      </c>
      <c r="E51" s="52" t="s">
        <v>108</v>
      </c>
      <c r="F51" s="52" t="s">
        <v>109</v>
      </c>
      <c r="G51" s="52" t="s">
        <v>8</v>
      </c>
      <c r="H51" s="52" t="s">
        <v>9</v>
      </c>
      <c r="I51" s="52">
        <v>2.41</v>
      </c>
      <c r="J51" s="52">
        <v>5020.83</v>
      </c>
      <c r="K51" s="52">
        <v>25000000</v>
      </c>
      <c r="L51" s="52">
        <v>25005020.829999998</v>
      </c>
      <c r="M51" s="52">
        <v>25000000</v>
      </c>
      <c r="N51" s="52" t="s">
        <v>1</v>
      </c>
      <c r="O51" s="52" t="s">
        <v>1</v>
      </c>
      <c r="P51" s="52" t="s">
        <v>3</v>
      </c>
      <c r="Q51" s="52" t="s">
        <v>167</v>
      </c>
      <c r="R51" s="52" t="s">
        <v>167</v>
      </c>
      <c r="S51" s="52" t="s">
        <v>238</v>
      </c>
      <c r="T51" s="52" t="s">
        <v>4</v>
      </c>
      <c r="U51" s="52" t="s">
        <v>4</v>
      </c>
      <c r="V51" s="52" t="s">
        <v>10</v>
      </c>
      <c r="W51" s="52" t="s">
        <v>10</v>
      </c>
      <c r="X51" s="52" t="s">
        <v>252</v>
      </c>
      <c r="Y51" s="52" t="s">
        <v>4</v>
      </c>
      <c r="Z51" s="52" t="s">
        <v>4</v>
      </c>
    </row>
    <row r="52" spans="1:26">
      <c r="A52" s="52">
        <v>11604</v>
      </c>
      <c r="B52" s="52" t="s">
        <v>253</v>
      </c>
      <c r="C52" s="52" t="s">
        <v>0</v>
      </c>
      <c r="D52" s="52" t="s">
        <v>6</v>
      </c>
      <c r="E52" s="52" t="s">
        <v>108</v>
      </c>
      <c r="F52" s="52" t="s">
        <v>109</v>
      </c>
      <c r="G52" s="52" t="s">
        <v>8</v>
      </c>
      <c r="H52" s="52" t="s">
        <v>9</v>
      </c>
      <c r="I52" s="52">
        <v>2.5</v>
      </c>
      <c r="J52" s="52">
        <v>3541.67</v>
      </c>
      <c r="K52" s="52">
        <v>17000000</v>
      </c>
      <c r="L52" s="52">
        <v>17003541.670000002</v>
      </c>
      <c r="M52" s="52">
        <v>17000000</v>
      </c>
      <c r="N52" s="52" t="s">
        <v>1</v>
      </c>
      <c r="O52" s="52" t="s">
        <v>1</v>
      </c>
      <c r="P52" s="52" t="s">
        <v>3</v>
      </c>
      <c r="Q52" s="52" t="s">
        <v>167</v>
      </c>
      <c r="R52" s="52" t="s">
        <v>167</v>
      </c>
      <c r="S52" s="52" t="s">
        <v>238</v>
      </c>
      <c r="T52" s="52" t="s">
        <v>4</v>
      </c>
      <c r="U52" s="52" t="s">
        <v>4</v>
      </c>
      <c r="V52" s="52" t="s">
        <v>10</v>
      </c>
      <c r="W52" s="52" t="s">
        <v>10</v>
      </c>
      <c r="X52" s="52" t="s">
        <v>124</v>
      </c>
      <c r="Y52" s="52" t="s">
        <v>4</v>
      </c>
      <c r="Z52" s="52" t="s">
        <v>4</v>
      </c>
    </row>
    <row r="53" spans="1:26">
      <c r="A53" s="52">
        <v>11603</v>
      </c>
      <c r="B53" s="52" t="s">
        <v>254</v>
      </c>
      <c r="C53" s="52" t="s">
        <v>0</v>
      </c>
      <c r="D53" s="52" t="s">
        <v>6</v>
      </c>
      <c r="E53" s="52" t="s">
        <v>108</v>
      </c>
      <c r="F53" s="52" t="s">
        <v>7</v>
      </c>
      <c r="G53" s="52" t="s">
        <v>8</v>
      </c>
      <c r="H53" s="52" t="s">
        <v>9</v>
      </c>
      <c r="I53" s="52">
        <v>3.85</v>
      </c>
      <c r="J53" s="52">
        <v>313988.89</v>
      </c>
      <c r="K53" s="52">
        <v>8000000</v>
      </c>
      <c r="L53" s="52">
        <v>8313988.8899999997</v>
      </c>
      <c r="M53" s="52">
        <v>8000000</v>
      </c>
      <c r="N53" s="52" t="s">
        <v>1</v>
      </c>
      <c r="O53" s="52" t="s">
        <v>1</v>
      </c>
      <c r="P53" s="52" t="s">
        <v>3</v>
      </c>
      <c r="Q53" s="52" t="s">
        <v>255</v>
      </c>
      <c r="R53" s="52" t="s">
        <v>167</v>
      </c>
      <c r="S53" s="52" t="s">
        <v>256</v>
      </c>
      <c r="T53" s="52" t="s">
        <v>4</v>
      </c>
      <c r="U53" s="52" t="s">
        <v>4</v>
      </c>
      <c r="V53" s="52" t="s">
        <v>10</v>
      </c>
      <c r="W53" s="52" t="s">
        <v>10</v>
      </c>
      <c r="X53" s="52" t="s">
        <v>148</v>
      </c>
      <c r="Y53" s="52" t="s">
        <v>4</v>
      </c>
      <c r="Z53" s="52" t="s">
        <v>4</v>
      </c>
    </row>
    <row r="54" spans="1:26">
      <c r="A54" s="52">
        <v>11599</v>
      </c>
      <c r="B54" s="52" t="s">
        <v>257</v>
      </c>
      <c r="C54" s="52" t="s">
        <v>0</v>
      </c>
      <c r="D54" s="52" t="s">
        <v>6</v>
      </c>
      <c r="E54" s="52" t="s">
        <v>113</v>
      </c>
      <c r="F54" s="52" t="s">
        <v>7</v>
      </c>
      <c r="G54" s="52" t="s">
        <v>8</v>
      </c>
      <c r="H54" s="52" t="s">
        <v>9</v>
      </c>
      <c r="I54" s="52">
        <v>2.4500000000000002</v>
      </c>
      <c r="J54" s="52">
        <v>1361.11</v>
      </c>
      <c r="K54" s="52">
        <v>20000000</v>
      </c>
      <c r="L54" s="52">
        <v>20001361.109999999</v>
      </c>
      <c r="M54" s="52">
        <v>20000000</v>
      </c>
      <c r="N54" s="52" t="s">
        <v>1</v>
      </c>
      <c r="O54" s="52" t="s">
        <v>1</v>
      </c>
      <c r="P54" s="52" t="s">
        <v>3</v>
      </c>
      <c r="Q54" s="52" t="s">
        <v>255</v>
      </c>
      <c r="R54" s="52" t="s">
        <v>255</v>
      </c>
      <c r="S54" s="52" t="s">
        <v>167</v>
      </c>
      <c r="T54" s="52" t="s">
        <v>4</v>
      </c>
      <c r="U54" s="52" t="s">
        <v>4</v>
      </c>
      <c r="V54" s="52" t="s">
        <v>10</v>
      </c>
      <c r="W54" s="52" t="s">
        <v>10</v>
      </c>
      <c r="X54" s="52" t="s">
        <v>118</v>
      </c>
      <c r="Y54" s="52" t="s">
        <v>4</v>
      </c>
      <c r="Z54" s="52" t="s">
        <v>4</v>
      </c>
    </row>
    <row r="55" spans="1:26">
      <c r="A55" s="52">
        <v>11598</v>
      </c>
      <c r="B55" s="52" t="s">
        <v>258</v>
      </c>
      <c r="C55" s="52" t="s">
        <v>0</v>
      </c>
      <c r="D55" s="52" t="s">
        <v>6</v>
      </c>
      <c r="E55" s="52" t="s">
        <v>108</v>
      </c>
      <c r="F55" s="52" t="s">
        <v>109</v>
      </c>
      <c r="G55" s="52" t="s">
        <v>8</v>
      </c>
      <c r="H55" s="52" t="s">
        <v>9</v>
      </c>
      <c r="I55" s="52">
        <v>2.44</v>
      </c>
      <c r="J55" s="52">
        <v>4744.4399999999996</v>
      </c>
      <c r="K55" s="52">
        <v>70000000</v>
      </c>
      <c r="L55" s="52">
        <v>70004744.439999998</v>
      </c>
      <c r="M55" s="52">
        <v>70000000</v>
      </c>
      <c r="N55" s="52" t="s">
        <v>1</v>
      </c>
      <c r="O55" s="52" t="s">
        <v>2</v>
      </c>
      <c r="P55" s="52" t="s">
        <v>3</v>
      </c>
      <c r="Q55" s="52" t="s">
        <v>255</v>
      </c>
      <c r="R55" s="52" t="s">
        <v>255</v>
      </c>
      <c r="S55" s="52" t="s">
        <v>167</v>
      </c>
      <c r="T55" s="52" t="s">
        <v>4</v>
      </c>
      <c r="U55" s="52" t="s">
        <v>4</v>
      </c>
      <c r="V55" s="52" t="s">
        <v>10</v>
      </c>
      <c r="W55" s="52" t="s">
        <v>10</v>
      </c>
      <c r="X55" s="52" t="s">
        <v>117</v>
      </c>
      <c r="Y55" s="52" t="s">
        <v>4</v>
      </c>
      <c r="Z55" s="52" t="s">
        <v>4</v>
      </c>
    </row>
    <row r="56" spans="1:26">
      <c r="A56" s="52">
        <v>11597</v>
      </c>
      <c r="B56" s="52" t="s">
        <v>259</v>
      </c>
      <c r="C56" s="52" t="s">
        <v>0</v>
      </c>
      <c r="D56" s="52" t="s">
        <v>6</v>
      </c>
      <c r="E56" s="52" t="s">
        <v>113</v>
      </c>
      <c r="F56" s="52" t="s">
        <v>7</v>
      </c>
      <c r="G56" s="52" t="s">
        <v>8</v>
      </c>
      <c r="H56" s="52" t="s">
        <v>9</v>
      </c>
      <c r="I56" s="52">
        <v>2.44</v>
      </c>
      <c r="J56" s="52">
        <v>6777.78</v>
      </c>
      <c r="K56" s="52">
        <v>100000000</v>
      </c>
      <c r="L56" s="52">
        <v>100006777.78</v>
      </c>
      <c r="M56" s="52">
        <v>100000000</v>
      </c>
      <c r="N56" s="52" t="s">
        <v>1</v>
      </c>
      <c r="O56" s="52" t="s">
        <v>5</v>
      </c>
      <c r="P56" s="52" t="s">
        <v>3</v>
      </c>
      <c r="Q56" s="52" t="s">
        <v>255</v>
      </c>
      <c r="R56" s="52" t="s">
        <v>255</v>
      </c>
      <c r="S56" s="52" t="s">
        <v>167</v>
      </c>
      <c r="T56" s="52" t="s">
        <v>4</v>
      </c>
      <c r="U56" s="52" t="s">
        <v>4</v>
      </c>
      <c r="V56" s="52" t="s">
        <v>10</v>
      </c>
      <c r="W56" s="52" t="s">
        <v>10</v>
      </c>
      <c r="X56" s="52" t="s">
        <v>115</v>
      </c>
      <c r="Y56" s="52" t="s">
        <v>4</v>
      </c>
      <c r="Z56" s="52" t="s">
        <v>4</v>
      </c>
    </row>
    <row r="57" spans="1:26">
      <c r="A57" s="52">
        <v>11596</v>
      </c>
      <c r="B57" s="52" t="s">
        <v>260</v>
      </c>
      <c r="C57" s="52" t="s">
        <v>0</v>
      </c>
      <c r="D57" s="52" t="s">
        <v>6</v>
      </c>
      <c r="E57" s="52" t="s">
        <v>113</v>
      </c>
      <c r="F57" s="52" t="s">
        <v>7</v>
      </c>
      <c r="G57" s="52" t="s">
        <v>8</v>
      </c>
      <c r="H57" s="52" t="s">
        <v>9</v>
      </c>
      <c r="I57" s="52">
        <v>2.44</v>
      </c>
      <c r="J57" s="52">
        <v>4744.4399999999996</v>
      </c>
      <c r="K57" s="52">
        <v>70000000</v>
      </c>
      <c r="L57" s="52">
        <v>70004744.439999998</v>
      </c>
      <c r="M57" s="52">
        <v>70000000</v>
      </c>
      <c r="N57" s="52" t="s">
        <v>1</v>
      </c>
      <c r="O57" s="52" t="s">
        <v>2</v>
      </c>
      <c r="P57" s="52" t="s">
        <v>3</v>
      </c>
      <c r="Q57" s="52" t="s">
        <v>255</v>
      </c>
      <c r="R57" s="52" t="s">
        <v>255</v>
      </c>
      <c r="S57" s="52" t="s">
        <v>167</v>
      </c>
      <c r="T57" s="52" t="s">
        <v>4</v>
      </c>
      <c r="U57" s="52" t="s">
        <v>4</v>
      </c>
      <c r="V57" s="52" t="s">
        <v>10</v>
      </c>
      <c r="W57" s="52" t="s">
        <v>10</v>
      </c>
      <c r="X57" s="52" t="s">
        <v>115</v>
      </c>
      <c r="Y57" s="52" t="s">
        <v>4</v>
      </c>
      <c r="Z57" s="52" t="s">
        <v>4</v>
      </c>
    </row>
    <row r="58" spans="1:26">
      <c r="A58" s="52">
        <v>11595</v>
      </c>
      <c r="B58" s="52" t="s">
        <v>261</v>
      </c>
      <c r="C58" s="52" t="s">
        <v>0</v>
      </c>
      <c r="D58" s="52" t="s">
        <v>6</v>
      </c>
      <c r="E58" s="52" t="s">
        <v>108</v>
      </c>
      <c r="F58" s="52" t="s">
        <v>109</v>
      </c>
      <c r="G58" s="52" t="s">
        <v>8</v>
      </c>
      <c r="H58" s="52" t="s">
        <v>9</v>
      </c>
      <c r="I58" s="52">
        <v>2.44</v>
      </c>
      <c r="J58" s="52">
        <v>6777.78</v>
      </c>
      <c r="K58" s="52">
        <v>100000000</v>
      </c>
      <c r="L58" s="52">
        <v>100006777.78</v>
      </c>
      <c r="M58" s="52">
        <v>100000000</v>
      </c>
      <c r="N58" s="52" t="s">
        <v>1</v>
      </c>
      <c r="O58" s="52" t="s">
        <v>5</v>
      </c>
      <c r="P58" s="52" t="s">
        <v>3</v>
      </c>
      <c r="Q58" s="52" t="s">
        <v>255</v>
      </c>
      <c r="R58" s="52" t="s">
        <v>255</v>
      </c>
      <c r="S58" s="52" t="s">
        <v>167</v>
      </c>
      <c r="T58" s="52" t="s">
        <v>4</v>
      </c>
      <c r="U58" s="52" t="s">
        <v>4</v>
      </c>
      <c r="V58" s="52" t="s">
        <v>10</v>
      </c>
      <c r="W58" s="52" t="s">
        <v>10</v>
      </c>
      <c r="X58" s="52" t="s">
        <v>114</v>
      </c>
      <c r="Y58" s="52" t="s">
        <v>4</v>
      </c>
      <c r="Z58" s="52" t="s">
        <v>4</v>
      </c>
    </row>
    <row r="59" spans="1:26">
      <c r="A59" s="52">
        <v>11594</v>
      </c>
      <c r="B59" s="52" t="s">
        <v>262</v>
      </c>
      <c r="C59" s="52" t="s">
        <v>0</v>
      </c>
      <c r="D59" s="52" t="s">
        <v>6</v>
      </c>
      <c r="E59" s="52" t="s">
        <v>108</v>
      </c>
      <c r="F59" s="52" t="s">
        <v>7</v>
      </c>
      <c r="G59" s="52" t="s">
        <v>8</v>
      </c>
      <c r="H59" s="52" t="s">
        <v>9</v>
      </c>
      <c r="I59" s="52">
        <v>3.6</v>
      </c>
      <c r="J59" s="52">
        <v>182000</v>
      </c>
      <c r="K59" s="52">
        <v>10000000</v>
      </c>
      <c r="L59" s="52">
        <v>10182000</v>
      </c>
      <c r="M59" s="52">
        <v>10000000</v>
      </c>
      <c r="N59" s="52" t="s">
        <v>1</v>
      </c>
      <c r="O59" s="52" t="s">
        <v>1</v>
      </c>
      <c r="P59" s="52" t="s">
        <v>3</v>
      </c>
      <c r="Q59" s="52" t="s">
        <v>263</v>
      </c>
      <c r="R59" s="52" t="s">
        <v>255</v>
      </c>
      <c r="S59" s="52" t="s">
        <v>264</v>
      </c>
      <c r="T59" s="52" t="s">
        <v>4</v>
      </c>
      <c r="U59" s="52" t="s">
        <v>4</v>
      </c>
      <c r="V59" s="52" t="s">
        <v>10</v>
      </c>
      <c r="W59" s="52" t="s">
        <v>10</v>
      </c>
      <c r="X59" s="52" t="s">
        <v>233</v>
      </c>
      <c r="Y59" s="52" t="s">
        <v>4</v>
      </c>
      <c r="Z59" s="52" t="s">
        <v>4</v>
      </c>
    </row>
    <row r="60" spans="1:26">
      <c r="A60" s="52">
        <v>11587</v>
      </c>
      <c r="B60" s="52" t="s">
        <v>265</v>
      </c>
      <c r="C60" s="52" t="s">
        <v>0</v>
      </c>
      <c r="D60" s="52" t="s">
        <v>6</v>
      </c>
      <c r="E60" s="52" t="s">
        <v>113</v>
      </c>
      <c r="F60" s="52" t="s">
        <v>7</v>
      </c>
      <c r="G60" s="52" t="s">
        <v>8</v>
      </c>
      <c r="H60" s="52" t="s">
        <v>9</v>
      </c>
      <c r="I60" s="52">
        <v>2.19</v>
      </c>
      <c r="J60" s="52">
        <v>4866.67</v>
      </c>
      <c r="K60" s="52">
        <v>80000000</v>
      </c>
      <c r="L60" s="52">
        <v>80004866.670000002</v>
      </c>
      <c r="M60" s="52">
        <v>80000000</v>
      </c>
      <c r="N60" s="52" t="s">
        <v>1</v>
      </c>
      <c r="O60" s="52" t="s">
        <v>2</v>
      </c>
      <c r="P60" s="52" t="s">
        <v>3</v>
      </c>
      <c r="Q60" s="52" t="s">
        <v>263</v>
      </c>
      <c r="R60" s="52" t="s">
        <v>263</v>
      </c>
      <c r="S60" s="52" t="s">
        <v>255</v>
      </c>
      <c r="T60" s="52" t="s">
        <v>4</v>
      </c>
      <c r="U60" s="52" t="s">
        <v>4</v>
      </c>
      <c r="V60" s="52" t="s">
        <v>10</v>
      </c>
      <c r="W60" s="52" t="s">
        <v>10</v>
      </c>
      <c r="X60" s="52" t="s">
        <v>117</v>
      </c>
      <c r="Y60" s="52" t="s">
        <v>4</v>
      </c>
      <c r="Z60" s="52" t="s">
        <v>4</v>
      </c>
    </row>
    <row r="61" spans="1:26">
      <c r="A61" s="52">
        <v>11586</v>
      </c>
      <c r="B61" s="52" t="s">
        <v>266</v>
      </c>
      <c r="C61" s="52" t="s">
        <v>0</v>
      </c>
      <c r="D61" s="52" t="s">
        <v>6</v>
      </c>
      <c r="E61" s="52" t="s">
        <v>113</v>
      </c>
      <c r="F61" s="52" t="s">
        <v>7</v>
      </c>
      <c r="G61" s="52" t="s">
        <v>8</v>
      </c>
      <c r="H61" s="52" t="s">
        <v>9</v>
      </c>
      <c r="I61" s="52">
        <v>2.19</v>
      </c>
      <c r="J61" s="52">
        <v>6083.33</v>
      </c>
      <c r="K61" s="52">
        <v>100000000</v>
      </c>
      <c r="L61" s="52">
        <v>100006083.33</v>
      </c>
      <c r="M61" s="52">
        <v>100000000</v>
      </c>
      <c r="N61" s="52" t="s">
        <v>1</v>
      </c>
      <c r="O61" s="52" t="s">
        <v>5</v>
      </c>
      <c r="P61" s="52" t="s">
        <v>3</v>
      </c>
      <c r="Q61" s="52" t="s">
        <v>263</v>
      </c>
      <c r="R61" s="52" t="s">
        <v>263</v>
      </c>
      <c r="S61" s="52" t="s">
        <v>255</v>
      </c>
      <c r="T61" s="52" t="s">
        <v>4</v>
      </c>
      <c r="U61" s="52" t="s">
        <v>4</v>
      </c>
      <c r="V61" s="52" t="s">
        <v>10</v>
      </c>
      <c r="W61" s="52" t="s">
        <v>10</v>
      </c>
      <c r="X61" s="52" t="s">
        <v>117</v>
      </c>
      <c r="Y61" s="52" t="s">
        <v>4</v>
      </c>
      <c r="Z61" s="52" t="s">
        <v>4</v>
      </c>
    </row>
    <row r="62" spans="1:26">
      <c r="A62" s="52">
        <v>11585</v>
      </c>
      <c r="B62" s="52" t="s">
        <v>267</v>
      </c>
      <c r="C62" s="52" t="s">
        <v>0</v>
      </c>
      <c r="D62" s="52" t="s">
        <v>6</v>
      </c>
      <c r="E62" s="52" t="s">
        <v>108</v>
      </c>
      <c r="F62" s="52" t="s">
        <v>109</v>
      </c>
      <c r="G62" s="52" t="s">
        <v>8</v>
      </c>
      <c r="H62" s="52" t="s">
        <v>9</v>
      </c>
      <c r="I62" s="52">
        <v>2.19</v>
      </c>
      <c r="J62" s="52">
        <v>5475</v>
      </c>
      <c r="K62" s="52">
        <v>90000000</v>
      </c>
      <c r="L62" s="52">
        <v>90005475</v>
      </c>
      <c r="M62" s="52">
        <v>90000000</v>
      </c>
      <c r="N62" s="52" t="s">
        <v>1</v>
      </c>
      <c r="O62" s="52" t="s">
        <v>5</v>
      </c>
      <c r="P62" s="52" t="s">
        <v>3</v>
      </c>
      <c r="Q62" s="52" t="s">
        <v>263</v>
      </c>
      <c r="R62" s="52" t="s">
        <v>263</v>
      </c>
      <c r="S62" s="52" t="s">
        <v>255</v>
      </c>
      <c r="T62" s="52" t="s">
        <v>4</v>
      </c>
      <c r="U62" s="52" t="s">
        <v>4</v>
      </c>
      <c r="V62" s="52" t="s">
        <v>10</v>
      </c>
      <c r="W62" s="52" t="s">
        <v>10</v>
      </c>
      <c r="X62" s="52" t="s">
        <v>115</v>
      </c>
      <c r="Y62" s="52" t="s">
        <v>4</v>
      </c>
      <c r="Z62" s="52" t="s">
        <v>4</v>
      </c>
    </row>
    <row r="63" spans="1:26">
      <c r="A63" s="52">
        <v>11584</v>
      </c>
      <c r="B63" s="52" t="s">
        <v>268</v>
      </c>
      <c r="C63" s="52" t="s">
        <v>0</v>
      </c>
      <c r="D63" s="52" t="s">
        <v>6</v>
      </c>
      <c r="E63" s="52" t="s">
        <v>108</v>
      </c>
      <c r="F63" s="52" t="s">
        <v>109</v>
      </c>
      <c r="G63" s="52" t="s">
        <v>8</v>
      </c>
      <c r="H63" s="52" t="s">
        <v>9</v>
      </c>
      <c r="I63" s="52">
        <v>2.19</v>
      </c>
      <c r="J63" s="52">
        <v>5475</v>
      </c>
      <c r="K63" s="52">
        <v>90000000</v>
      </c>
      <c r="L63" s="52">
        <v>90005475</v>
      </c>
      <c r="M63" s="52">
        <v>90000000</v>
      </c>
      <c r="N63" s="52" t="s">
        <v>1</v>
      </c>
      <c r="O63" s="52" t="s">
        <v>5</v>
      </c>
      <c r="P63" s="52" t="s">
        <v>3</v>
      </c>
      <c r="Q63" s="52" t="s">
        <v>263</v>
      </c>
      <c r="R63" s="52" t="s">
        <v>263</v>
      </c>
      <c r="S63" s="52" t="s">
        <v>255</v>
      </c>
      <c r="T63" s="52" t="s">
        <v>4</v>
      </c>
      <c r="U63" s="52" t="s">
        <v>4</v>
      </c>
      <c r="V63" s="52" t="s">
        <v>10</v>
      </c>
      <c r="W63" s="52" t="s">
        <v>10</v>
      </c>
      <c r="X63" s="52" t="s">
        <v>115</v>
      </c>
      <c r="Y63" s="52" t="s">
        <v>4</v>
      </c>
      <c r="Z63" s="52" t="s">
        <v>4</v>
      </c>
    </row>
    <row r="64" spans="1:26">
      <c r="A64" s="52">
        <v>11583</v>
      </c>
      <c r="B64" s="52" t="s">
        <v>269</v>
      </c>
      <c r="C64" s="52" t="s">
        <v>0</v>
      </c>
      <c r="D64" s="52" t="s">
        <v>6</v>
      </c>
      <c r="E64" s="52" t="s">
        <v>108</v>
      </c>
      <c r="F64" s="52" t="s">
        <v>109</v>
      </c>
      <c r="G64" s="52" t="s">
        <v>8</v>
      </c>
      <c r="H64" s="52" t="s">
        <v>9</v>
      </c>
      <c r="I64" s="52">
        <v>2.19</v>
      </c>
      <c r="J64" s="52">
        <v>2433.33</v>
      </c>
      <c r="K64" s="52">
        <v>40000000</v>
      </c>
      <c r="L64" s="52">
        <v>40002433.329999998</v>
      </c>
      <c r="M64" s="52">
        <v>40000000</v>
      </c>
      <c r="N64" s="52" t="s">
        <v>1</v>
      </c>
      <c r="O64" s="52" t="s">
        <v>1</v>
      </c>
      <c r="P64" s="52" t="s">
        <v>3</v>
      </c>
      <c r="Q64" s="52" t="s">
        <v>263</v>
      </c>
      <c r="R64" s="52" t="s">
        <v>263</v>
      </c>
      <c r="S64" s="52" t="s">
        <v>255</v>
      </c>
      <c r="T64" s="52" t="s">
        <v>4</v>
      </c>
      <c r="U64" s="52" t="s">
        <v>4</v>
      </c>
      <c r="V64" s="52" t="s">
        <v>10</v>
      </c>
      <c r="W64" s="52" t="s">
        <v>10</v>
      </c>
      <c r="X64" s="52" t="s">
        <v>112</v>
      </c>
      <c r="Y64" s="52" t="s">
        <v>4</v>
      </c>
      <c r="Z64" s="52" t="s">
        <v>4</v>
      </c>
    </row>
    <row r="65" spans="1:26">
      <c r="A65" s="52">
        <v>11579</v>
      </c>
      <c r="B65" s="52" t="s">
        <v>270</v>
      </c>
      <c r="C65" s="52" t="s">
        <v>0</v>
      </c>
      <c r="D65" s="52" t="s">
        <v>6</v>
      </c>
      <c r="E65" s="52" t="s">
        <v>108</v>
      </c>
      <c r="F65" s="52" t="s">
        <v>7</v>
      </c>
      <c r="G65" s="52" t="s">
        <v>8</v>
      </c>
      <c r="H65" s="52" t="s">
        <v>9</v>
      </c>
      <c r="I65" s="52">
        <v>3.15</v>
      </c>
      <c r="J65" s="52">
        <v>29750</v>
      </c>
      <c r="K65" s="52">
        <v>10000000</v>
      </c>
      <c r="L65" s="52">
        <v>10029750</v>
      </c>
      <c r="M65" s="52">
        <v>10000000</v>
      </c>
      <c r="N65" s="52" t="s">
        <v>1</v>
      </c>
      <c r="O65" s="52" t="s">
        <v>1</v>
      </c>
      <c r="P65" s="52" t="s">
        <v>3</v>
      </c>
      <c r="Q65" s="52" t="s">
        <v>271</v>
      </c>
      <c r="R65" s="52" t="s">
        <v>263</v>
      </c>
      <c r="S65" s="52" t="s">
        <v>176</v>
      </c>
      <c r="T65" s="52" t="s">
        <v>4</v>
      </c>
      <c r="U65" s="52" t="s">
        <v>4</v>
      </c>
      <c r="V65" s="52" t="s">
        <v>10</v>
      </c>
      <c r="W65" s="52" t="s">
        <v>10</v>
      </c>
      <c r="X65" s="52" t="s">
        <v>112</v>
      </c>
      <c r="Y65" s="52" t="s">
        <v>4</v>
      </c>
      <c r="Z65" s="52" t="s">
        <v>4</v>
      </c>
    </row>
    <row r="66" spans="1:26">
      <c r="A66" s="52">
        <v>11578</v>
      </c>
      <c r="B66" s="52" t="s">
        <v>272</v>
      </c>
      <c r="C66" s="52" t="s">
        <v>127</v>
      </c>
      <c r="D66" s="52" t="s">
        <v>6</v>
      </c>
      <c r="E66" s="52" t="s">
        <v>108</v>
      </c>
      <c r="F66" s="52" t="s">
        <v>109</v>
      </c>
      <c r="G66" s="52" t="s">
        <v>8</v>
      </c>
      <c r="H66" s="52" t="s">
        <v>9</v>
      </c>
      <c r="I66" s="52">
        <v>0.55000000000000004</v>
      </c>
      <c r="J66" s="52">
        <v>5194.4399999999996</v>
      </c>
      <c r="K66" s="52">
        <v>10000000</v>
      </c>
      <c r="L66" s="52">
        <v>10005194.439999999</v>
      </c>
      <c r="M66" s="52">
        <v>11353000</v>
      </c>
      <c r="N66" s="52" t="s">
        <v>1</v>
      </c>
      <c r="O66" s="52" t="s">
        <v>1</v>
      </c>
      <c r="P66" s="52" t="s">
        <v>3</v>
      </c>
      <c r="Q66" s="52" t="s">
        <v>271</v>
      </c>
      <c r="R66" s="52" t="s">
        <v>263</v>
      </c>
      <c r="S66" s="52" t="s">
        <v>176</v>
      </c>
      <c r="T66" s="52" t="s">
        <v>4</v>
      </c>
      <c r="U66" s="52" t="s">
        <v>4</v>
      </c>
      <c r="V66" s="52" t="s">
        <v>128</v>
      </c>
      <c r="W66" s="52" t="s">
        <v>128</v>
      </c>
      <c r="X66" s="52" t="s">
        <v>129</v>
      </c>
      <c r="Y66" s="52" t="s">
        <v>4</v>
      </c>
      <c r="Z66" s="52" t="s">
        <v>4</v>
      </c>
    </row>
    <row r="67" spans="1:26">
      <c r="A67" s="52">
        <v>11577</v>
      </c>
      <c r="B67" s="52" t="s">
        <v>273</v>
      </c>
      <c r="C67" s="52" t="s">
        <v>0</v>
      </c>
      <c r="D67" s="52" t="s">
        <v>6</v>
      </c>
      <c r="E67" s="52" t="s">
        <v>113</v>
      </c>
      <c r="F67" s="52" t="s">
        <v>7</v>
      </c>
      <c r="G67" s="52" t="s">
        <v>8</v>
      </c>
      <c r="H67" s="52" t="s">
        <v>9</v>
      </c>
      <c r="I67" s="52">
        <v>2.19</v>
      </c>
      <c r="J67" s="52">
        <v>5475</v>
      </c>
      <c r="K67" s="52">
        <v>90000000</v>
      </c>
      <c r="L67" s="52">
        <v>90005475</v>
      </c>
      <c r="M67" s="52">
        <v>90000000</v>
      </c>
      <c r="N67" s="52" t="s">
        <v>1</v>
      </c>
      <c r="O67" s="52" t="s">
        <v>5</v>
      </c>
      <c r="P67" s="52" t="s">
        <v>3</v>
      </c>
      <c r="Q67" s="52" t="s">
        <v>271</v>
      </c>
      <c r="R67" s="52" t="s">
        <v>271</v>
      </c>
      <c r="S67" s="52" t="s">
        <v>263</v>
      </c>
      <c r="T67" s="52" t="s">
        <v>4</v>
      </c>
      <c r="U67" s="52" t="s">
        <v>4</v>
      </c>
      <c r="V67" s="52" t="s">
        <v>10</v>
      </c>
      <c r="W67" s="52" t="s">
        <v>10</v>
      </c>
      <c r="X67" s="52" t="s">
        <v>117</v>
      </c>
      <c r="Y67" s="52" t="s">
        <v>4</v>
      </c>
      <c r="Z67" s="52" t="s">
        <v>4</v>
      </c>
    </row>
    <row r="68" spans="1:26">
      <c r="A68" s="52">
        <v>11576</v>
      </c>
      <c r="B68" s="52" t="s">
        <v>274</v>
      </c>
      <c r="C68" s="52" t="s">
        <v>0</v>
      </c>
      <c r="D68" s="52" t="s">
        <v>6</v>
      </c>
      <c r="E68" s="52" t="s">
        <v>113</v>
      </c>
      <c r="F68" s="52" t="s">
        <v>7</v>
      </c>
      <c r="G68" s="52" t="s">
        <v>8</v>
      </c>
      <c r="H68" s="52" t="s">
        <v>9</v>
      </c>
      <c r="I68" s="52">
        <v>2.19</v>
      </c>
      <c r="J68" s="52">
        <v>5475</v>
      </c>
      <c r="K68" s="52">
        <v>90000000</v>
      </c>
      <c r="L68" s="52">
        <v>90005475</v>
      </c>
      <c r="M68" s="52">
        <v>90000000</v>
      </c>
      <c r="N68" s="52" t="s">
        <v>1</v>
      </c>
      <c r="O68" s="52" t="s">
        <v>5</v>
      </c>
      <c r="P68" s="52" t="s">
        <v>3</v>
      </c>
      <c r="Q68" s="52" t="s">
        <v>271</v>
      </c>
      <c r="R68" s="52" t="s">
        <v>271</v>
      </c>
      <c r="S68" s="52" t="s">
        <v>263</v>
      </c>
      <c r="T68" s="52" t="s">
        <v>4</v>
      </c>
      <c r="U68" s="52" t="s">
        <v>4</v>
      </c>
      <c r="V68" s="52" t="s">
        <v>10</v>
      </c>
      <c r="W68" s="52" t="s">
        <v>10</v>
      </c>
      <c r="X68" s="52" t="s">
        <v>117</v>
      </c>
      <c r="Y68" s="52" t="s">
        <v>4</v>
      </c>
      <c r="Z68" s="52" t="s">
        <v>4</v>
      </c>
    </row>
    <row r="69" spans="1:26">
      <c r="A69" s="52">
        <v>11575</v>
      </c>
      <c r="B69" s="52" t="s">
        <v>275</v>
      </c>
      <c r="C69" s="52" t="s">
        <v>0</v>
      </c>
      <c r="D69" s="52" t="s">
        <v>6</v>
      </c>
      <c r="E69" s="52" t="s">
        <v>108</v>
      </c>
      <c r="F69" s="52" t="s">
        <v>7</v>
      </c>
      <c r="G69" s="52" t="s">
        <v>8</v>
      </c>
      <c r="H69" s="52" t="s">
        <v>9</v>
      </c>
      <c r="I69" s="52">
        <v>3.2</v>
      </c>
      <c r="J69" s="52">
        <v>56000</v>
      </c>
      <c r="K69" s="52">
        <v>10000000</v>
      </c>
      <c r="L69" s="52">
        <v>10056000</v>
      </c>
      <c r="M69" s="52">
        <v>10000000</v>
      </c>
      <c r="N69" s="52" t="s">
        <v>1</v>
      </c>
      <c r="O69" s="52" t="s">
        <v>1</v>
      </c>
      <c r="P69" s="52" t="s">
        <v>3</v>
      </c>
      <c r="Q69" s="52" t="s">
        <v>271</v>
      </c>
      <c r="R69" s="52" t="s">
        <v>271</v>
      </c>
      <c r="S69" s="52" t="s">
        <v>276</v>
      </c>
      <c r="T69" s="52" t="s">
        <v>4</v>
      </c>
      <c r="U69" s="52" t="s">
        <v>4</v>
      </c>
      <c r="V69" s="52" t="s">
        <v>10</v>
      </c>
      <c r="W69" s="52" t="s">
        <v>10</v>
      </c>
      <c r="X69" s="52" t="s">
        <v>233</v>
      </c>
      <c r="Y69" s="52" t="s">
        <v>4</v>
      </c>
      <c r="Z69" s="52" t="s">
        <v>4</v>
      </c>
    </row>
    <row r="70" spans="1:26">
      <c r="A70" s="52">
        <v>11574</v>
      </c>
      <c r="B70" s="52" t="s">
        <v>277</v>
      </c>
      <c r="C70" s="52" t="s">
        <v>0</v>
      </c>
      <c r="D70" s="52" t="s">
        <v>6</v>
      </c>
      <c r="E70" s="52" t="s">
        <v>108</v>
      </c>
      <c r="F70" s="52" t="s">
        <v>7</v>
      </c>
      <c r="G70" s="52" t="s">
        <v>8</v>
      </c>
      <c r="H70" s="52" t="s">
        <v>9</v>
      </c>
      <c r="I70" s="52">
        <v>3.4</v>
      </c>
      <c r="J70" s="52">
        <v>85000</v>
      </c>
      <c r="K70" s="52">
        <v>10000000</v>
      </c>
      <c r="L70" s="52">
        <v>10085000</v>
      </c>
      <c r="M70" s="52">
        <v>10000000</v>
      </c>
      <c r="N70" s="52" t="s">
        <v>1</v>
      </c>
      <c r="O70" s="52" t="s">
        <v>1</v>
      </c>
      <c r="P70" s="52" t="s">
        <v>3</v>
      </c>
      <c r="Q70" s="52" t="s">
        <v>271</v>
      </c>
      <c r="R70" s="52" t="s">
        <v>271</v>
      </c>
      <c r="S70" s="52" t="s">
        <v>177</v>
      </c>
      <c r="T70" s="52" t="s">
        <v>4</v>
      </c>
      <c r="U70" s="52" t="s">
        <v>4</v>
      </c>
      <c r="V70" s="52" t="s">
        <v>10</v>
      </c>
      <c r="W70" s="52" t="s">
        <v>10</v>
      </c>
      <c r="X70" s="52" t="s">
        <v>233</v>
      </c>
      <c r="Y70" s="52" t="s">
        <v>4</v>
      </c>
      <c r="Z70" s="52" t="s">
        <v>4</v>
      </c>
    </row>
    <row r="71" spans="1:26">
      <c r="A71" s="52">
        <v>11573</v>
      </c>
      <c r="B71" s="52" t="s">
        <v>278</v>
      </c>
      <c r="C71" s="52" t="s">
        <v>0</v>
      </c>
      <c r="D71" s="52" t="s">
        <v>6</v>
      </c>
      <c r="E71" s="52" t="s">
        <v>113</v>
      </c>
      <c r="F71" s="52" t="s">
        <v>109</v>
      </c>
      <c r="G71" s="52" t="s">
        <v>8</v>
      </c>
      <c r="H71" s="52" t="s">
        <v>9</v>
      </c>
      <c r="I71" s="52">
        <v>3.53</v>
      </c>
      <c r="J71" s="52">
        <v>88250</v>
      </c>
      <c r="K71" s="52">
        <v>10000000</v>
      </c>
      <c r="L71" s="52">
        <v>10088250</v>
      </c>
      <c r="M71" s="52">
        <v>10000000</v>
      </c>
      <c r="N71" s="52" t="s">
        <v>1</v>
      </c>
      <c r="O71" s="52" t="s">
        <v>1</v>
      </c>
      <c r="P71" s="52" t="s">
        <v>3</v>
      </c>
      <c r="Q71" s="52" t="s">
        <v>271</v>
      </c>
      <c r="R71" s="52" t="s">
        <v>255</v>
      </c>
      <c r="S71" s="52" t="s">
        <v>279</v>
      </c>
      <c r="T71" s="52" t="s">
        <v>4</v>
      </c>
      <c r="U71" s="52" t="s">
        <v>4</v>
      </c>
      <c r="V71" s="52" t="s">
        <v>10</v>
      </c>
      <c r="W71" s="52" t="s">
        <v>10</v>
      </c>
      <c r="X71" s="52" t="s">
        <v>280</v>
      </c>
      <c r="Y71" s="52" t="s">
        <v>4</v>
      </c>
      <c r="Z71" s="52" t="s">
        <v>4</v>
      </c>
    </row>
    <row r="72" spans="1:26">
      <c r="A72" s="52">
        <v>11572</v>
      </c>
      <c r="B72" s="52" t="s">
        <v>281</v>
      </c>
      <c r="C72" s="52" t="s">
        <v>0</v>
      </c>
      <c r="D72" s="52" t="s">
        <v>6</v>
      </c>
      <c r="E72" s="52" t="s">
        <v>108</v>
      </c>
      <c r="F72" s="52" t="s">
        <v>109</v>
      </c>
      <c r="G72" s="52" t="s">
        <v>8</v>
      </c>
      <c r="H72" s="52" t="s">
        <v>9</v>
      </c>
      <c r="I72" s="52">
        <v>2.19</v>
      </c>
      <c r="J72" s="52">
        <v>6083.33</v>
      </c>
      <c r="K72" s="52">
        <v>100000000</v>
      </c>
      <c r="L72" s="52">
        <v>100006083.33</v>
      </c>
      <c r="M72" s="52">
        <v>100000000</v>
      </c>
      <c r="N72" s="52" t="s">
        <v>1</v>
      </c>
      <c r="O72" s="52" t="s">
        <v>5</v>
      </c>
      <c r="P72" s="52" t="s">
        <v>3</v>
      </c>
      <c r="Q72" s="52" t="s">
        <v>271</v>
      </c>
      <c r="R72" s="52" t="s">
        <v>271</v>
      </c>
      <c r="S72" s="52" t="s">
        <v>263</v>
      </c>
      <c r="T72" s="52" t="s">
        <v>4</v>
      </c>
      <c r="U72" s="52" t="s">
        <v>4</v>
      </c>
      <c r="V72" s="52" t="s">
        <v>10</v>
      </c>
      <c r="W72" s="52" t="s">
        <v>10</v>
      </c>
      <c r="X72" s="52" t="s">
        <v>116</v>
      </c>
      <c r="Y72" s="52" t="s">
        <v>4</v>
      </c>
      <c r="Z72" s="52" t="s">
        <v>4</v>
      </c>
    </row>
    <row r="73" spans="1:26">
      <c r="A73" s="52">
        <v>11571</v>
      </c>
      <c r="B73" s="52" t="s">
        <v>282</v>
      </c>
      <c r="C73" s="52" t="s">
        <v>0</v>
      </c>
      <c r="D73" s="52" t="s">
        <v>6</v>
      </c>
      <c r="E73" s="52" t="s">
        <v>108</v>
      </c>
      <c r="F73" s="52" t="s">
        <v>109</v>
      </c>
      <c r="G73" s="52" t="s">
        <v>8</v>
      </c>
      <c r="H73" s="52" t="s">
        <v>9</v>
      </c>
      <c r="I73" s="52">
        <v>2.19</v>
      </c>
      <c r="J73" s="52">
        <v>4866.67</v>
      </c>
      <c r="K73" s="52">
        <v>80000000</v>
      </c>
      <c r="L73" s="52">
        <v>80004866.670000002</v>
      </c>
      <c r="M73" s="52">
        <v>80000000</v>
      </c>
      <c r="N73" s="52" t="s">
        <v>1</v>
      </c>
      <c r="O73" s="52" t="s">
        <v>2</v>
      </c>
      <c r="P73" s="52" t="s">
        <v>3</v>
      </c>
      <c r="Q73" s="52" t="s">
        <v>271</v>
      </c>
      <c r="R73" s="52" t="s">
        <v>271</v>
      </c>
      <c r="S73" s="52" t="s">
        <v>263</v>
      </c>
      <c r="T73" s="52" t="s">
        <v>4</v>
      </c>
      <c r="U73" s="52" t="s">
        <v>4</v>
      </c>
      <c r="V73" s="52" t="s">
        <v>10</v>
      </c>
      <c r="W73" s="52" t="s">
        <v>10</v>
      </c>
      <c r="X73" s="52" t="s">
        <v>116</v>
      </c>
      <c r="Y73" s="52" t="s">
        <v>4</v>
      </c>
      <c r="Z73" s="52" t="s">
        <v>4</v>
      </c>
    </row>
    <row r="74" spans="1:26">
      <c r="A74" s="52">
        <v>11570</v>
      </c>
      <c r="B74" s="52" t="s">
        <v>283</v>
      </c>
      <c r="C74" s="52" t="s">
        <v>0</v>
      </c>
      <c r="D74" s="52" t="s">
        <v>6</v>
      </c>
      <c r="E74" s="52" t="s">
        <v>108</v>
      </c>
      <c r="F74" s="52" t="s">
        <v>109</v>
      </c>
      <c r="G74" s="52" t="s">
        <v>8</v>
      </c>
      <c r="H74" s="52" t="s">
        <v>9</v>
      </c>
      <c r="I74" s="52">
        <v>2.25</v>
      </c>
      <c r="J74" s="52">
        <v>1250</v>
      </c>
      <c r="K74" s="52">
        <v>20000000</v>
      </c>
      <c r="L74" s="52">
        <v>20001250</v>
      </c>
      <c r="M74" s="52">
        <v>20000000</v>
      </c>
      <c r="N74" s="52" t="s">
        <v>1</v>
      </c>
      <c r="O74" s="52" t="s">
        <v>1</v>
      </c>
      <c r="P74" s="52" t="s">
        <v>3</v>
      </c>
      <c r="Q74" s="52" t="s">
        <v>271</v>
      </c>
      <c r="R74" s="52" t="s">
        <v>271</v>
      </c>
      <c r="S74" s="52" t="s">
        <v>263</v>
      </c>
      <c r="T74" s="52" t="s">
        <v>4</v>
      </c>
      <c r="U74" s="52" t="s">
        <v>4</v>
      </c>
      <c r="V74" s="52" t="s">
        <v>10</v>
      </c>
      <c r="W74" s="52" t="s">
        <v>10</v>
      </c>
      <c r="X74" s="52" t="s">
        <v>124</v>
      </c>
      <c r="Y74" s="52" t="s">
        <v>4</v>
      </c>
      <c r="Z74" s="52" t="s">
        <v>4</v>
      </c>
    </row>
    <row r="75" spans="1:26">
      <c r="A75" s="52">
        <v>11569</v>
      </c>
      <c r="B75" s="52" t="s">
        <v>284</v>
      </c>
      <c r="C75" s="52" t="s">
        <v>0</v>
      </c>
      <c r="D75" s="52" t="s">
        <v>6</v>
      </c>
      <c r="E75" s="52" t="s">
        <v>108</v>
      </c>
      <c r="F75" s="52" t="s">
        <v>7</v>
      </c>
      <c r="G75" s="52" t="s">
        <v>8</v>
      </c>
      <c r="H75" s="52" t="s">
        <v>9</v>
      </c>
      <c r="I75" s="52">
        <v>3.2</v>
      </c>
      <c r="J75" s="52">
        <v>55111.11</v>
      </c>
      <c r="K75" s="52">
        <v>10000000</v>
      </c>
      <c r="L75" s="52">
        <v>10055111.109999999</v>
      </c>
      <c r="M75" s="52">
        <v>10000000</v>
      </c>
      <c r="N75" s="52" t="s">
        <v>1</v>
      </c>
      <c r="O75" s="52" t="s">
        <v>1</v>
      </c>
      <c r="P75" s="52" t="s">
        <v>3</v>
      </c>
      <c r="Q75" s="52" t="s">
        <v>174</v>
      </c>
      <c r="R75" s="52" t="s">
        <v>263</v>
      </c>
      <c r="S75" s="52" t="s">
        <v>276</v>
      </c>
      <c r="T75" s="52" t="s">
        <v>4</v>
      </c>
      <c r="U75" s="52" t="s">
        <v>4</v>
      </c>
      <c r="V75" s="52" t="s">
        <v>10</v>
      </c>
      <c r="W75" s="52" t="s">
        <v>10</v>
      </c>
      <c r="X75" s="52" t="s">
        <v>150</v>
      </c>
      <c r="Y75" s="52" t="s">
        <v>4</v>
      </c>
      <c r="Z75" s="52" t="s">
        <v>4</v>
      </c>
    </row>
    <row r="76" spans="1:26">
      <c r="A76" s="52">
        <v>11564</v>
      </c>
      <c r="B76" s="52" t="s">
        <v>285</v>
      </c>
      <c r="C76" s="52" t="s">
        <v>0</v>
      </c>
      <c r="D76" s="52" t="s">
        <v>6</v>
      </c>
      <c r="E76" s="52" t="s">
        <v>113</v>
      </c>
      <c r="F76" s="52" t="s">
        <v>7</v>
      </c>
      <c r="G76" s="52" t="s">
        <v>8</v>
      </c>
      <c r="H76" s="52" t="s">
        <v>9</v>
      </c>
      <c r="I76" s="52">
        <v>3.3</v>
      </c>
      <c r="J76" s="52">
        <v>82500</v>
      </c>
      <c r="K76" s="52">
        <v>10000000</v>
      </c>
      <c r="L76" s="52">
        <v>10082500</v>
      </c>
      <c r="M76" s="52">
        <v>10000000</v>
      </c>
      <c r="N76" s="52" t="s">
        <v>1</v>
      </c>
      <c r="O76" s="52" t="s">
        <v>1</v>
      </c>
      <c r="P76" s="52" t="s">
        <v>3</v>
      </c>
      <c r="Q76" s="52" t="s">
        <v>174</v>
      </c>
      <c r="R76" s="52" t="s">
        <v>271</v>
      </c>
      <c r="S76" s="52" t="s">
        <v>177</v>
      </c>
      <c r="T76" s="52" t="s">
        <v>4</v>
      </c>
      <c r="U76" s="52" t="s">
        <v>4</v>
      </c>
      <c r="V76" s="52" t="s">
        <v>10</v>
      </c>
      <c r="W76" s="52" t="s">
        <v>10</v>
      </c>
      <c r="X76" s="52" t="s">
        <v>112</v>
      </c>
      <c r="Y76" s="52" t="s">
        <v>4</v>
      </c>
      <c r="Z76" s="52" t="s">
        <v>4</v>
      </c>
    </row>
    <row r="77" spans="1:26">
      <c r="A77" s="52">
        <v>11563</v>
      </c>
      <c r="B77" s="52" t="s">
        <v>286</v>
      </c>
      <c r="C77" s="52" t="s">
        <v>0</v>
      </c>
      <c r="D77" s="52" t="s">
        <v>6</v>
      </c>
      <c r="E77" s="52" t="s">
        <v>113</v>
      </c>
      <c r="F77" s="52" t="s">
        <v>109</v>
      </c>
      <c r="G77" s="52" t="s">
        <v>8</v>
      </c>
      <c r="H77" s="52" t="s">
        <v>9</v>
      </c>
      <c r="I77" s="52">
        <v>3.8</v>
      </c>
      <c r="J77" s="52">
        <v>95000</v>
      </c>
      <c r="K77" s="52">
        <v>10000000</v>
      </c>
      <c r="L77" s="52">
        <v>10095000</v>
      </c>
      <c r="M77" s="52">
        <v>10000000</v>
      </c>
      <c r="N77" s="52" t="s">
        <v>1</v>
      </c>
      <c r="O77" s="52" t="s">
        <v>1</v>
      </c>
      <c r="P77" s="52" t="s">
        <v>3</v>
      </c>
      <c r="Q77" s="52" t="s">
        <v>174</v>
      </c>
      <c r="R77" s="52" t="s">
        <v>271</v>
      </c>
      <c r="S77" s="52" t="s">
        <v>177</v>
      </c>
      <c r="T77" s="52" t="s">
        <v>4</v>
      </c>
      <c r="U77" s="52" t="s">
        <v>4</v>
      </c>
      <c r="V77" s="52" t="s">
        <v>10</v>
      </c>
      <c r="W77" s="52" t="s">
        <v>10</v>
      </c>
      <c r="X77" s="52" t="s">
        <v>287</v>
      </c>
      <c r="Y77" s="52" t="s">
        <v>4</v>
      </c>
      <c r="Z77" s="52" t="s">
        <v>4</v>
      </c>
    </row>
    <row r="78" spans="1:26">
      <c r="A78" s="52">
        <v>11562</v>
      </c>
      <c r="B78" s="52" t="s">
        <v>288</v>
      </c>
      <c r="C78" s="52" t="s">
        <v>0</v>
      </c>
      <c r="D78" s="52" t="s">
        <v>6</v>
      </c>
      <c r="E78" s="52" t="s">
        <v>108</v>
      </c>
      <c r="F78" s="52" t="s">
        <v>7</v>
      </c>
      <c r="G78" s="52" t="s">
        <v>8</v>
      </c>
      <c r="H78" s="52" t="s">
        <v>9</v>
      </c>
      <c r="I78" s="52">
        <v>3.4</v>
      </c>
      <c r="J78" s="52">
        <v>42972.22</v>
      </c>
      <c r="K78" s="52">
        <v>5000000</v>
      </c>
      <c r="L78" s="52">
        <v>5042972.22</v>
      </c>
      <c r="M78" s="52">
        <v>5000000</v>
      </c>
      <c r="N78" s="52" t="s">
        <v>1</v>
      </c>
      <c r="O78" s="52" t="s">
        <v>1</v>
      </c>
      <c r="P78" s="52" t="s">
        <v>3</v>
      </c>
      <c r="Q78" s="52" t="s">
        <v>174</v>
      </c>
      <c r="R78" s="52" t="s">
        <v>174</v>
      </c>
      <c r="S78" s="52" t="s">
        <v>177</v>
      </c>
      <c r="T78" s="52" t="s">
        <v>4</v>
      </c>
      <c r="U78" s="52" t="s">
        <v>4</v>
      </c>
      <c r="V78" s="52" t="s">
        <v>10</v>
      </c>
      <c r="W78" s="52" t="s">
        <v>10</v>
      </c>
      <c r="X78" s="52" t="s">
        <v>181</v>
      </c>
      <c r="Y78" s="52" t="s">
        <v>4</v>
      </c>
      <c r="Z78" s="52" t="s">
        <v>4</v>
      </c>
    </row>
    <row r="79" spans="1:26">
      <c r="A79" s="52">
        <v>11561</v>
      </c>
      <c r="B79" s="52" t="s">
        <v>289</v>
      </c>
      <c r="C79" s="52" t="s">
        <v>0</v>
      </c>
      <c r="D79" s="52" t="s">
        <v>6</v>
      </c>
      <c r="E79" s="52" t="s">
        <v>108</v>
      </c>
      <c r="F79" s="52" t="s">
        <v>109</v>
      </c>
      <c r="G79" s="52" t="s">
        <v>8</v>
      </c>
      <c r="H79" s="52" t="s">
        <v>9</v>
      </c>
      <c r="I79" s="52">
        <v>2.19</v>
      </c>
      <c r="J79" s="52">
        <v>4866.67</v>
      </c>
      <c r="K79" s="52">
        <v>80000000</v>
      </c>
      <c r="L79" s="52">
        <v>80004866.670000002</v>
      </c>
      <c r="M79" s="52">
        <v>80000000</v>
      </c>
      <c r="N79" s="52" t="s">
        <v>1</v>
      </c>
      <c r="O79" s="52" t="s">
        <v>2</v>
      </c>
      <c r="P79" s="52" t="s">
        <v>3</v>
      </c>
      <c r="Q79" s="52" t="s">
        <v>174</v>
      </c>
      <c r="R79" s="52" t="s">
        <v>174</v>
      </c>
      <c r="S79" s="52" t="s">
        <v>271</v>
      </c>
      <c r="T79" s="52" t="s">
        <v>4</v>
      </c>
      <c r="U79" s="52" t="s">
        <v>4</v>
      </c>
      <c r="V79" s="52" t="s">
        <v>10</v>
      </c>
      <c r="W79" s="52" t="s">
        <v>10</v>
      </c>
      <c r="X79" s="52" t="s">
        <v>115</v>
      </c>
      <c r="Y79" s="52" t="s">
        <v>4</v>
      </c>
      <c r="Z79" s="52" t="s">
        <v>4</v>
      </c>
    </row>
    <row r="80" spans="1:26">
      <c r="A80" s="52">
        <v>11560</v>
      </c>
      <c r="B80" s="52" t="s">
        <v>290</v>
      </c>
      <c r="C80" s="52" t="s">
        <v>0</v>
      </c>
      <c r="D80" s="52" t="s">
        <v>6</v>
      </c>
      <c r="E80" s="52" t="s">
        <v>108</v>
      </c>
      <c r="F80" s="52" t="s">
        <v>109</v>
      </c>
      <c r="G80" s="52" t="s">
        <v>8</v>
      </c>
      <c r="H80" s="52" t="s">
        <v>9</v>
      </c>
      <c r="I80" s="52">
        <v>2.19</v>
      </c>
      <c r="J80" s="52">
        <v>3041.67</v>
      </c>
      <c r="K80" s="52">
        <v>50000000</v>
      </c>
      <c r="L80" s="52">
        <v>50003041.670000002</v>
      </c>
      <c r="M80" s="52">
        <v>50000000</v>
      </c>
      <c r="N80" s="52" t="s">
        <v>1</v>
      </c>
      <c r="O80" s="52" t="s">
        <v>1</v>
      </c>
      <c r="P80" s="52" t="s">
        <v>3</v>
      </c>
      <c r="Q80" s="52" t="s">
        <v>174</v>
      </c>
      <c r="R80" s="52" t="s">
        <v>174</v>
      </c>
      <c r="S80" s="52" t="s">
        <v>271</v>
      </c>
      <c r="T80" s="52" t="s">
        <v>4</v>
      </c>
      <c r="U80" s="52" t="s">
        <v>4</v>
      </c>
      <c r="V80" s="52" t="s">
        <v>10</v>
      </c>
      <c r="W80" s="52" t="s">
        <v>10</v>
      </c>
      <c r="X80" s="52" t="s">
        <v>115</v>
      </c>
      <c r="Y80" s="52" t="s">
        <v>4</v>
      </c>
      <c r="Z80" s="52" t="s">
        <v>4</v>
      </c>
    </row>
    <row r="81" spans="1:26">
      <c r="A81" s="52">
        <v>11559</v>
      </c>
      <c r="B81" s="52" t="s">
        <v>291</v>
      </c>
      <c r="C81" s="52" t="s">
        <v>0</v>
      </c>
      <c r="D81" s="52" t="s">
        <v>6</v>
      </c>
      <c r="E81" s="52" t="s">
        <v>113</v>
      </c>
      <c r="F81" s="52" t="s">
        <v>7</v>
      </c>
      <c r="G81" s="52" t="s">
        <v>8</v>
      </c>
      <c r="H81" s="52" t="s">
        <v>9</v>
      </c>
      <c r="I81" s="52">
        <v>2.19</v>
      </c>
      <c r="J81" s="52">
        <v>3650</v>
      </c>
      <c r="K81" s="52">
        <v>60000000</v>
      </c>
      <c r="L81" s="52">
        <v>60003650</v>
      </c>
      <c r="M81" s="52">
        <v>60000000</v>
      </c>
      <c r="N81" s="52" t="s">
        <v>1</v>
      </c>
      <c r="O81" s="52" t="s">
        <v>2</v>
      </c>
      <c r="P81" s="52" t="s">
        <v>3</v>
      </c>
      <c r="Q81" s="52" t="s">
        <v>174</v>
      </c>
      <c r="R81" s="52" t="s">
        <v>174</v>
      </c>
      <c r="S81" s="52" t="s">
        <v>271</v>
      </c>
      <c r="T81" s="52" t="s">
        <v>4</v>
      </c>
      <c r="U81" s="52" t="s">
        <v>4</v>
      </c>
      <c r="V81" s="52" t="s">
        <v>10</v>
      </c>
      <c r="W81" s="52" t="s">
        <v>10</v>
      </c>
      <c r="X81" s="52" t="s">
        <v>117</v>
      </c>
      <c r="Y81" s="52" t="s">
        <v>4</v>
      </c>
      <c r="Z81" s="52" t="s">
        <v>4</v>
      </c>
    </row>
    <row r="82" spans="1:26">
      <c r="A82" s="52">
        <v>11558</v>
      </c>
      <c r="B82" s="52" t="s">
        <v>292</v>
      </c>
      <c r="C82" s="52" t="s">
        <v>0</v>
      </c>
      <c r="D82" s="52" t="s">
        <v>6</v>
      </c>
      <c r="E82" s="52" t="s">
        <v>113</v>
      </c>
      <c r="F82" s="52" t="s">
        <v>7</v>
      </c>
      <c r="G82" s="52" t="s">
        <v>8</v>
      </c>
      <c r="H82" s="52" t="s">
        <v>9</v>
      </c>
      <c r="I82" s="52">
        <v>2.19</v>
      </c>
      <c r="J82" s="52">
        <v>4258.33</v>
      </c>
      <c r="K82" s="52">
        <v>70000000</v>
      </c>
      <c r="L82" s="52">
        <v>70004258.329999998</v>
      </c>
      <c r="M82" s="52">
        <v>70000000</v>
      </c>
      <c r="N82" s="52" t="s">
        <v>1</v>
      </c>
      <c r="O82" s="52" t="s">
        <v>2</v>
      </c>
      <c r="P82" s="52" t="s">
        <v>3</v>
      </c>
      <c r="Q82" s="52" t="s">
        <v>174</v>
      </c>
      <c r="R82" s="52" t="s">
        <v>174</v>
      </c>
      <c r="S82" s="52" t="s">
        <v>271</v>
      </c>
      <c r="T82" s="52" t="s">
        <v>4</v>
      </c>
      <c r="U82" s="52" t="s">
        <v>4</v>
      </c>
      <c r="V82" s="52" t="s">
        <v>10</v>
      </c>
      <c r="W82" s="52" t="s">
        <v>10</v>
      </c>
      <c r="X82" s="52" t="s">
        <v>117</v>
      </c>
      <c r="Y82" s="52" t="s">
        <v>4</v>
      </c>
      <c r="Z82" s="52" t="s">
        <v>4</v>
      </c>
    </row>
    <row r="83" spans="1:26">
      <c r="A83" s="52">
        <v>11557</v>
      </c>
      <c r="B83" s="52" t="s">
        <v>293</v>
      </c>
      <c r="C83" s="52" t="s">
        <v>0</v>
      </c>
      <c r="D83" s="52" t="s">
        <v>6</v>
      </c>
      <c r="E83" s="52" t="s">
        <v>113</v>
      </c>
      <c r="F83" s="52" t="s">
        <v>7</v>
      </c>
      <c r="G83" s="52" t="s">
        <v>8</v>
      </c>
      <c r="H83" s="52" t="s">
        <v>9</v>
      </c>
      <c r="I83" s="52">
        <v>2.19</v>
      </c>
      <c r="J83" s="52">
        <v>3041.67</v>
      </c>
      <c r="K83" s="52">
        <v>50000000</v>
      </c>
      <c r="L83" s="52">
        <v>50003041.670000002</v>
      </c>
      <c r="M83" s="52">
        <v>50000000</v>
      </c>
      <c r="N83" s="52" t="s">
        <v>1</v>
      </c>
      <c r="O83" s="52" t="s">
        <v>1</v>
      </c>
      <c r="P83" s="52" t="s">
        <v>3</v>
      </c>
      <c r="Q83" s="52" t="s">
        <v>174</v>
      </c>
      <c r="R83" s="52" t="s">
        <v>174</v>
      </c>
      <c r="S83" s="52" t="s">
        <v>271</v>
      </c>
      <c r="T83" s="52" t="s">
        <v>4</v>
      </c>
      <c r="U83" s="52" t="s">
        <v>4</v>
      </c>
      <c r="V83" s="52" t="s">
        <v>10</v>
      </c>
      <c r="W83" s="52" t="s">
        <v>10</v>
      </c>
      <c r="X83" s="52" t="s">
        <v>123</v>
      </c>
      <c r="Y83" s="52" t="s">
        <v>4</v>
      </c>
      <c r="Z83" s="52" t="s">
        <v>4</v>
      </c>
    </row>
    <row r="84" spans="1:26">
      <c r="A84" s="52">
        <v>11556</v>
      </c>
      <c r="B84" s="52" t="s">
        <v>294</v>
      </c>
      <c r="C84" s="52" t="s">
        <v>0</v>
      </c>
      <c r="D84" s="52" t="s">
        <v>6</v>
      </c>
      <c r="E84" s="52" t="s">
        <v>108</v>
      </c>
      <c r="F84" s="52" t="s">
        <v>7</v>
      </c>
      <c r="G84" s="52" t="s">
        <v>8</v>
      </c>
      <c r="H84" s="52" t="s">
        <v>9</v>
      </c>
      <c r="I84" s="52">
        <v>3.35</v>
      </c>
      <c r="J84" s="52">
        <v>33500</v>
      </c>
      <c r="K84" s="52">
        <v>4000000</v>
      </c>
      <c r="L84" s="52">
        <v>4033500</v>
      </c>
      <c r="M84" s="52">
        <v>4000000</v>
      </c>
      <c r="N84" s="52" t="s">
        <v>1</v>
      </c>
      <c r="O84" s="52" t="s">
        <v>1</v>
      </c>
      <c r="P84" s="52" t="s">
        <v>3</v>
      </c>
      <c r="Q84" s="52" t="s">
        <v>174</v>
      </c>
      <c r="R84" s="52" t="s">
        <v>263</v>
      </c>
      <c r="S84" s="52" t="s">
        <v>295</v>
      </c>
      <c r="T84" s="52" t="s">
        <v>4</v>
      </c>
      <c r="U84" s="52" t="s">
        <v>4</v>
      </c>
      <c r="V84" s="52" t="s">
        <v>10</v>
      </c>
      <c r="W84" s="52" t="s">
        <v>10</v>
      </c>
      <c r="X84" s="52" t="s">
        <v>296</v>
      </c>
      <c r="Y84" s="52" t="s">
        <v>4</v>
      </c>
      <c r="Z84" s="52" t="s">
        <v>4</v>
      </c>
    </row>
    <row r="85" spans="1:26">
      <c r="A85" s="52">
        <v>11554</v>
      </c>
      <c r="B85" s="52" t="s">
        <v>4</v>
      </c>
      <c r="C85" s="52" t="s">
        <v>0</v>
      </c>
      <c r="D85" s="52" t="s">
        <v>6</v>
      </c>
      <c r="E85" s="52" t="s">
        <v>108</v>
      </c>
      <c r="F85" s="52" t="s">
        <v>7</v>
      </c>
      <c r="G85" s="52" t="s">
        <v>8</v>
      </c>
      <c r="H85" s="52" t="s">
        <v>9</v>
      </c>
      <c r="I85" s="52">
        <v>3.4</v>
      </c>
      <c r="J85" s="52">
        <v>85000</v>
      </c>
      <c r="K85" s="52">
        <v>10000000</v>
      </c>
      <c r="L85" s="52">
        <v>10085000</v>
      </c>
      <c r="M85" s="52">
        <v>10000000</v>
      </c>
      <c r="N85" s="52" t="s">
        <v>1</v>
      </c>
      <c r="O85" s="52" t="s">
        <v>1</v>
      </c>
      <c r="P85" s="52" t="s">
        <v>297</v>
      </c>
      <c r="Q85" s="52" t="s">
        <v>298</v>
      </c>
      <c r="R85" s="52" t="s">
        <v>271</v>
      </c>
      <c r="S85" s="52" t="s">
        <v>177</v>
      </c>
      <c r="T85" s="52" t="s">
        <v>4</v>
      </c>
      <c r="U85" s="52" t="s">
        <v>4</v>
      </c>
      <c r="V85" s="52" t="s">
        <v>10</v>
      </c>
      <c r="W85" s="52" t="s">
        <v>10</v>
      </c>
      <c r="X85" s="52" t="s">
        <v>185</v>
      </c>
      <c r="Y85" s="52" t="s">
        <v>4</v>
      </c>
      <c r="Z85" s="52" t="s">
        <v>4</v>
      </c>
    </row>
    <row r="86" spans="1:26">
      <c r="A86" s="52">
        <v>11553</v>
      </c>
      <c r="B86" s="52" t="s">
        <v>4</v>
      </c>
      <c r="C86" s="52" t="s">
        <v>0</v>
      </c>
      <c r="D86" s="52" t="s">
        <v>6</v>
      </c>
      <c r="E86" s="52" t="s">
        <v>108</v>
      </c>
      <c r="F86" s="52" t="s">
        <v>7</v>
      </c>
      <c r="G86" s="52" t="s">
        <v>8</v>
      </c>
      <c r="H86" s="52" t="s">
        <v>9</v>
      </c>
      <c r="I86" s="52">
        <v>3.4</v>
      </c>
      <c r="J86" s="52">
        <v>297500</v>
      </c>
      <c r="K86" s="52">
        <v>35000000</v>
      </c>
      <c r="L86" s="52">
        <v>35297500</v>
      </c>
      <c r="M86" s="52">
        <v>35000000</v>
      </c>
      <c r="N86" s="52" t="s">
        <v>1</v>
      </c>
      <c r="O86" s="52" t="s">
        <v>1</v>
      </c>
      <c r="P86" s="52" t="s">
        <v>299</v>
      </c>
      <c r="Q86" s="52" t="s">
        <v>298</v>
      </c>
      <c r="R86" s="52" t="s">
        <v>271</v>
      </c>
      <c r="S86" s="52" t="s">
        <v>177</v>
      </c>
      <c r="T86" s="52" t="s">
        <v>4</v>
      </c>
      <c r="U86" s="52" t="s">
        <v>4</v>
      </c>
      <c r="V86" s="52" t="s">
        <v>10</v>
      </c>
      <c r="W86" s="52" t="s">
        <v>10</v>
      </c>
      <c r="X86" s="52" t="s">
        <v>185</v>
      </c>
      <c r="Y86" s="52" t="s">
        <v>4</v>
      </c>
      <c r="Z86" s="52" t="s">
        <v>4</v>
      </c>
    </row>
    <row r="87" spans="1:26">
      <c r="A87" s="52">
        <v>11552</v>
      </c>
      <c r="B87" s="52" t="s">
        <v>300</v>
      </c>
      <c r="C87" s="52" t="s">
        <v>0</v>
      </c>
      <c r="D87" s="52" t="s">
        <v>6</v>
      </c>
      <c r="E87" s="52" t="s">
        <v>113</v>
      </c>
      <c r="F87" s="52" t="s">
        <v>7</v>
      </c>
      <c r="G87" s="52" t="s">
        <v>8</v>
      </c>
      <c r="H87" s="52" t="s">
        <v>9</v>
      </c>
      <c r="I87" s="52">
        <v>2.19</v>
      </c>
      <c r="J87" s="52">
        <v>9125</v>
      </c>
      <c r="K87" s="52">
        <v>50000000</v>
      </c>
      <c r="L87" s="52">
        <v>50009125</v>
      </c>
      <c r="M87" s="52">
        <v>50000000</v>
      </c>
      <c r="N87" s="52" t="s">
        <v>1</v>
      </c>
      <c r="O87" s="52" t="s">
        <v>1</v>
      </c>
      <c r="P87" s="52" t="s">
        <v>3</v>
      </c>
      <c r="Q87" s="52" t="s">
        <v>298</v>
      </c>
      <c r="R87" s="52" t="s">
        <v>298</v>
      </c>
      <c r="S87" s="52" t="s">
        <v>174</v>
      </c>
      <c r="T87" s="52" t="s">
        <v>4</v>
      </c>
      <c r="U87" s="52" t="s">
        <v>4</v>
      </c>
      <c r="V87" s="52" t="s">
        <v>10</v>
      </c>
      <c r="W87" s="52" t="s">
        <v>10</v>
      </c>
      <c r="X87" s="52" t="s">
        <v>123</v>
      </c>
      <c r="Y87" s="52" t="s">
        <v>4</v>
      </c>
      <c r="Z87" s="52" t="s">
        <v>4</v>
      </c>
    </row>
    <row r="88" spans="1:26">
      <c r="A88" s="52">
        <v>11551</v>
      </c>
      <c r="B88" s="52" t="s">
        <v>301</v>
      </c>
      <c r="C88" s="52" t="s">
        <v>0</v>
      </c>
      <c r="D88" s="52" t="s">
        <v>6</v>
      </c>
      <c r="E88" s="52" t="s">
        <v>113</v>
      </c>
      <c r="F88" s="52" t="s">
        <v>7</v>
      </c>
      <c r="G88" s="52" t="s">
        <v>8</v>
      </c>
      <c r="H88" s="52" t="s">
        <v>9</v>
      </c>
      <c r="I88" s="52">
        <v>2.19</v>
      </c>
      <c r="J88" s="52">
        <v>9125</v>
      </c>
      <c r="K88" s="52">
        <v>50000000</v>
      </c>
      <c r="L88" s="52">
        <v>50009125</v>
      </c>
      <c r="M88" s="52">
        <v>50000000</v>
      </c>
      <c r="N88" s="52" t="s">
        <v>1</v>
      </c>
      <c r="O88" s="52" t="s">
        <v>1</v>
      </c>
      <c r="P88" s="52" t="s">
        <v>3</v>
      </c>
      <c r="Q88" s="52" t="s">
        <v>298</v>
      </c>
      <c r="R88" s="52" t="s">
        <v>298</v>
      </c>
      <c r="S88" s="52" t="s">
        <v>174</v>
      </c>
      <c r="T88" s="52" t="s">
        <v>4</v>
      </c>
      <c r="U88" s="52" t="s">
        <v>4</v>
      </c>
      <c r="V88" s="52" t="s">
        <v>10</v>
      </c>
      <c r="W88" s="52" t="s">
        <v>10</v>
      </c>
      <c r="X88" s="52" t="s">
        <v>123</v>
      </c>
      <c r="Y88" s="52" t="s">
        <v>4</v>
      </c>
      <c r="Z88" s="52" t="s">
        <v>4</v>
      </c>
    </row>
    <row r="89" spans="1:26">
      <c r="A89" s="52">
        <v>11550</v>
      </c>
      <c r="B89" s="52" t="s">
        <v>302</v>
      </c>
      <c r="C89" s="52" t="s">
        <v>0</v>
      </c>
      <c r="D89" s="52" t="s">
        <v>6</v>
      </c>
      <c r="E89" s="52" t="s">
        <v>113</v>
      </c>
      <c r="F89" s="52" t="s">
        <v>7</v>
      </c>
      <c r="G89" s="52" t="s">
        <v>8</v>
      </c>
      <c r="H89" s="52" t="s">
        <v>9</v>
      </c>
      <c r="I89" s="52">
        <v>2.19</v>
      </c>
      <c r="J89" s="52">
        <v>14600</v>
      </c>
      <c r="K89" s="52">
        <v>80000000</v>
      </c>
      <c r="L89" s="52">
        <v>80014600</v>
      </c>
      <c r="M89" s="52">
        <v>80000000</v>
      </c>
      <c r="N89" s="52" t="s">
        <v>1</v>
      </c>
      <c r="O89" s="52" t="s">
        <v>2</v>
      </c>
      <c r="P89" s="52" t="s">
        <v>3</v>
      </c>
      <c r="Q89" s="52" t="s">
        <v>298</v>
      </c>
      <c r="R89" s="52" t="s">
        <v>298</v>
      </c>
      <c r="S89" s="52" t="s">
        <v>174</v>
      </c>
      <c r="T89" s="52" t="s">
        <v>4</v>
      </c>
      <c r="U89" s="52" t="s">
        <v>4</v>
      </c>
      <c r="V89" s="52" t="s">
        <v>10</v>
      </c>
      <c r="W89" s="52" t="s">
        <v>10</v>
      </c>
      <c r="X89" s="52" t="s">
        <v>114</v>
      </c>
      <c r="Y89" s="52" t="s">
        <v>4</v>
      </c>
      <c r="Z89" s="52" t="s">
        <v>4</v>
      </c>
    </row>
    <row r="90" spans="1:26">
      <c r="A90" s="52">
        <v>11549</v>
      </c>
      <c r="B90" s="52" t="s">
        <v>303</v>
      </c>
      <c r="C90" s="52" t="s">
        <v>0</v>
      </c>
      <c r="D90" s="52" t="s">
        <v>6</v>
      </c>
      <c r="E90" s="52" t="s">
        <v>108</v>
      </c>
      <c r="F90" s="52" t="s">
        <v>109</v>
      </c>
      <c r="G90" s="52" t="s">
        <v>8</v>
      </c>
      <c r="H90" s="52" t="s">
        <v>9</v>
      </c>
      <c r="I90" s="52">
        <v>2.35</v>
      </c>
      <c r="J90" s="52">
        <v>4569.4399999999996</v>
      </c>
      <c r="K90" s="52">
        <v>10000000</v>
      </c>
      <c r="L90" s="52">
        <v>10004569.439999999</v>
      </c>
      <c r="M90" s="52">
        <v>10000000</v>
      </c>
      <c r="N90" s="52" t="s">
        <v>1</v>
      </c>
      <c r="O90" s="52" t="s">
        <v>1</v>
      </c>
      <c r="P90" s="52" t="s">
        <v>3</v>
      </c>
      <c r="Q90" s="52" t="s">
        <v>298</v>
      </c>
      <c r="R90" s="52" t="s">
        <v>174</v>
      </c>
      <c r="S90" s="52" t="s">
        <v>238</v>
      </c>
      <c r="T90" s="52" t="s">
        <v>4</v>
      </c>
      <c r="U90" s="52" t="s">
        <v>4</v>
      </c>
      <c r="V90" s="52" t="s">
        <v>10</v>
      </c>
      <c r="W90" s="52" t="s">
        <v>10</v>
      </c>
      <c r="X90" s="52" t="s">
        <v>125</v>
      </c>
      <c r="Y90" s="52" t="s">
        <v>4</v>
      </c>
      <c r="Z90" s="52" t="s">
        <v>4</v>
      </c>
    </row>
    <row r="91" spans="1:26">
      <c r="A91" s="52">
        <v>11548</v>
      </c>
      <c r="B91" s="52" t="s">
        <v>304</v>
      </c>
      <c r="C91" s="52" t="s">
        <v>0</v>
      </c>
      <c r="D91" s="52" t="s">
        <v>6</v>
      </c>
      <c r="E91" s="52" t="s">
        <v>108</v>
      </c>
      <c r="F91" s="52" t="s">
        <v>109</v>
      </c>
      <c r="G91" s="52" t="s">
        <v>8</v>
      </c>
      <c r="H91" s="52" t="s">
        <v>9</v>
      </c>
      <c r="I91" s="52">
        <v>2.25</v>
      </c>
      <c r="J91" s="52">
        <v>2812.5</v>
      </c>
      <c r="K91" s="52">
        <v>15000000</v>
      </c>
      <c r="L91" s="52">
        <v>15002812.5</v>
      </c>
      <c r="M91" s="52">
        <v>15000000</v>
      </c>
      <c r="N91" s="52" t="s">
        <v>1</v>
      </c>
      <c r="O91" s="52" t="s">
        <v>1</v>
      </c>
      <c r="P91" s="52" t="s">
        <v>3</v>
      </c>
      <c r="Q91" s="52" t="s">
        <v>298</v>
      </c>
      <c r="R91" s="52" t="s">
        <v>298</v>
      </c>
      <c r="S91" s="52" t="s">
        <v>174</v>
      </c>
      <c r="T91" s="52" t="s">
        <v>4</v>
      </c>
      <c r="U91" s="52" t="s">
        <v>4</v>
      </c>
      <c r="V91" s="52" t="s">
        <v>10</v>
      </c>
      <c r="W91" s="52" t="s">
        <v>10</v>
      </c>
      <c r="X91" s="52" t="s">
        <v>124</v>
      </c>
      <c r="Y91" s="52" t="s">
        <v>4</v>
      </c>
      <c r="Z91" s="52" t="s">
        <v>4</v>
      </c>
    </row>
    <row r="92" spans="1:26">
      <c r="A92" s="52">
        <v>11547</v>
      </c>
      <c r="B92" s="52" t="s">
        <v>305</v>
      </c>
      <c r="C92" s="52" t="s">
        <v>0</v>
      </c>
      <c r="D92" s="52" t="s">
        <v>6</v>
      </c>
      <c r="E92" s="52" t="s">
        <v>108</v>
      </c>
      <c r="F92" s="52" t="s">
        <v>7</v>
      </c>
      <c r="G92" s="52" t="s">
        <v>8</v>
      </c>
      <c r="H92" s="52" t="s">
        <v>9</v>
      </c>
      <c r="I92" s="52">
        <v>3.35</v>
      </c>
      <c r="J92" s="52">
        <v>16750</v>
      </c>
      <c r="K92" s="52">
        <v>2000000</v>
      </c>
      <c r="L92" s="52">
        <v>2016750</v>
      </c>
      <c r="M92" s="52">
        <v>2000000</v>
      </c>
      <c r="N92" s="52" t="s">
        <v>1</v>
      </c>
      <c r="O92" s="52" t="s">
        <v>1</v>
      </c>
      <c r="P92" s="52" t="s">
        <v>3</v>
      </c>
      <c r="Q92" s="52" t="s">
        <v>306</v>
      </c>
      <c r="R92" s="52" t="s">
        <v>298</v>
      </c>
      <c r="S92" s="52" t="s">
        <v>307</v>
      </c>
      <c r="T92" s="52" t="s">
        <v>4</v>
      </c>
      <c r="U92" s="52" t="s">
        <v>4</v>
      </c>
      <c r="V92" s="52" t="s">
        <v>10</v>
      </c>
      <c r="W92" s="52" t="s">
        <v>10</v>
      </c>
      <c r="X92" s="52" t="s">
        <v>148</v>
      </c>
      <c r="Y92" s="52" t="s">
        <v>4</v>
      </c>
      <c r="Z92" s="52" t="s">
        <v>4</v>
      </c>
    </row>
    <row r="93" spans="1:26">
      <c r="A93" s="52">
        <v>11546</v>
      </c>
      <c r="B93" s="52" t="s">
        <v>308</v>
      </c>
      <c r="C93" s="52" t="s">
        <v>0</v>
      </c>
      <c r="D93" s="52" t="s">
        <v>6</v>
      </c>
      <c r="E93" s="52" t="s">
        <v>108</v>
      </c>
      <c r="F93" s="52" t="s">
        <v>7</v>
      </c>
      <c r="G93" s="52" t="s">
        <v>8</v>
      </c>
      <c r="H93" s="52" t="s">
        <v>9</v>
      </c>
      <c r="I93" s="52">
        <v>3.35</v>
      </c>
      <c r="J93" s="52">
        <v>169361.11</v>
      </c>
      <c r="K93" s="52">
        <v>20000000</v>
      </c>
      <c r="L93" s="52">
        <v>20169361.109999999</v>
      </c>
      <c r="M93" s="52">
        <v>20000000</v>
      </c>
      <c r="N93" s="52" t="s">
        <v>1</v>
      </c>
      <c r="O93" s="52" t="s">
        <v>1</v>
      </c>
      <c r="P93" s="52" t="s">
        <v>3</v>
      </c>
      <c r="Q93" s="52" t="s">
        <v>306</v>
      </c>
      <c r="R93" s="52" t="s">
        <v>174</v>
      </c>
      <c r="S93" s="52" t="s">
        <v>177</v>
      </c>
      <c r="T93" s="52" t="s">
        <v>4</v>
      </c>
      <c r="U93" s="52" t="s">
        <v>4</v>
      </c>
      <c r="V93" s="52" t="s">
        <v>10</v>
      </c>
      <c r="W93" s="52" t="s">
        <v>10</v>
      </c>
      <c r="X93" s="52" t="s">
        <v>129</v>
      </c>
      <c r="Y93" s="52" t="s">
        <v>4</v>
      </c>
      <c r="Z93" s="52" t="s">
        <v>4</v>
      </c>
    </row>
    <row r="94" spans="1:26">
      <c r="A94" s="52">
        <v>11545</v>
      </c>
      <c r="B94" s="52" t="s">
        <v>309</v>
      </c>
      <c r="C94" s="52" t="s">
        <v>0</v>
      </c>
      <c r="D94" s="52" t="s">
        <v>6</v>
      </c>
      <c r="E94" s="52" t="s">
        <v>108</v>
      </c>
      <c r="F94" s="52" t="s">
        <v>7</v>
      </c>
      <c r="G94" s="52" t="s">
        <v>8</v>
      </c>
      <c r="H94" s="52" t="s">
        <v>9</v>
      </c>
      <c r="I94" s="52">
        <v>3.15</v>
      </c>
      <c r="J94" s="52">
        <v>135625</v>
      </c>
      <c r="K94" s="52">
        <v>50000000</v>
      </c>
      <c r="L94" s="52">
        <v>50135625</v>
      </c>
      <c r="M94" s="52">
        <v>50000000</v>
      </c>
      <c r="N94" s="52" t="s">
        <v>1</v>
      </c>
      <c r="O94" s="52" t="s">
        <v>1</v>
      </c>
      <c r="P94" s="52" t="s">
        <v>3</v>
      </c>
      <c r="Q94" s="52" t="s">
        <v>306</v>
      </c>
      <c r="R94" s="52" t="s">
        <v>174</v>
      </c>
      <c r="S94" s="52" t="s">
        <v>310</v>
      </c>
      <c r="T94" s="52" t="s">
        <v>4</v>
      </c>
      <c r="U94" s="52" t="s">
        <v>4</v>
      </c>
      <c r="V94" s="52" t="s">
        <v>10</v>
      </c>
      <c r="W94" s="52" t="s">
        <v>10</v>
      </c>
      <c r="X94" s="52" t="s">
        <v>116</v>
      </c>
      <c r="Y94" s="52" t="s">
        <v>4</v>
      </c>
      <c r="Z94" s="52" t="s">
        <v>4</v>
      </c>
    </row>
    <row r="95" spans="1:26">
      <c r="A95" s="52">
        <v>11544</v>
      </c>
      <c r="B95" s="52" t="s">
        <v>311</v>
      </c>
      <c r="C95" s="52" t="s">
        <v>0</v>
      </c>
      <c r="D95" s="52" t="s">
        <v>6</v>
      </c>
      <c r="E95" s="52" t="s">
        <v>113</v>
      </c>
      <c r="F95" s="52" t="s">
        <v>7</v>
      </c>
      <c r="G95" s="52" t="s">
        <v>8</v>
      </c>
      <c r="H95" s="52" t="s">
        <v>9</v>
      </c>
      <c r="I95" s="52">
        <v>2.19</v>
      </c>
      <c r="J95" s="52">
        <v>5779.17</v>
      </c>
      <c r="K95" s="52">
        <v>95000000</v>
      </c>
      <c r="L95" s="52">
        <v>95005779.170000002</v>
      </c>
      <c r="M95" s="52">
        <v>95000000</v>
      </c>
      <c r="N95" s="52" t="s">
        <v>1</v>
      </c>
      <c r="O95" s="52" t="s">
        <v>5</v>
      </c>
      <c r="P95" s="52" t="s">
        <v>3</v>
      </c>
      <c r="Q95" s="52" t="s">
        <v>306</v>
      </c>
      <c r="R95" s="52" t="s">
        <v>306</v>
      </c>
      <c r="S95" s="52" t="s">
        <v>298</v>
      </c>
      <c r="T95" s="52" t="s">
        <v>4</v>
      </c>
      <c r="U95" s="52" t="s">
        <v>4</v>
      </c>
      <c r="V95" s="52" t="s">
        <v>10</v>
      </c>
      <c r="W95" s="52" t="s">
        <v>10</v>
      </c>
      <c r="X95" s="52" t="s">
        <v>117</v>
      </c>
      <c r="Y95" s="52" t="s">
        <v>4</v>
      </c>
      <c r="Z95" s="52" t="s">
        <v>4</v>
      </c>
    </row>
    <row r="96" spans="1:26">
      <c r="A96" s="52">
        <v>11543</v>
      </c>
      <c r="B96" s="52" t="s">
        <v>312</v>
      </c>
      <c r="C96" s="52" t="s">
        <v>0</v>
      </c>
      <c r="D96" s="52" t="s">
        <v>6</v>
      </c>
      <c r="E96" s="52" t="s">
        <v>113</v>
      </c>
      <c r="F96" s="52" t="s">
        <v>7</v>
      </c>
      <c r="G96" s="52" t="s">
        <v>8</v>
      </c>
      <c r="H96" s="52" t="s">
        <v>9</v>
      </c>
      <c r="I96" s="52">
        <v>2.19</v>
      </c>
      <c r="J96" s="52">
        <v>5170.83</v>
      </c>
      <c r="K96" s="52">
        <v>85000000</v>
      </c>
      <c r="L96" s="52">
        <v>85005170.829999998</v>
      </c>
      <c r="M96" s="52">
        <v>85000000</v>
      </c>
      <c r="N96" s="52" t="s">
        <v>1</v>
      </c>
      <c r="O96" s="52" t="s">
        <v>5</v>
      </c>
      <c r="P96" s="52" t="s">
        <v>3</v>
      </c>
      <c r="Q96" s="52" t="s">
        <v>306</v>
      </c>
      <c r="R96" s="52" t="s">
        <v>306</v>
      </c>
      <c r="S96" s="52" t="s">
        <v>298</v>
      </c>
      <c r="T96" s="52" t="s">
        <v>4</v>
      </c>
      <c r="U96" s="52" t="s">
        <v>4</v>
      </c>
      <c r="V96" s="52" t="s">
        <v>10</v>
      </c>
      <c r="W96" s="52" t="s">
        <v>10</v>
      </c>
      <c r="X96" s="52" t="s">
        <v>117</v>
      </c>
      <c r="Y96" s="52" t="s">
        <v>4</v>
      </c>
      <c r="Z96" s="52" t="s">
        <v>4</v>
      </c>
    </row>
    <row r="97" spans="1:26">
      <c r="A97" s="52">
        <v>11542</v>
      </c>
      <c r="B97" s="52" t="s">
        <v>313</v>
      </c>
      <c r="C97" s="52" t="s">
        <v>0</v>
      </c>
      <c r="D97" s="52" t="s">
        <v>6</v>
      </c>
      <c r="E97" s="52" t="s">
        <v>108</v>
      </c>
      <c r="F97" s="52" t="s">
        <v>109</v>
      </c>
      <c r="G97" s="52" t="s">
        <v>8</v>
      </c>
      <c r="H97" s="52" t="s">
        <v>9</v>
      </c>
      <c r="I97" s="52">
        <v>2.19</v>
      </c>
      <c r="J97" s="52">
        <v>2433.33</v>
      </c>
      <c r="K97" s="52">
        <v>40000000</v>
      </c>
      <c r="L97" s="52">
        <v>40002433.329999998</v>
      </c>
      <c r="M97" s="52">
        <v>40000000</v>
      </c>
      <c r="N97" s="52" t="s">
        <v>1</v>
      </c>
      <c r="O97" s="52" t="s">
        <v>1</v>
      </c>
      <c r="P97" s="52" t="s">
        <v>3</v>
      </c>
      <c r="Q97" s="52" t="s">
        <v>306</v>
      </c>
      <c r="R97" s="52" t="s">
        <v>306</v>
      </c>
      <c r="S97" s="52" t="s">
        <v>298</v>
      </c>
      <c r="T97" s="52" t="s">
        <v>4</v>
      </c>
      <c r="U97" s="52" t="s">
        <v>4</v>
      </c>
      <c r="V97" s="52" t="s">
        <v>10</v>
      </c>
      <c r="W97" s="52" t="s">
        <v>10</v>
      </c>
      <c r="X97" s="52" t="s">
        <v>112</v>
      </c>
      <c r="Y97" s="52" t="s">
        <v>4</v>
      </c>
      <c r="Z97" s="52" t="s">
        <v>4</v>
      </c>
    </row>
    <row r="98" spans="1:26">
      <c r="A98" s="52">
        <v>11541</v>
      </c>
      <c r="B98" s="52" t="s">
        <v>314</v>
      </c>
      <c r="C98" s="52" t="s">
        <v>0</v>
      </c>
      <c r="D98" s="52" t="s">
        <v>6</v>
      </c>
      <c r="E98" s="52" t="s">
        <v>108</v>
      </c>
      <c r="F98" s="52" t="s">
        <v>109</v>
      </c>
      <c r="G98" s="52" t="s">
        <v>8</v>
      </c>
      <c r="H98" s="52" t="s">
        <v>9</v>
      </c>
      <c r="I98" s="52">
        <v>2.19</v>
      </c>
      <c r="J98" s="52">
        <v>4866.67</v>
      </c>
      <c r="K98" s="52">
        <v>80000000</v>
      </c>
      <c r="L98" s="52">
        <v>80004866.670000002</v>
      </c>
      <c r="M98" s="52">
        <v>80000000</v>
      </c>
      <c r="N98" s="52" t="s">
        <v>1</v>
      </c>
      <c r="O98" s="52" t="s">
        <v>2</v>
      </c>
      <c r="P98" s="52" t="s">
        <v>3</v>
      </c>
      <c r="Q98" s="52" t="s">
        <v>306</v>
      </c>
      <c r="R98" s="52" t="s">
        <v>306</v>
      </c>
      <c r="S98" s="52" t="s">
        <v>298</v>
      </c>
      <c r="T98" s="52" t="s">
        <v>4</v>
      </c>
      <c r="U98" s="52" t="s">
        <v>4</v>
      </c>
      <c r="V98" s="52" t="s">
        <v>10</v>
      </c>
      <c r="W98" s="52" t="s">
        <v>10</v>
      </c>
      <c r="X98" s="52" t="s">
        <v>115</v>
      </c>
      <c r="Y98" s="52" t="s">
        <v>4</v>
      </c>
      <c r="Z98" s="52" t="s">
        <v>4</v>
      </c>
    </row>
    <row r="99" spans="1:26">
      <c r="A99" s="52">
        <v>11540</v>
      </c>
      <c r="B99" s="52" t="s">
        <v>315</v>
      </c>
      <c r="C99" s="52" t="s">
        <v>0</v>
      </c>
      <c r="D99" s="52" t="s">
        <v>6</v>
      </c>
      <c r="E99" s="52" t="s">
        <v>108</v>
      </c>
      <c r="F99" s="52" t="s">
        <v>109</v>
      </c>
      <c r="G99" s="52" t="s">
        <v>8</v>
      </c>
      <c r="H99" s="52" t="s">
        <v>9</v>
      </c>
      <c r="I99" s="52">
        <v>2.19</v>
      </c>
      <c r="J99" s="52">
        <v>6083.33</v>
      </c>
      <c r="K99" s="52">
        <v>100000000</v>
      </c>
      <c r="L99" s="52">
        <v>100006083.33</v>
      </c>
      <c r="M99" s="52">
        <v>100000000</v>
      </c>
      <c r="N99" s="52" t="s">
        <v>1</v>
      </c>
      <c r="O99" s="52" t="s">
        <v>5</v>
      </c>
      <c r="P99" s="52" t="s">
        <v>3</v>
      </c>
      <c r="Q99" s="52" t="s">
        <v>306</v>
      </c>
      <c r="R99" s="52" t="s">
        <v>306</v>
      </c>
      <c r="S99" s="52" t="s">
        <v>298</v>
      </c>
      <c r="T99" s="52" t="s">
        <v>4</v>
      </c>
      <c r="U99" s="52" t="s">
        <v>4</v>
      </c>
      <c r="V99" s="52" t="s">
        <v>10</v>
      </c>
      <c r="W99" s="52" t="s">
        <v>10</v>
      </c>
      <c r="X99" s="52" t="s">
        <v>116</v>
      </c>
      <c r="Y99" s="52" t="s">
        <v>4</v>
      </c>
      <c r="Z99" s="52" t="s">
        <v>4</v>
      </c>
    </row>
    <row r="100" spans="1:26">
      <c r="A100" s="52">
        <v>11539</v>
      </c>
      <c r="B100" s="52" t="s">
        <v>316</v>
      </c>
      <c r="C100" s="52" t="s">
        <v>0</v>
      </c>
      <c r="D100" s="52" t="s">
        <v>6</v>
      </c>
      <c r="E100" s="52" t="s">
        <v>108</v>
      </c>
      <c r="F100" s="52" t="s">
        <v>7</v>
      </c>
      <c r="G100" s="52" t="s">
        <v>8</v>
      </c>
      <c r="H100" s="52" t="s">
        <v>9</v>
      </c>
      <c r="I100" s="52">
        <v>3.1</v>
      </c>
      <c r="J100" s="52">
        <v>22733.33</v>
      </c>
      <c r="K100" s="52">
        <v>8000000</v>
      </c>
      <c r="L100" s="52">
        <v>8022733.3300000001</v>
      </c>
      <c r="M100" s="52">
        <v>8000000</v>
      </c>
      <c r="N100" s="52" t="s">
        <v>1</v>
      </c>
      <c r="O100" s="52" t="s">
        <v>1</v>
      </c>
      <c r="P100" s="52" t="s">
        <v>3</v>
      </c>
      <c r="Q100" s="52" t="s">
        <v>317</v>
      </c>
      <c r="R100" s="52" t="s">
        <v>317</v>
      </c>
      <c r="S100" s="52" t="s">
        <v>180</v>
      </c>
      <c r="T100" s="52" t="s">
        <v>4</v>
      </c>
      <c r="U100" s="52" t="s">
        <v>4</v>
      </c>
      <c r="V100" s="52" t="s">
        <v>10</v>
      </c>
      <c r="W100" s="52" t="s">
        <v>10</v>
      </c>
      <c r="X100" s="52" t="s">
        <v>296</v>
      </c>
      <c r="Y100" s="52" t="s">
        <v>4</v>
      </c>
      <c r="Z100" s="52" t="s">
        <v>4</v>
      </c>
    </row>
    <row r="101" spans="1:26">
      <c r="A101" s="52">
        <v>11538</v>
      </c>
      <c r="B101" s="52" t="s">
        <v>318</v>
      </c>
      <c r="C101" s="52" t="s">
        <v>0</v>
      </c>
      <c r="D101" s="52" t="s">
        <v>6</v>
      </c>
      <c r="E101" s="52" t="s">
        <v>108</v>
      </c>
      <c r="F101" s="52" t="s">
        <v>109</v>
      </c>
      <c r="G101" s="52" t="s">
        <v>8</v>
      </c>
      <c r="H101" s="52" t="s">
        <v>9</v>
      </c>
      <c r="I101" s="52">
        <v>2.2000000000000002</v>
      </c>
      <c r="J101" s="52">
        <v>1222.22</v>
      </c>
      <c r="K101" s="52">
        <v>20000000</v>
      </c>
      <c r="L101" s="52">
        <v>20001222.219999999</v>
      </c>
      <c r="M101" s="52">
        <v>20000000</v>
      </c>
      <c r="N101" s="52" t="s">
        <v>1</v>
      </c>
      <c r="O101" s="52" t="s">
        <v>1</v>
      </c>
      <c r="P101" s="52" t="s">
        <v>3</v>
      </c>
      <c r="Q101" s="52" t="s">
        <v>317</v>
      </c>
      <c r="R101" s="52" t="s">
        <v>317</v>
      </c>
      <c r="S101" s="52" t="s">
        <v>306</v>
      </c>
      <c r="T101" s="52" t="s">
        <v>4</v>
      </c>
      <c r="U101" s="52" t="s">
        <v>4</v>
      </c>
      <c r="V101" s="52" t="s">
        <v>10</v>
      </c>
      <c r="W101" s="52" t="s">
        <v>10</v>
      </c>
      <c r="X101" s="52" t="s">
        <v>319</v>
      </c>
      <c r="Y101" s="52" t="s">
        <v>4</v>
      </c>
      <c r="Z101" s="52" t="s">
        <v>4</v>
      </c>
    </row>
    <row r="102" spans="1:26">
      <c r="A102" s="52">
        <v>11537</v>
      </c>
      <c r="B102" s="52" t="s">
        <v>320</v>
      </c>
      <c r="C102" s="52" t="s">
        <v>0</v>
      </c>
      <c r="D102" s="52" t="s">
        <v>6</v>
      </c>
      <c r="E102" s="52" t="s">
        <v>108</v>
      </c>
      <c r="F102" s="52" t="s">
        <v>109</v>
      </c>
      <c r="G102" s="52" t="s">
        <v>8</v>
      </c>
      <c r="H102" s="52" t="s">
        <v>9</v>
      </c>
      <c r="I102" s="52">
        <v>2.2000000000000002</v>
      </c>
      <c r="J102" s="52">
        <v>611.11</v>
      </c>
      <c r="K102" s="52">
        <v>10000000</v>
      </c>
      <c r="L102" s="52">
        <v>10000611.109999999</v>
      </c>
      <c r="M102" s="52">
        <v>10000000</v>
      </c>
      <c r="N102" s="52" t="s">
        <v>1</v>
      </c>
      <c r="O102" s="52" t="s">
        <v>1</v>
      </c>
      <c r="P102" s="52" t="s">
        <v>3</v>
      </c>
      <c r="Q102" s="52" t="s">
        <v>317</v>
      </c>
      <c r="R102" s="52" t="s">
        <v>317</v>
      </c>
      <c r="S102" s="52" t="s">
        <v>306</v>
      </c>
      <c r="T102" s="52" t="s">
        <v>4</v>
      </c>
      <c r="U102" s="52" t="s">
        <v>4</v>
      </c>
      <c r="V102" s="52" t="s">
        <v>10</v>
      </c>
      <c r="W102" s="52" t="s">
        <v>10</v>
      </c>
      <c r="X102" s="52" t="s">
        <v>172</v>
      </c>
      <c r="Y102" s="52" t="s">
        <v>4</v>
      </c>
      <c r="Z102" s="52" t="s">
        <v>4</v>
      </c>
    </row>
    <row r="103" spans="1:26">
      <c r="A103" s="52">
        <v>11536</v>
      </c>
      <c r="B103" s="52" t="s">
        <v>321</v>
      </c>
      <c r="C103" s="52" t="s">
        <v>0</v>
      </c>
      <c r="D103" s="52" t="s">
        <v>6</v>
      </c>
      <c r="E103" s="52" t="s">
        <v>113</v>
      </c>
      <c r="F103" s="52" t="s">
        <v>7</v>
      </c>
      <c r="G103" s="52" t="s">
        <v>8</v>
      </c>
      <c r="H103" s="52" t="s">
        <v>9</v>
      </c>
      <c r="I103" s="52">
        <v>2.19</v>
      </c>
      <c r="J103" s="52">
        <v>2433.33</v>
      </c>
      <c r="K103" s="52">
        <v>40000000</v>
      </c>
      <c r="L103" s="52">
        <v>40002433.329999998</v>
      </c>
      <c r="M103" s="52">
        <v>40000000</v>
      </c>
      <c r="N103" s="52" t="s">
        <v>1</v>
      </c>
      <c r="O103" s="52" t="s">
        <v>1</v>
      </c>
      <c r="P103" s="52" t="s">
        <v>3</v>
      </c>
      <c r="Q103" s="52" t="s">
        <v>317</v>
      </c>
      <c r="R103" s="52" t="s">
        <v>317</v>
      </c>
      <c r="S103" s="52" t="s">
        <v>306</v>
      </c>
      <c r="T103" s="52" t="s">
        <v>4</v>
      </c>
      <c r="U103" s="52" t="s">
        <v>4</v>
      </c>
      <c r="V103" s="52" t="s">
        <v>10</v>
      </c>
      <c r="W103" s="52" t="s">
        <v>10</v>
      </c>
      <c r="X103" s="52" t="s">
        <v>117</v>
      </c>
      <c r="Y103" s="52" t="s">
        <v>4</v>
      </c>
      <c r="Z103" s="52" t="s">
        <v>4</v>
      </c>
    </row>
    <row r="104" spans="1:26">
      <c r="A104" s="52">
        <v>11535</v>
      </c>
      <c r="B104" s="52" t="s">
        <v>322</v>
      </c>
      <c r="C104" s="52" t="s">
        <v>0</v>
      </c>
      <c r="D104" s="52" t="s">
        <v>6</v>
      </c>
      <c r="E104" s="52" t="s">
        <v>108</v>
      </c>
      <c r="F104" s="52" t="s">
        <v>7</v>
      </c>
      <c r="G104" s="52" t="s">
        <v>8</v>
      </c>
      <c r="H104" s="52" t="s">
        <v>9</v>
      </c>
      <c r="I104" s="52">
        <v>3.62</v>
      </c>
      <c r="J104" s="52">
        <v>222026.67</v>
      </c>
      <c r="K104" s="52">
        <v>12000000</v>
      </c>
      <c r="L104" s="52">
        <v>12222026.67</v>
      </c>
      <c r="M104" s="52">
        <v>12000000</v>
      </c>
      <c r="N104" s="52" t="s">
        <v>1</v>
      </c>
      <c r="O104" s="52" t="s">
        <v>1</v>
      </c>
      <c r="P104" s="52" t="s">
        <v>3</v>
      </c>
      <c r="Q104" s="52" t="s">
        <v>317</v>
      </c>
      <c r="R104" s="52" t="s">
        <v>317</v>
      </c>
      <c r="S104" s="52" t="s">
        <v>323</v>
      </c>
      <c r="T104" s="52" t="s">
        <v>4</v>
      </c>
      <c r="U104" s="52" t="s">
        <v>4</v>
      </c>
      <c r="V104" s="52" t="s">
        <v>10</v>
      </c>
      <c r="W104" s="52" t="s">
        <v>10</v>
      </c>
      <c r="X104" s="52" t="s">
        <v>178</v>
      </c>
      <c r="Y104" s="52" t="s">
        <v>4</v>
      </c>
      <c r="Z104" s="52" t="s">
        <v>4</v>
      </c>
    </row>
    <row r="105" spans="1:26">
      <c r="A105" s="52">
        <v>11534</v>
      </c>
      <c r="B105" s="52" t="s">
        <v>324</v>
      </c>
      <c r="C105" s="52" t="s">
        <v>0</v>
      </c>
      <c r="D105" s="52" t="s">
        <v>6</v>
      </c>
      <c r="E105" s="52" t="s">
        <v>108</v>
      </c>
      <c r="F105" s="52" t="s">
        <v>109</v>
      </c>
      <c r="G105" s="52" t="s">
        <v>8</v>
      </c>
      <c r="H105" s="52" t="s">
        <v>9</v>
      </c>
      <c r="I105" s="52">
        <v>2.19</v>
      </c>
      <c r="J105" s="52">
        <v>2433.33</v>
      </c>
      <c r="K105" s="52">
        <v>40000000</v>
      </c>
      <c r="L105" s="52">
        <v>40002433.329999998</v>
      </c>
      <c r="M105" s="52">
        <v>40000000</v>
      </c>
      <c r="N105" s="52" t="s">
        <v>1</v>
      </c>
      <c r="O105" s="52" t="s">
        <v>1</v>
      </c>
      <c r="P105" s="52" t="s">
        <v>3</v>
      </c>
      <c r="Q105" s="52" t="s">
        <v>317</v>
      </c>
      <c r="R105" s="52" t="s">
        <v>317</v>
      </c>
      <c r="S105" s="52" t="s">
        <v>306</v>
      </c>
      <c r="T105" s="52" t="s">
        <v>4</v>
      </c>
      <c r="U105" s="52" t="s">
        <v>4</v>
      </c>
      <c r="V105" s="52" t="s">
        <v>10</v>
      </c>
      <c r="W105" s="52" t="s">
        <v>10</v>
      </c>
      <c r="X105" s="52" t="s">
        <v>115</v>
      </c>
      <c r="Y105" s="52" t="s">
        <v>4</v>
      </c>
      <c r="Z105" s="52" t="s">
        <v>4</v>
      </c>
    </row>
    <row r="106" spans="1:26">
      <c r="A106" s="52">
        <v>11533</v>
      </c>
      <c r="B106" s="52" t="s">
        <v>325</v>
      </c>
      <c r="C106" s="52" t="s">
        <v>0</v>
      </c>
      <c r="D106" s="52" t="s">
        <v>6</v>
      </c>
      <c r="E106" s="52" t="s">
        <v>113</v>
      </c>
      <c r="F106" s="52" t="s">
        <v>7</v>
      </c>
      <c r="G106" s="52" t="s">
        <v>8</v>
      </c>
      <c r="H106" s="52" t="s">
        <v>9</v>
      </c>
      <c r="I106" s="52">
        <v>2.19</v>
      </c>
      <c r="J106" s="52">
        <v>3650</v>
      </c>
      <c r="K106" s="52">
        <v>60000000</v>
      </c>
      <c r="L106" s="52">
        <v>60003650</v>
      </c>
      <c r="M106" s="52">
        <v>60000000</v>
      </c>
      <c r="N106" s="52" t="s">
        <v>1</v>
      </c>
      <c r="O106" s="52" t="s">
        <v>2</v>
      </c>
      <c r="P106" s="52" t="s">
        <v>3</v>
      </c>
      <c r="Q106" s="52" t="s">
        <v>317</v>
      </c>
      <c r="R106" s="52" t="s">
        <v>317</v>
      </c>
      <c r="S106" s="52" t="s">
        <v>306</v>
      </c>
      <c r="T106" s="52" t="s">
        <v>4</v>
      </c>
      <c r="U106" s="52" t="s">
        <v>4</v>
      </c>
      <c r="V106" s="52" t="s">
        <v>10</v>
      </c>
      <c r="W106" s="52" t="s">
        <v>10</v>
      </c>
      <c r="X106" s="52" t="s">
        <v>116</v>
      </c>
      <c r="Y106" s="52" t="s">
        <v>4</v>
      </c>
      <c r="Z106" s="52" t="s">
        <v>4</v>
      </c>
    </row>
    <row r="107" spans="1:26">
      <c r="A107" s="52">
        <v>11532</v>
      </c>
      <c r="B107" s="52" t="s">
        <v>326</v>
      </c>
      <c r="C107" s="52" t="s">
        <v>0</v>
      </c>
      <c r="D107" s="52" t="s">
        <v>6</v>
      </c>
      <c r="E107" s="52" t="s">
        <v>113</v>
      </c>
      <c r="F107" s="52" t="s">
        <v>7</v>
      </c>
      <c r="G107" s="52" t="s">
        <v>8</v>
      </c>
      <c r="H107" s="52" t="s">
        <v>9</v>
      </c>
      <c r="I107" s="52">
        <v>2.19</v>
      </c>
      <c r="J107" s="52">
        <v>4866.67</v>
      </c>
      <c r="K107" s="52">
        <v>80000000</v>
      </c>
      <c r="L107" s="52">
        <v>80004866.670000002</v>
      </c>
      <c r="M107" s="52">
        <v>80000000</v>
      </c>
      <c r="N107" s="52" t="s">
        <v>1</v>
      </c>
      <c r="O107" s="52" t="s">
        <v>2</v>
      </c>
      <c r="P107" s="52" t="s">
        <v>3</v>
      </c>
      <c r="Q107" s="52" t="s">
        <v>317</v>
      </c>
      <c r="R107" s="52" t="s">
        <v>317</v>
      </c>
      <c r="S107" s="52" t="s">
        <v>306</v>
      </c>
      <c r="T107" s="52" t="s">
        <v>4</v>
      </c>
      <c r="U107" s="52" t="s">
        <v>4</v>
      </c>
      <c r="V107" s="52" t="s">
        <v>10</v>
      </c>
      <c r="W107" s="52" t="s">
        <v>10</v>
      </c>
      <c r="X107" s="52" t="s">
        <v>116</v>
      </c>
      <c r="Y107" s="52" t="s">
        <v>4</v>
      </c>
      <c r="Z107" s="52" t="s">
        <v>4</v>
      </c>
    </row>
    <row r="108" spans="1:26">
      <c r="A108" s="52">
        <v>11530</v>
      </c>
      <c r="B108" s="52" t="s">
        <v>327</v>
      </c>
      <c r="C108" s="52" t="s">
        <v>0</v>
      </c>
      <c r="D108" s="52" t="s">
        <v>6</v>
      </c>
      <c r="E108" s="52" t="s">
        <v>113</v>
      </c>
      <c r="F108" s="52" t="s">
        <v>7</v>
      </c>
      <c r="G108" s="52" t="s">
        <v>8</v>
      </c>
      <c r="H108" s="52" t="s">
        <v>9</v>
      </c>
      <c r="I108" s="52">
        <v>2.19</v>
      </c>
      <c r="J108" s="52">
        <v>3650</v>
      </c>
      <c r="K108" s="52">
        <v>60000000</v>
      </c>
      <c r="L108" s="52">
        <v>60003650</v>
      </c>
      <c r="M108" s="52">
        <v>60000000</v>
      </c>
      <c r="N108" s="52" t="s">
        <v>1</v>
      </c>
      <c r="O108" s="52" t="s">
        <v>2</v>
      </c>
      <c r="P108" s="52" t="s">
        <v>3</v>
      </c>
      <c r="Q108" s="52" t="s">
        <v>328</v>
      </c>
      <c r="R108" s="52" t="s">
        <v>328</v>
      </c>
      <c r="S108" s="52" t="s">
        <v>317</v>
      </c>
      <c r="T108" s="52" t="s">
        <v>4</v>
      </c>
      <c r="U108" s="52" t="s">
        <v>4</v>
      </c>
      <c r="V108" s="52" t="s">
        <v>10</v>
      </c>
      <c r="W108" s="52" t="s">
        <v>10</v>
      </c>
      <c r="X108" s="52" t="s">
        <v>123</v>
      </c>
      <c r="Y108" s="52" t="s">
        <v>4</v>
      </c>
      <c r="Z108" s="52" t="s">
        <v>4</v>
      </c>
    </row>
    <row r="109" spans="1:26">
      <c r="A109" s="52">
        <v>11529</v>
      </c>
      <c r="B109" s="52" t="s">
        <v>329</v>
      </c>
      <c r="C109" s="52" t="s">
        <v>0</v>
      </c>
      <c r="D109" s="52" t="s">
        <v>6</v>
      </c>
      <c r="E109" s="52" t="s">
        <v>113</v>
      </c>
      <c r="F109" s="52" t="s">
        <v>7</v>
      </c>
      <c r="G109" s="52" t="s">
        <v>8</v>
      </c>
      <c r="H109" s="52" t="s">
        <v>9</v>
      </c>
      <c r="I109" s="52">
        <v>2.19</v>
      </c>
      <c r="J109" s="52">
        <v>3041.67</v>
      </c>
      <c r="K109" s="52">
        <v>50000000</v>
      </c>
      <c r="L109" s="52">
        <v>50003041.670000002</v>
      </c>
      <c r="M109" s="52">
        <v>50000000</v>
      </c>
      <c r="N109" s="52" t="s">
        <v>1</v>
      </c>
      <c r="O109" s="52" t="s">
        <v>1</v>
      </c>
      <c r="P109" s="52" t="s">
        <v>3</v>
      </c>
      <c r="Q109" s="52" t="s">
        <v>328</v>
      </c>
      <c r="R109" s="52" t="s">
        <v>328</v>
      </c>
      <c r="S109" s="52" t="s">
        <v>317</v>
      </c>
      <c r="T109" s="52" t="s">
        <v>4</v>
      </c>
      <c r="U109" s="52" t="s">
        <v>4</v>
      </c>
      <c r="V109" s="52" t="s">
        <v>10</v>
      </c>
      <c r="W109" s="52" t="s">
        <v>10</v>
      </c>
      <c r="X109" s="52" t="s">
        <v>123</v>
      </c>
      <c r="Y109" s="52" t="s">
        <v>4</v>
      </c>
      <c r="Z109" s="52" t="s">
        <v>4</v>
      </c>
    </row>
    <row r="110" spans="1:26">
      <c r="A110" s="52">
        <v>11528</v>
      </c>
      <c r="B110" s="52" t="s">
        <v>330</v>
      </c>
      <c r="C110" s="52" t="s">
        <v>0</v>
      </c>
      <c r="D110" s="52" t="s">
        <v>6</v>
      </c>
      <c r="E110" s="52" t="s">
        <v>113</v>
      </c>
      <c r="F110" s="52" t="s">
        <v>7</v>
      </c>
      <c r="G110" s="52" t="s">
        <v>8</v>
      </c>
      <c r="H110" s="52" t="s">
        <v>9</v>
      </c>
      <c r="I110" s="52">
        <v>2.2000000000000002</v>
      </c>
      <c r="J110" s="52">
        <v>4277.78</v>
      </c>
      <c r="K110" s="52">
        <v>70000000</v>
      </c>
      <c r="L110" s="52">
        <v>70004277.780000001</v>
      </c>
      <c r="M110" s="52">
        <v>70000000</v>
      </c>
      <c r="N110" s="52" t="s">
        <v>1</v>
      </c>
      <c r="O110" s="52" t="s">
        <v>2</v>
      </c>
      <c r="P110" s="52" t="s">
        <v>3</v>
      </c>
      <c r="Q110" s="52" t="s">
        <v>328</v>
      </c>
      <c r="R110" s="52" t="s">
        <v>328</v>
      </c>
      <c r="S110" s="52" t="s">
        <v>317</v>
      </c>
      <c r="T110" s="52" t="s">
        <v>4</v>
      </c>
      <c r="U110" s="52" t="s">
        <v>4</v>
      </c>
      <c r="V110" s="52" t="s">
        <v>10</v>
      </c>
      <c r="W110" s="52" t="s">
        <v>10</v>
      </c>
      <c r="X110" s="52" t="s">
        <v>117</v>
      </c>
      <c r="Y110" s="52" t="s">
        <v>4</v>
      </c>
      <c r="Z110" s="52" t="s">
        <v>4</v>
      </c>
    </row>
    <row r="111" spans="1:26">
      <c r="A111" s="52">
        <v>11527</v>
      </c>
      <c r="B111" s="52" t="s">
        <v>331</v>
      </c>
      <c r="C111" s="52" t="s">
        <v>0</v>
      </c>
      <c r="D111" s="52" t="s">
        <v>6</v>
      </c>
      <c r="E111" s="52" t="s">
        <v>108</v>
      </c>
      <c r="F111" s="52" t="s">
        <v>109</v>
      </c>
      <c r="G111" s="52" t="s">
        <v>8</v>
      </c>
      <c r="H111" s="52" t="s">
        <v>9</v>
      </c>
      <c r="I111" s="52">
        <v>2.2000000000000002</v>
      </c>
      <c r="J111" s="52">
        <v>4277.78</v>
      </c>
      <c r="K111" s="52">
        <v>70000000</v>
      </c>
      <c r="L111" s="52">
        <v>70004277.780000001</v>
      </c>
      <c r="M111" s="52">
        <v>70000000</v>
      </c>
      <c r="N111" s="52" t="s">
        <v>1</v>
      </c>
      <c r="O111" s="52" t="s">
        <v>2</v>
      </c>
      <c r="P111" s="52" t="s">
        <v>3</v>
      </c>
      <c r="Q111" s="52" t="s">
        <v>328</v>
      </c>
      <c r="R111" s="52" t="s">
        <v>328</v>
      </c>
      <c r="S111" s="52" t="s">
        <v>317</v>
      </c>
      <c r="T111" s="52" t="s">
        <v>4</v>
      </c>
      <c r="U111" s="52" t="s">
        <v>4</v>
      </c>
      <c r="V111" s="52" t="s">
        <v>10</v>
      </c>
      <c r="W111" s="52" t="s">
        <v>10</v>
      </c>
      <c r="X111" s="52" t="s">
        <v>116</v>
      </c>
      <c r="Y111" s="52" t="s">
        <v>4</v>
      </c>
      <c r="Z111" s="52" t="s">
        <v>4</v>
      </c>
    </row>
    <row r="112" spans="1:26">
      <c r="A112" s="52">
        <v>11526</v>
      </c>
      <c r="B112" s="52" t="s">
        <v>332</v>
      </c>
      <c r="C112" s="52" t="s">
        <v>0</v>
      </c>
      <c r="D112" s="52" t="s">
        <v>6</v>
      </c>
      <c r="E112" s="52" t="s">
        <v>108</v>
      </c>
      <c r="F112" s="52" t="s">
        <v>109</v>
      </c>
      <c r="G112" s="52" t="s">
        <v>8</v>
      </c>
      <c r="H112" s="52" t="s">
        <v>9</v>
      </c>
      <c r="I112" s="52">
        <v>2.25</v>
      </c>
      <c r="J112" s="52">
        <v>5000</v>
      </c>
      <c r="K112" s="52">
        <v>80000000</v>
      </c>
      <c r="L112" s="52">
        <v>80005000</v>
      </c>
      <c r="M112" s="52">
        <v>80000000</v>
      </c>
      <c r="N112" s="52" t="s">
        <v>1</v>
      </c>
      <c r="O112" s="52" t="s">
        <v>2</v>
      </c>
      <c r="P112" s="52" t="s">
        <v>3</v>
      </c>
      <c r="Q112" s="52" t="s">
        <v>328</v>
      </c>
      <c r="R112" s="52" t="s">
        <v>317</v>
      </c>
      <c r="S112" s="52" t="s">
        <v>306</v>
      </c>
      <c r="T112" s="52" t="s">
        <v>4</v>
      </c>
      <c r="U112" s="52" t="s">
        <v>4</v>
      </c>
      <c r="V112" s="52" t="s">
        <v>10</v>
      </c>
      <c r="W112" s="52" t="s">
        <v>10</v>
      </c>
      <c r="X112" s="52" t="s">
        <v>124</v>
      </c>
      <c r="Y112" s="52" t="s">
        <v>4</v>
      </c>
      <c r="Z112" s="52" t="s">
        <v>4</v>
      </c>
    </row>
    <row r="113" spans="1:26">
      <c r="A113" s="52">
        <v>11524</v>
      </c>
      <c r="B113" s="52" t="s">
        <v>333</v>
      </c>
      <c r="C113" s="52" t="s">
        <v>0</v>
      </c>
      <c r="D113" s="52" t="s">
        <v>6</v>
      </c>
      <c r="E113" s="52" t="s">
        <v>113</v>
      </c>
      <c r="F113" s="52" t="s">
        <v>7</v>
      </c>
      <c r="G113" s="52" t="s">
        <v>8</v>
      </c>
      <c r="H113" s="52" t="s">
        <v>9</v>
      </c>
      <c r="I113" s="52">
        <v>2.19</v>
      </c>
      <c r="J113" s="52">
        <v>1216.67</v>
      </c>
      <c r="K113" s="52">
        <v>20000000</v>
      </c>
      <c r="L113" s="52">
        <v>20001216.670000002</v>
      </c>
      <c r="M113" s="52">
        <v>20000000</v>
      </c>
      <c r="N113" s="52" t="s">
        <v>1</v>
      </c>
      <c r="O113" s="52" t="s">
        <v>1</v>
      </c>
      <c r="P113" s="52" t="s">
        <v>3</v>
      </c>
      <c r="Q113" s="52" t="s">
        <v>334</v>
      </c>
      <c r="R113" s="52" t="s">
        <v>334</v>
      </c>
      <c r="S113" s="52" t="s">
        <v>328</v>
      </c>
      <c r="T113" s="52" t="s">
        <v>4</v>
      </c>
      <c r="U113" s="52" t="s">
        <v>4</v>
      </c>
      <c r="V113" s="52" t="s">
        <v>10</v>
      </c>
      <c r="W113" s="52" t="s">
        <v>10</v>
      </c>
      <c r="X113" s="52" t="s">
        <v>335</v>
      </c>
      <c r="Y113" s="52" t="s">
        <v>4</v>
      </c>
      <c r="Z113" s="52" t="s">
        <v>4</v>
      </c>
    </row>
    <row r="114" spans="1:26">
      <c r="A114" s="52">
        <v>11523</v>
      </c>
      <c r="B114" s="52" t="s">
        <v>336</v>
      </c>
      <c r="C114" s="52" t="s">
        <v>0</v>
      </c>
      <c r="D114" s="52" t="s">
        <v>6</v>
      </c>
      <c r="E114" s="52" t="s">
        <v>113</v>
      </c>
      <c r="F114" s="52" t="s">
        <v>7</v>
      </c>
      <c r="G114" s="52" t="s">
        <v>8</v>
      </c>
      <c r="H114" s="52" t="s">
        <v>9</v>
      </c>
      <c r="I114" s="52">
        <v>2.2000000000000002</v>
      </c>
      <c r="J114" s="52">
        <v>6111.11</v>
      </c>
      <c r="K114" s="52">
        <v>100000000</v>
      </c>
      <c r="L114" s="52">
        <v>100006111.11</v>
      </c>
      <c r="M114" s="52">
        <v>100000000</v>
      </c>
      <c r="N114" s="52" t="s">
        <v>1</v>
      </c>
      <c r="O114" s="52" t="s">
        <v>5</v>
      </c>
      <c r="P114" s="52" t="s">
        <v>3</v>
      </c>
      <c r="Q114" s="52" t="s">
        <v>334</v>
      </c>
      <c r="R114" s="52" t="s">
        <v>334</v>
      </c>
      <c r="S114" s="52" t="s">
        <v>328</v>
      </c>
      <c r="T114" s="52" t="s">
        <v>4</v>
      </c>
      <c r="U114" s="52" t="s">
        <v>4</v>
      </c>
      <c r="V114" s="52" t="s">
        <v>10</v>
      </c>
      <c r="W114" s="52" t="s">
        <v>10</v>
      </c>
      <c r="X114" s="52" t="s">
        <v>179</v>
      </c>
      <c r="Y114" s="52" t="s">
        <v>4</v>
      </c>
      <c r="Z114" s="52" t="s">
        <v>4</v>
      </c>
    </row>
    <row r="115" spans="1:26">
      <c r="A115" s="52">
        <v>11522</v>
      </c>
      <c r="B115" s="52" t="s">
        <v>337</v>
      </c>
      <c r="C115" s="52" t="s">
        <v>0</v>
      </c>
      <c r="D115" s="52" t="s">
        <v>6</v>
      </c>
      <c r="E115" s="52" t="s">
        <v>113</v>
      </c>
      <c r="F115" s="52" t="s">
        <v>7</v>
      </c>
      <c r="G115" s="52" t="s">
        <v>8</v>
      </c>
      <c r="H115" s="52" t="s">
        <v>9</v>
      </c>
      <c r="I115" s="52">
        <v>2.19</v>
      </c>
      <c r="J115" s="52">
        <v>3650</v>
      </c>
      <c r="K115" s="52">
        <v>60000000</v>
      </c>
      <c r="L115" s="52">
        <v>60003650</v>
      </c>
      <c r="M115" s="52">
        <v>60000000</v>
      </c>
      <c r="N115" s="52" t="s">
        <v>1</v>
      </c>
      <c r="O115" s="52" t="s">
        <v>2</v>
      </c>
      <c r="P115" s="52" t="s">
        <v>3</v>
      </c>
      <c r="Q115" s="52" t="s">
        <v>334</v>
      </c>
      <c r="R115" s="52" t="s">
        <v>334</v>
      </c>
      <c r="S115" s="52" t="s">
        <v>328</v>
      </c>
      <c r="T115" s="52" t="s">
        <v>4</v>
      </c>
      <c r="U115" s="52" t="s">
        <v>4</v>
      </c>
      <c r="V115" s="52" t="s">
        <v>10</v>
      </c>
      <c r="W115" s="52" t="s">
        <v>10</v>
      </c>
      <c r="X115" s="52" t="s">
        <v>116</v>
      </c>
      <c r="Y115" s="52" t="s">
        <v>4</v>
      </c>
      <c r="Z115" s="52" t="s">
        <v>4</v>
      </c>
    </row>
    <row r="116" spans="1:26">
      <c r="A116" s="52">
        <v>11521</v>
      </c>
      <c r="B116" s="52" t="s">
        <v>338</v>
      </c>
      <c r="C116" s="52" t="s">
        <v>0</v>
      </c>
      <c r="D116" s="52" t="s">
        <v>6</v>
      </c>
      <c r="E116" s="52" t="s">
        <v>108</v>
      </c>
      <c r="F116" s="52" t="s">
        <v>7</v>
      </c>
      <c r="G116" s="52" t="s">
        <v>8</v>
      </c>
      <c r="H116" s="52" t="s">
        <v>9</v>
      </c>
      <c r="I116" s="52">
        <v>3.35</v>
      </c>
      <c r="J116" s="52">
        <v>338722.22</v>
      </c>
      <c r="K116" s="52">
        <v>40000000</v>
      </c>
      <c r="L116" s="52">
        <v>40338722.219999999</v>
      </c>
      <c r="M116" s="52">
        <v>40000000</v>
      </c>
      <c r="N116" s="52" t="s">
        <v>1</v>
      </c>
      <c r="O116" s="52" t="s">
        <v>1</v>
      </c>
      <c r="P116" s="52" t="s">
        <v>3</v>
      </c>
      <c r="Q116" s="52" t="s">
        <v>339</v>
      </c>
      <c r="R116" s="52" t="s">
        <v>334</v>
      </c>
      <c r="S116" s="52" t="s">
        <v>340</v>
      </c>
      <c r="T116" s="52" t="s">
        <v>4</v>
      </c>
      <c r="U116" s="52" t="s">
        <v>4</v>
      </c>
      <c r="V116" s="52" t="s">
        <v>10</v>
      </c>
      <c r="W116" s="52" t="s">
        <v>10</v>
      </c>
      <c r="X116" s="52" t="s">
        <v>155</v>
      </c>
      <c r="Y116" s="52" t="s">
        <v>4</v>
      </c>
      <c r="Z116" s="52" t="s">
        <v>4</v>
      </c>
    </row>
    <row r="117" spans="1:26">
      <c r="A117" s="52">
        <v>11518</v>
      </c>
      <c r="B117" s="52" t="s">
        <v>341</v>
      </c>
      <c r="C117" s="52" t="s">
        <v>0</v>
      </c>
      <c r="D117" s="52" t="s">
        <v>6</v>
      </c>
      <c r="E117" s="52" t="s">
        <v>113</v>
      </c>
      <c r="F117" s="52" t="s">
        <v>7</v>
      </c>
      <c r="G117" s="52" t="s">
        <v>8</v>
      </c>
      <c r="H117" s="52" t="s">
        <v>9</v>
      </c>
      <c r="I117" s="52">
        <v>2.19</v>
      </c>
      <c r="J117" s="52">
        <v>14600</v>
      </c>
      <c r="K117" s="52">
        <v>80000000</v>
      </c>
      <c r="L117" s="52">
        <v>80014600</v>
      </c>
      <c r="M117" s="52">
        <v>80000000</v>
      </c>
      <c r="N117" s="52" t="s">
        <v>1</v>
      </c>
      <c r="O117" s="52" t="s">
        <v>2</v>
      </c>
      <c r="P117" s="52" t="s">
        <v>3</v>
      </c>
      <c r="Q117" s="52" t="s">
        <v>339</v>
      </c>
      <c r="R117" s="52" t="s">
        <v>339</v>
      </c>
      <c r="S117" s="52" t="s">
        <v>334</v>
      </c>
      <c r="T117" s="52" t="s">
        <v>4</v>
      </c>
      <c r="U117" s="52" t="s">
        <v>4</v>
      </c>
      <c r="V117" s="52" t="s">
        <v>10</v>
      </c>
      <c r="W117" s="52" t="s">
        <v>10</v>
      </c>
      <c r="X117" s="52" t="s">
        <v>112</v>
      </c>
      <c r="Y117" s="52" t="s">
        <v>4</v>
      </c>
      <c r="Z117" s="52" t="s">
        <v>4</v>
      </c>
    </row>
    <row r="118" spans="1:26">
      <c r="A118" s="52">
        <v>11517</v>
      </c>
      <c r="B118" s="52" t="s">
        <v>342</v>
      </c>
      <c r="C118" s="52" t="s">
        <v>0</v>
      </c>
      <c r="D118" s="52" t="s">
        <v>6</v>
      </c>
      <c r="E118" s="52" t="s">
        <v>108</v>
      </c>
      <c r="F118" s="52" t="s">
        <v>7</v>
      </c>
      <c r="G118" s="52" t="s">
        <v>8</v>
      </c>
      <c r="H118" s="52" t="s">
        <v>9</v>
      </c>
      <c r="I118" s="52">
        <v>2.19</v>
      </c>
      <c r="J118" s="52">
        <v>7300</v>
      </c>
      <c r="K118" s="52">
        <v>40000000</v>
      </c>
      <c r="L118" s="52">
        <v>40007300</v>
      </c>
      <c r="M118" s="52">
        <v>40000000</v>
      </c>
      <c r="N118" s="52" t="s">
        <v>1</v>
      </c>
      <c r="O118" s="52" t="s">
        <v>1</v>
      </c>
      <c r="P118" s="52" t="s">
        <v>3</v>
      </c>
      <c r="Q118" s="52" t="s">
        <v>339</v>
      </c>
      <c r="R118" s="52" t="s">
        <v>339</v>
      </c>
      <c r="S118" s="52" t="s">
        <v>334</v>
      </c>
      <c r="T118" s="52" t="s">
        <v>4</v>
      </c>
      <c r="U118" s="52" t="s">
        <v>4</v>
      </c>
      <c r="V118" s="52" t="s">
        <v>10</v>
      </c>
      <c r="W118" s="52" t="s">
        <v>10</v>
      </c>
      <c r="X118" s="52" t="s">
        <v>172</v>
      </c>
      <c r="Y118" s="52" t="s">
        <v>4</v>
      </c>
      <c r="Z118" s="52" t="s">
        <v>4</v>
      </c>
    </row>
    <row r="119" spans="1:26">
      <c r="A119" s="52">
        <v>11516</v>
      </c>
      <c r="B119" s="52" t="s">
        <v>343</v>
      </c>
      <c r="C119" s="52" t="s">
        <v>0</v>
      </c>
      <c r="D119" s="52" t="s">
        <v>6</v>
      </c>
      <c r="E119" s="52" t="s">
        <v>108</v>
      </c>
      <c r="F119" s="52" t="s">
        <v>7</v>
      </c>
      <c r="G119" s="52" t="s">
        <v>8</v>
      </c>
      <c r="H119" s="52" t="s">
        <v>9</v>
      </c>
      <c r="I119" s="52">
        <v>2.19</v>
      </c>
      <c r="J119" s="52">
        <v>608.33000000000004</v>
      </c>
      <c r="K119" s="52">
        <v>10000000</v>
      </c>
      <c r="L119" s="52">
        <v>10000608.33</v>
      </c>
      <c r="M119" s="52">
        <v>10000000</v>
      </c>
      <c r="N119" s="52" t="s">
        <v>1</v>
      </c>
      <c r="O119" s="52" t="s">
        <v>1</v>
      </c>
      <c r="P119" s="52" t="s">
        <v>3</v>
      </c>
      <c r="Q119" s="52" t="s">
        <v>344</v>
      </c>
      <c r="R119" s="52" t="s">
        <v>344</v>
      </c>
      <c r="S119" s="52" t="s">
        <v>339</v>
      </c>
      <c r="T119" s="52" t="s">
        <v>4</v>
      </c>
      <c r="U119" s="52" t="s">
        <v>4</v>
      </c>
      <c r="V119" s="52" t="s">
        <v>10</v>
      </c>
      <c r="W119" s="52" t="s">
        <v>10</v>
      </c>
      <c r="X119" s="52" t="s">
        <v>112</v>
      </c>
      <c r="Y119" s="52" t="s">
        <v>4</v>
      </c>
      <c r="Z119" s="52" t="s">
        <v>4</v>
      </c>
    </row>
    <row r="120" spans="1:26">
      <c r="A120" s="52">
        <v>11515</v>
      </c>
      <c r="B120" s="52" t="s">
        <v>345</v>
      </c>
      <c r="C120" s="52" t="s">
        <v>0</v>
      </c>
      <c r="D120" s="52" t="s">
        <v>6</v>
      </c>
      <c r="E120" s="52" t="s">
        <v>108</v>
      </c>
      <c r="F120" s="52" t="s">
        <v>7</v>
      </c>
      <c r="G120" s="52" t="s">
        <v>8</v>
      </c>
      <c r="H120" s="52" t="s">
        <v>9</v>
      </c>
      <c r="I120" s="52">
        <v>3</v>
      </c>
      <c r="J120" s="52">
        <v>59416.67</v>
      </c>
      <c r="K120" s="52">
        <v>23000000</v>
      </c>
      <c r="L120" s="52">
        <v>23059416.670000002</v>
      </c>
      <c r="M120" s="52">
        <v>23000000</v>
      </c>
      <c r="N120" s="52" t="s">
        <v>1</v>
      </c>
      <c r="O120" s="52" t="s">
        <v>1</v>
      </c>
      <c r="P120" s="52" t="s">
        <v>3</v>
      </c>
      <c r="Q120" s="52" t="s">
        <v>344</v>
      </c>
      <c r="R120" s="52" t="s">
        <v>339</v>
      </c>
      <c r="S120" s="52" t="s">
        <v>346</v>
      </c>
      <c r="T120" s="52" t="s">
        <v>4</v>
      </c>
      <c r="U120" s="52" t="s">
        <v>4</v>
      </c>
      <c r="V120" s="52" t="s">
        <v>10</v>
      </c>
      <c r="W120" s="52" t="s">
        <v>10</v>
      </c>
      <c r="X120" s="52" t="s">
        <v>218</v>
      </c>
      <c r="Y120" s="52" t="s">
        <v>4</v>
      </c>
      <c r="Z120" s="52" t="s">
        <v>4</v>
      </c>
    </row>
    <row r="121" spans="1:26">
      <c r="A121" s="52">
        <v>11514</v>
      </c>
      <c r="B121" s="52" t="s">
        <v>347</v>
      </c>
      <c r="C121" s="52" t="s">
        <v>0</v>
      </c>
      <c r="D121" s="52" t="s">
        <v>6</v>
      </c>
      <c r="E121" s="52" t="s">
        <v>108</v>
      </c>
      <c r="F121" s="52" t="s">
        <v>7</v>
      </c>
      <c r="G121" s="52" t="s">
        <v>8</v>
      </c>
      <c r="H121" s="52" t="s">
        <v>9</v>
      </c>
      <c r="I121" s="52">
        <v>2.2999999999999998</v>
      </c>
      <c r="J121" s="52">
        <v>22361.11</v>
      </c>
      <c r="K121" s="52">
        <v>50000000</v>
      </c>
      <c r="L121" s="52">
        <v>50022361.109999999</v>
      </c>
      <c r="M121" s="52">
        <v>50000000</v>
      </c>
      <c r="N121" s="52" t="s">
        <v>1</v>
      </c>
      <c r="O121" s="52" t="s">
        <v>1</v>
      </c>
      <c r="P121" s="52" t="s">
        <v>3</v>
      </c>
      <c r="Q121" s="52" t="s">
        <v>344</v>
      </c>
      <c r="R121" s="52" t="s">
        <v>339</v>
      </c>
      <c r="S121" s="52" t="s">
        <v>298</v>
      </c>
      <c r="T121" s="52" t="s">
        <v>4</v>
      </c>
      <c r="U121" s="52" t="s">
        <v>4</v>
      </c>
      <c r="V121" s="52" t="s">
        <v>10</v>
      </c>
      <c r="W121" s="52" t="s">
        <v>10</v>
      </c>
      <c r="X121" s="52" t="s">
        <v>179</v>
      </c>
      <c r="Y121" s="52" t="s">
        <v>4</v>
      </c>
      <c r="Z121" s="52" t="s">
        <v>4</v>
      </c>
    </row>
    <row r="122" spans="1:26">
      <c r="A122" s="52">
        <v>11513</v>
      </c>
      <c r="B122" s="52" t="s">
        <v>348</v>
      </c>
      <c r="C122" s="52" t="s">
        <v>0</v>
      </c>
      <c r="D122" s="52" t="s">
        <v>6</v>
      </c>
      <c r="E122" s="52" t="s">
        <v>113</v>
      </c>
      <c r="F122" s="52" t="s">
        <v>7</v>
      </c>
      <c r="G122" s="52" t="s">
        <v>8</v>
      </c>
      <c r="H122" s="52" t="s">
        <v>9</v>
      </c>
      <c r="I122" s="52">
        <v>2.2000000000000002</v>
      </c>
      <c r="J122" s="52">
        <v>9166.67</v>
      </c>
      <c r="K122" s="52">
        <v>50000000</v>
      </c>
      <c r="L122" s="52">
        <v>50009166.670000002</v>
      </c>
      <c r="M122" s="52">
        <v>50000000</v>
      </c>
      <c r="N122" s="52" t="s">
        <v>1</v>
      </c>
      <c r="O122" s="52" t="s">
        <v>1</v>
      </c>
      <c r="P122" s="52" t="s">
        <v>3</v>
      </c>
      <c r="Q122" s="52" t="s">
        <v>344</v>
      </c>
      <c r="R122" s="52" t="s">
        <v>339</v>
      </c>
      <c r="S122" s="52" t="s">
        <v>334</v>
      </c>
      <c r="T122" s="52" t="s">
        <v>4</v>
      </c>
      <c r="U122" s="52" t="s">
        <v>4</v>
      </c>
      <c r="V122" s="52" t="s">
        <v>10</v>
      </c>
      <c r="W122" s="52" t="s">
        <v>10</v>
      </c>
      <c r="X122" s="52" t="s">
        <v>179</v>
      </c>
      <c r="Y122" s="52" t="s">
        <v>4</v>
      </c>
      <c r="Z122" s="52" t="s">
        <v>4</v>
      </c>
    </row>
    <row r="123" spans="1:26">
      <c r="A123" s="52">
        <v>11512</v>
      </c>
      <c r="B123" s="52" t="s">
        <v>349</v>
      </c>
      <c r="C123" s="52" t="s">
        <v>0</v>
      </c>
      <c r="D123" s="52" t="s">
        <v>6</v>
      </c>
      <c r="E123" s="52" t="s">
        <v>108</v>
      </c>
      <c r="F123" s="52" t="s">
        <v>7</v>
      </c>
      <c r="G123" s="52" t="s">
        <v>8</v>
      </c>
      <c r="H123" s="52" t="s">
        <v>9</v>
      </c>
      <c r="I123" s="52">
        <v>2.2000000000000002</v>
      </c>
      <c r="J123" s="52">
        <v>9166.67</v>
      </c>
      <c r="K123" s="52">
        <v>50000000</v>
      </c>
      <c r="L123" s="52">
        <v>50009166.670000002</v>
      </c>
      <c r="M123" s="52">
        <v>50000000</v>
      </c>
      <c r="N123" s="52" t="s">
        <v>1</v>
      </c>
      <c r="O123" s="52" t="s">
        <v>1</v>
      </c>
      <c r="P123" s="52" t="s">
        <v>3</v>
      </c>
      <c r="Q123" s="52" t="s">
        <v>344</v>
      </c>
      <c r="R123" s="52" t="s">
        <v>339</v>
      </c>
      <c r="S123" s="52" t="s">
        <v>334</v>
      </c>
      <c r="T123" s="52" t="s">
        <v>4</v>
      </c>
      <c r="U123" s="52" t="s">
        <v>4</v>
      </c>
      <c r="V123" s="52" t="s">
        <v>10</v>
      </c>
      <c r="W123" s="52" t="s">
        <v>10</v>
      </c>
      <c r="X123" s="52" t="s">
        <v>179</v>
      </c>
      <c r="Y123" s="52" t="s">
        <v>4</v>
      </c>
      <c r="Z123" s="52" t="s">
        <v>4</v>
      </c>
    </row>
    <row r="124" spans="1:26">
      <c r="A124" s="52">
        <v>11511</v>
      </c>
      <c r="B124" s="52" t="s">
        <v>350</v>
      </c>
      <c r="C124" s="52" t="s">
        <v>0</v>
      </c>
      <c r="D124" s="52" t="s">
        <v>6</v>
      </c>
      <c r="E124" s="52" t="s">
        <v>108</v>
      </c>
      <c r="F124" s="52" t="s">
        <v>7</v>
      </c>
      <c r="G124" s="52" t="s">
        <v>8</v>
      </c>
      <c r="H124" s="52" t="s">
        <v>9</v>
      </c>
      <c r="I124" s="52">
        <v>2.2999999999999998</v>
      </c>
      <c r="J124" s="52">
        <v>22361.11</v>
      </c>
      <c r="K124" s="52">
        <v>50000000</v>
      </c>
      <c r="L124" s="52">
        <v>50022361.109999999</v>
      </c>
      <c r="M124" s="52">
        <v>50000000</v>
      </c>
      <c r="N124" s="52" t="s">
        <v>1</v>
      </c>
      <c r="O124" s="52" t="s">
        <v>1</v>
      </c>
      <c r="P124" s="52" t="s">
        <v>3</v>
      </c>
      <c r="Q124" s="52" t="s">
        <v>344</v>
      </c>
      <c r="R124" s="52" t="s">
        <v>339</v>
      </c>
      <c r="S124" s="52" t="s">
        <v>298</v>
      </c>
      <c r="T124" s="52" t="s">
        <v>4</v>
      </c>
      <c r="U124" s="52" t="s">
        <v>4</v>
      </c>
      <c r="V124" s="52" t="s">
        <v>10</v>
      </c>
      <c r="W124" s="52" t="s">
        <v>10</v>
      </c>
      <c r="X124" s="52" t="s">
        <v>252</v>
      </c>
      <c r="Y124" s="52" t="s">
        <v>4</v>
      </c>
      <c r="Z124" s="52" t="s">
        <v>4</v>
      </c>
    </row>
    <row r="125" spans="1:26">
      <c r="A125" s="52">
        <v>11510</v>
      </c>
      <c r="B125" s="52" t="s">
        <v>351</v>
      </c>
      <c r="C125" s="52" t="s">
        <v>0</v>
      </c>
      <c r="D125" s="52" t="s">
        <v>6</v>
      </c>
      <c r="E125" s="52" t="s">
        <v>108</v>
      </c>
      <c r="F125" s="52" t="s">
        <v>7</v>
      </c>
      <c r="G125" s="52" t="s">
        <v>8</v>
      </c>
      <c r="H125" s="52" t="s">
        <v>9</v>
      </c>
      <c r="I125" s="52">
        <v>2.2999999999999998</v>
      </c>
      <c r="J125" s="52">
        <v>4472.22</v>
      </c>
      <c r="K125" s="52">
        <v>10000000</v>
      </c>
      <c r="L125" s="52">
        <v>10004472.220000001</v>
      </c>
      <c r="M125" s="52">
        <v>10000000</v>
      </c>
      <c r="N125" s="52" t="s">
        <v>1</v>
      </c>
      <c r="O125" s="52" t="s">
        <v>1</v>
      </c>
      <c r="P125" s="52" t="s">
        <v>3</v>
      </c>
      <c r="Q125" s="52" t="s">
        <v>344</v>
      </c>
      <c r="R125" s="52" t="s">
        <v>339</v>
      </c>
      <c r="S125" s="52" t="s">
        <v>298</v>
      </c>
      <c r="T125" s="52" t="s">
        <v>4</v>
      </c>
      <c r="U125" s="52" t="s">
        <v>4</v>
      </c>
      <c r="V125" s="52" t="s">
        <v>10</v>
      </c>
      <c r="W125" s="52" t="s">
        <v>10</v>
      </c>
      <c r="X125" s="52" t="s">
        <v>352</v>
      </c>
      <c r="Y125" s="52" t="s">
        <v>4</v>
      </c>
      <c r="Z125" s="52" t="s">
        <v>4</v>
      </c>
    </row>
    <row r="126" spans="1:26">
      <c r="A126" s="52">
        <v>11509</v>
      </c>
      <c r="B126" s="52" t="s">
        <v>353</v>
      </c>
      <c r="C126" s="52" t="s">
        <v>0</v>
      </c>
      <c r="D126" s="52" t="s">
        <v>6</v>
      </c>
      <c r="E126" s="52" t="s">
        <v>108</v>
      </c>
      <c r="F126" s="52" t="s">
        <v>7</v>
      </c>
      <c r="G126" s="52" t="s">
        <v>8</v>
      </c>
      <c r="H126" s="52" t="s">
        <v>9</v>
      </c>
      <c r="I126" s="52">
        <v>2.2999999999999998</v>
      </c>
      <c r="J126" s="52">
        <v>22361.11</v>
      </c>
      <c r="K126" s="52">
        <v>50000000</v>
      </c>
      <c r="L126" s="52">
        <v>50022361.109999999</v>
      </c>
      <c r="M126" s="52">
        <v>50000000</v>
      </c>
      <c r="N126" s="52" t="s">
        <v>1</v>
      </c>
      <c r="O126" s="52" t="s">
        <v>1</v>
      </c>
      <c r="P126" s="52" t="s">
        <v>3</v>
      </c>
      <c r="Q126" s="52" t="s">
        <v>344</v>
      </c>
      <c r="R126" s="52" t="s">
        <v>339</v>
      </c>
      <c r="S126" s="52" t="s">
        <v>298</v>
      </c>
      <c r="T126" s="52" t="s">
        <v>4</v>
      </c>
      <c r="U126" s="52" t="s">
        <v>4</v>
      </c>
      <c r="V126" s="52" t="s">
        <v>10</v>
      </c>
      <c r="W126" s="52" t="s">
        <v>10</v>
      </c>
      <c r="X126" s="52" t="s">
        <v>112</v>
      </c>
      <c r="Y126" s="52" t="s">
        <v>4</v>
      </c>
      <c r="Z126" s="52" t="s">
        <v>4</v>
      </c>
    </row>
    <row r="127" spans="1:26">
      <c r="A127" s="52">
        <v>11508</v>
      </c>
      <c r="B127" s="52" t="s">
        <v>354</v>
      </c>
      <c r="C127" s="52" t="s">
        <v>0</v>
      </c>
      <c r="D127" s="52" t="s">
        <v>6</v>
      </c>
      <c r="E127" s="52" t="s">
        <v>108</v>
      </c>
      <c r="F127" s="52" t="s">
        <v>7</v>
      </c>
      <c r="G127" s="52" t="s">
        <v>8</v>
      </c>
      <c r="H127" s="52" t="s">
        <v>9</v>
      </c>
      <c r="I127" s="52">
        <v>2.2999999999999998</v>
      </c>
      <c r="J127" s="52">
        <v>22361.11</v>
      </c>
      <c r="K127" s="52">
        <v>50000000</v>
      </c>
      <c r="L127" s="52">
        <v>50022361.109999999</v>
      </c>
      <c r="M127" s="52">
        <v>50000000</v>
      </c>
      <c r="N127" s="52" t="s">
        <v>1</v>
      </c>
      <c r="O127" s="52" t="s">
        <v>1</v>
      </c>
      <c r="P127" s="52" t="s">
        <v>3</v>
      </c>
      <c r="Q127" s="52" t="s">
        <v>344</v>
      </c>
      <c r="R127" s="52" t="s">
        <v>339</v>
      </c>
      <c r="S127" s="52" t="s">
        <v>298</v>
      </c>
      <c r="T127" s="52" t="s">
        <v>4</v>
      </c>
      <c r="U127" s="52" t="s">
        <v>4</v>
      </c>
      <c r="V127" s="52" t="s">
        <v>10</v>
      </c>
      <c r="W127" s="52" t="s">
        <v>10</v>
      </c>
      <c r="X127" s="52" t="s">
        <v>112</v>
      </c>
      <c r="Y127" s="52" t="s">
        <v>4</v>
      </c>
      <c r="Z127" s="52" t="s">
        <v>4</v>
      </c>
    </row>
    <row r="128" spans="1:26">
      <c r="A128" s="52">
        <v>11506</v>
      </c>
      <c r="B128" s="52" t="s">
        <v>355</v>
      </c>
      <c r="C128" s="52" t="s">
        <v>0</v>
      </c>
      <c r="D128" s="52" t="s">
        <v>6</v>
      </c>
      <c r="E128" s="52" t="s">
        <v>108</v>
      </c>
      <c r="F128" s="52" t="s">
        <v>109</v>
      </c>
      <c r="G128" s="52" t="s">
        <v>8</v>
      </c>
      <c r="H128" s="52" t="s">
        <v>9</v>
      </c>
      <c r="I128" s="52">
        <v>2.3199999999999998</v>
      </c>
      <c r="J128" s="52">
        <v>22555.56</v>
      </c>
      <c r="K128" s="52">
        <v>50000000</v>
      </c>
      <c r="L128" s="52">
        <v>50022555.560000002</v>
      </c>
      <c r="M128" s="52">
        <v>50000000</v>
      </c>
      <c r="N128" s="52" t="s">
        <v>1</v>
      </c>
      <c r="O128" s="52" t="s">
        <v>1</v>
      </c>
      <c r="P128" s="52" t="s">
        <v>3</v>
      </c>
      <c r="Q128" s="52" t="s">
        <v>344</v>
      </c>
      <c r="R128" s="52" t="s">
        <v>334</v>
      </c>
      <c r="S128" s="52" t="s">
        <v>174</v>
      </c>
      <c r="T128" s="52" t="s">
        <v>4</v>
      </c>
      <c r="U128" s="52" t="s">
        <v>4</v>
      </c>
      <c r="V128" s="52" t="s">
        <v>10</v>
      </c>
      <c r="W128" s="52" t="s">
        <v>10</v>
      </c>
      <c r="X128" s="52" t="s">
        <v>130</v>
      </c>
      <c r="Y128" s="52" t="s">
        <v>4</v>
      </c>
      <c r="Z128" s="52" t="s">
        <v>4</v>
      </c>
    </row>
    <row r="129" spans="1:26">
      <c r="A129" s="52">
        <v>11505</v>
      </c>
      <c r="B129" s="52" t="s">
        <v>356</v>
      </c>
      <c r="C129" s="52" t="s">
        <v>0</v>
      </c>
      <c r="D129" s="52" t="s">
        <v>6</v>
      </c>
      <c r="E129" s="52" t="s">
        <v>113</v>
      </c>
      <c r="F129" s="52" t="s">
        <v>7</v>
      </c>
      <c r="G129" s="52" t="s">
        <v>8</v>
      </c>
      <c r="H129" s="52" t="s">
        <v>9</v>
      </c>
      <c r="I129" s="52">
        <v>2.19</v>
      </c>
      <c r="J129" s="52">
        <v>2129.17</v>
      </c>
      <c r="K129" s="52">
        <v>35000000</v>
      </c>
      <c r="L129" s="52">
        <v>35002129.170000002</v>
      </c>
      <c r="M129" s="52">
        <v>35000000</v>
      </c>
      <c r="N129" s="52" t="s">
        <v>1</v>
      </c>
      <c r="O129" s="52" t="s">
        <v>1</v>
      </c>
      <c r="P129" s="52" t="s">
        <v>3</v>
      </c>
      <c r="Q129" s="52" t="s">
        <v>344</v>
      </c>
      <c r="R129" s="52" t="s">
        <v>344</v>
      </c>
      <c r="S129" s="52" t="s">
        <v>339</v>
      </c>
      <c r="T129" s="52" t="s">
        <v>4</v>
      </c>
      <c r="U129" s="52" t="s">
        <v>4</v>
      </c>
      <c r="V129" s="52" t="s">
        <v>10</v>
      </c>
      <c r="W129" s="52" t="s">
        <v>10</v>
      </c>
      <c r="X129" s="52" t="s">
        <v>116</v>
      </c>
      <c r="Y129" s="52" t="s">
        <v>4</v>
      </c>
      <c r="Z129" s="52" t="s">
        <v>4</v>
      </c>
    </row>
    <row r="130" spans="1:26">
      <c r="A130" s="52">
        <v>11504</v>
      </c>
      <c r="B130" s="52" t="s">
        <v>357</v>
      </c>
      <c r="C130" s="52" t="s">
        <v>0</v>
      </c>
      <c r="D130" s="52" t="s">
        <v>6</v>
      </c>
      <c r="E130" s="52" t="s">
        <v>113</v>
      </c>
      <c r="F130" s="52" t="s">
        <v>7</v>
      </c>
      <c r="G130" s="52" t="s">
        <v>8</v>
      </c>
      <c r="H130" s="52" t="s">
        <v>9</v>
      </c>
      <c r="I130" s="52">
        <v>2.19</v>
      </c>
      <c r="J130" s="52">
        <v>3650</v>
      </c>
      <c r="K130" s="52">
        <v>60000000</v>
      </c>
      <c r="L130" s="52">
        <v>60003650</v>
      </c>
      <c r="M130" s="52">
        <v>60000000</v>
      </c>
      <c r="N130" s="52" t="s">
        <v>1</v>
      </c>
      <c r="O130" s="52" t="s">
        <v>2</v>
      </c>
      <c r="P130" s="52" t="s">
        <v>3</v>
      </c>
      <c r="Q130" s="52" t="s">
        <v>344</v>
      </c>
      <c r="R130" s="52" t="s">
        <v>344</v>
      </c>
      <c r="S130" s="52" t="s">
        <v>339</v>
      </c>
      <c r="T130" s="52" t="s">
        <v>4</v>
      </c>
      <c r="U130" s="52" t="s">
        <v>4</v>
      </c>
      <c r="V130" s="52" t="s">
        <v>10</v>
      </c>
      <c r="W130" s="52" t="s">
        <v>10</v>
      </c>
      <c r="X130" s="52" t="s">
        <v>116</v>
      </c>
      <c r="Y130" s="52" t="s">
        <v>4</v>
      </c>
      <c r="Z130" s="52" t="s">
        <v>4</v>
      </c>
    </row>
    <row r="131" spans="1:26">
      <c r="A131" s="52">
        <v>11503</v>
      </c>
      <c r="B131" s="52" t="s">
        <v>358</v>
      </c>
      <c r="C131" s="52" t="s">
        <v>0</v>
      </c>
      <c r="D131" s="52" t="s">
        <v>6</v>
      </c>
      <c r="E131" s="52" t="s">
        <v>108</v>
      </c>
      <c r="F131" s="52" t="s">
        <v>109</v>
      </c>
      <c r="G131" s="52" t="s">
        <v>8</v>
      </c>
      <c r="H131" s="52" t="s">
        <v>9</v>
      </c>
      <c r="I131" s="52">
        <v>2.19</v>
      </c>
      <c r="J131" s="52">
        <v>3041.67</v>
      </c>
      <c r="K131" s="52">
        <v>50000000</v>
      </c>
      <c r="L131" s="52">
        <v>50003041.670000002</v>
      </c>
      <c r="M131" s="52">
        <v>50000000</v>
      </c>
      <c r="N131" s="52" t="s">
        <v>1</v>
      </c>
      <c r="O131" s="52" t="s">
        <v>1</v>
      </c>
      <c r="P131" s="52" t="s">
        <v>3</v>
      </c>
      <c r="Q131" s="52" t="s">
        <v>344</v>
      </c>
      <c r="R131" s="52" t="s">
        <v>344</v>
      </c>
      <c r="S131" s="52" t="s">
        <v>339</v>
      </c>
      <c r="T131" s="52" t="s">
        <v>4</v>
      </c>
      <c r="U131" s="52" t="s">
        <v>4</v>
      </c>
      <c r="V131" s="52" t="s">
        <v>10</v>
      </c>
      <c r="W131" s="52" t="s">
        <v>10</v>
      </c>
      <c r="X131" s="52" t="s">
        <v>117</v>
      </c>
      <c r="Y131" s="52" t="s">
        <v>4</v>
      </c>
      <c r="Z131" s="52" t="s">
        <v>4</v>
      </c>
    </row>
    <row r="132" spans="1:26">
      <c r="A132" s="52">
        <v>11502</v>
      </c>
      <c r="B132" s="52" t="s">
        <v>359</v>
      </c>
      <c r="C132" s="52" t="s">
        <v>0</v>
      </c>
      <c r="D132" s="52" t="s">
        <v>6</v>
      </c>
      <c r="E132" s="52" t="s">
        <v>108</v>
      </c>
      <c r="F132" s="52" t="s">
        <v>109</v>
      </c>
      <c r="G132" s="52" t="s">
        <v>8</v>
      </c>
      <c r="H132" s="52" t="s">
        <v>9</v>
      </c>
      <c r="I132" s="52">
        <v>2.19</v>
      </c>
      <c r="J132" s="52">
        <v>2737.5</v>
      </c>
      <c r="K132" s="52">
        <v>45000000</v>
      </c>
      <c r="L132" s="52">
        <v>45002737.5</v>
      </c>
      <c r="M132" s="52">
        <v>45000000</v>
      </c>
      <c r="N132" s="52" t="s">
        <v>1</v>
      </c>
      <c r="O132" s="52" t="s">
        <v>1</v>
      </c>
      <c r="P132" s="52" t="s">
        <v>3</v>
      </c>
      <c r="Q132" s="52" t="s">
        <v>344</v>
      </c>
      <c r="R132" s="52" t="s">
        <v>344</v>
      </c>
      <c r="S132" s="52" t="s">
        <v>339</v>
      </c>
      <c r="T132" s="52" t="s">
        <v>4</v>
      </c>
      <c r="U132" s="52" t="s">
        <v>4</v>
      </c>
      <c r="V132" s="52" t="s">
        <v>10</v>
      </c>
      <c r="W132" s="52" t="s">
        <v>10</v>
      </c>
      <c r="X132" s="52" t="s">
        <v>117</v>
      </c>
      <c r="Y132" s="52" t="s">
        <v>4</v>
      </c>
      <c r="Z132" s="52" t="s">
        <v>4</v>
      </c>
    </row>
    <row r="133" spans="1:26">
      <c r="A133" s="52">
        <v>11501</v>
      </c>
      <c r="B133" s="52" t="s">
        <v>360</v>
      </c>
      <c r="C133" s="52" t="s">
        <v>0</v>
      </c>
      <c r="D133" s="52" t="s">
        <v>6</v>
      </c>
      <c r="E133" s="52" t="s">
        <v>108</v>
      </c>
      <c r="F133" s="52" t="s">
        <v>109</v>
      </c>
      <c r="G133" s="52" t="s">
        <v>8</v>
      </c>
      <c r="H133" s="52" t="s">
        <v>9</v>
      </c>
      <c r="I133" s="52">
        <v>2.35</v>
      </c>
      <c r="J133" s="52">
        <v>2284.7199999999998</v>
      </c>
      <c r="K133" s="52">
        <v>5000000</v>
      </c>
      <c r="L133" s="52">
        <v>5002284.72</v>
      </c>
      <c r="M133" s="52">
        <v>5000000</v>
      </c>
      <c r="N133" s="52" t="s">
        <v>1</v>
      </c>
      <c r="O133" s="52" t="s">
        <v>1</v>
      </c>
      <c r="P133" s="52" t="s">
        <v>3</v>
      </c>
      <c r="Q133" s="52" t="s">
        <v>344</v>
      </c>
      <c r="R133" s="52" t="s">
        <v>339</v>
      </c>
      <c r="S133" s="52" t="s">
        <v>298</v>
      </c>
      <c r="T133" s="52" t="s">
        <v>4</v>
      </c>
      <c r="U133" s="52" t="s">
        <v>4</v>
      </c>
      <c r="V133" s="52" t="s">
        <v>10</v>
      </c>
      <c r="W133" s="52" t="s">
        <v>10</v>
      </c>
      <c r="X133" s="52" t="s">
        <v>125</v>
      </c>
      <c r="Y133" s="52" t="s">
        <v>4</v>
      </c>
      <c r="Z133" s="52" t="s">
        <v>4</v>
      </c>
    </row>
    <row r="134" spans="1:26">
      <c r="A134" s="52">
        <v>11500</v>
      </c>
      <c r="B134" s="52" t="s">
        <v>361</v>
      </c>
      <c r="C134" s="52" t="s">
        <v>0</v>
      </c>
      <c r="D134" s="52" t="s">
        <v>6</v>
      </c>
      <c r="E134" s="52" t="s">
        <v>108</v>
      </c>
      <c r="F134" s="52" t="s">
        <v>109</v>
      </c>
      <c r="G134" s="52" t="s">
        <v>8</v>
      </c>
      <c r="H134" s="52" t="s">
        <v>9</v>
      </c>
      <c r="I134" s="52">
        <v>2.25</v>
      </c>
      <c r="J134" s="52">
        <v>3125</v>
      </c>
      <c r="K134" s="52">
        <v>50000000</v>
      </c>
      <c r="L134" s="52">
        <v>50003125</v>
      </c>
      <c r="M134" s="52">
        <v>50000000</v>
      </c>
      <c r="N134" s="52" t="s">
        <v>1</v>
      </c>
      <c r="O134" s="52" t="s">
        <v>1</v>
      </c>
      <c r="P134" s="52" t="s">
        <v>3</v>
      </c>
      <c r="Q134" s="52" t="s">
        <v>344</v>
      </c>
      <c r="R134" s="52" t="s">
        <v>344</v>
      </c>
      <c r="S134" s="52" t="s">
        <v>339</v>
      </c>
      <c r="T134" s="52" t="s">
        <v>4</v>
      </c>
      <c r="U134" s="52" t="s">
        <v>4</v>
      </c>
      <c r="V134" s="52" t="s">
        <v>10</v>
      </c>
      <c r="W134" s="52" t="s">
        <v>10</v>
      </c>
      <c r="X134" s="52" t="s">
        <v>124</v>
      </c>
      <c r="Y134" s="52" t="s">
        <v>4</v>
      </c>
      <c r="Z134" s="52" t="s">
        <v>4</v>
      </c>
    </row>
    <row r="135" spans="1:26">
      <c r="A135" s="52">
        <v>11499</v>
      </c>
      <c r="B135" s="52" t="s">
        <v>362</v>
      </c>
      <c r="C135" s="52" t="s">
        <v>0</v>
      </c>
      <c r="D135" s="52" t="s">
        <v>6</v>
      </c>
      <c r="E135" s="52" t="s">
        <v>113</v>
      </c>
      <c r="F135" s="52" t="s">
        <v>7</v>
      </c>
      <c r="G135" s="52" t="s">
        <v>8</v>
      </c>
      <c r="H135" s="52" t="s">
        <v>9</v>
      </c>
      <c r="I135" s="52">
        <v>2.19</v>
      </c>
      <c r="J135" s="52">
        <v>2129.17</v>
      </c>
      <c r="K135" s="52">
        <v>35000000</v>
      </c>
      <c r="L135" s="52">
        <v>35002129.170000002</v>
      </c>
      <c r="M135" s="52">
        <v>35000000</v>
      </c>
      <c r="N135" s="52" t="s">
        <v>1</v>
      </c>
      <c r="O135" s="52" t="s">
        <v>1</v>
      </c>
      <c r="P135" s="52" t="s">
        <v>3</v>
      </c>
      <c r="Q135" s="52" t="s">
        <v>344</v>
      </c>
      <c r="R135" s="52" t="s">
        <v>344</v>
      </c>
      <c r="S135" s="52" t="s">
        <v>339</v>
      </c>
      <c r="T135" s="52" t="s">
        <v>4</v>
      </c>
      <c r="U135" s="52" t="s">
        <v>4</v>
      </c>
      <c r="V135" s="52" t="s">
        <v>10</v>
      </c>
      <c r="W135" s="52" t="s">
        <v>10</v>
      </c>
      <c r="X135" s="52" t="s">
        <v>121</v>
      </c>
      <c r="Y135" s="52" t="s">
        <v>4</v>
      </c>
      <c r="Z135" s="52" t="s">
        <v>4</v>
      </c>
    </row>
    <row r="136" spans="1:26">
      <c r="A136" s="52">
        <v>11498</v>
      </c>
      <c r="B136" s="52" t="s">
        <v>363</v>
      </c>
      <c r="C136" s="52" t="s">
        <v>0</v>
      </c>
      <c r="D136" s="52" t="s">
        <v>6</v>
      </c>
      <c r="E136" s="52" t="s">
        <v>113</v>
      </c>
      <c r="F136" s="52" t="s">
        <v>7</v>
      </c>
      <c r="G136" s="52" t="s">
        <v>8</v>
      </c>
      <c r="H136" s="52" t="s">
        <v>9</v>
      </c>
      <c r="I136" s="52">
        <v>2.19</v>
      </c>
      <c r="J136" s="52">
        <v>3041.67</v>
      </c>
      <c r="K136" s="52">
        <v>50000000</v>
      </c>
      <c r="L136" s="52">
        <v>50003041.670000002</v>
      </c>
      <c r="M136" s="52">
        <v>50000000</v>
      </c>
      <c r="N136" s="52" t="s">
        <v>1</v>
      </c>
      <c r="O136" s="52" t="s">
        <v>1</v>
      </c>
      <c r="P136" s="52" t="s">
        <v>3</v>
      </c>
      <c r="Q136" s="52" t="s">
        <v>344</v>
      </c>
      <c r="R136" s="52" t="s">
        <v>344</v>
      </c>
      <c r="S136" s="52" t="s">
        <v>339</v>
      </c>
      <c r="T136" s="52" t="s">
        <v>4</v>
      </c>
      <c r="U136" s="52" t="s">
        <v>4</v>
      </c>
      <c r="V136" s="52" t="s">
        <v>10</v>
      </c>
      <c r="W136" s="52" t="s">
        <v>10</v>
      </c>
      <c r="X136" s="52" t="s">
        <v>123</v>
      </c>
      <c r="Y136" s="52" t="s">
        <v>4</v>
      </c>
      <c r="Z136" s="52" t="s">
        <v>4</v>
      </c>
    </row>
    <row r="137" spans="1:26">
      <c r="A137" s="52">
        <v>11495</v>
      </c>
      <c r="B137" s="52" t="s">
        <v>364</v>
      </c>
      <c r="C137" s="52" t="s">
        <v>0</v>
      </c>
      <c r="D137" s="52" t="s">
        <v>6</v>
      </c>
      <c r="E137" s="52" t="s">
        <v>108</v>
      </c>
      <c r="F137" s="52" t="s">
        <v>7</v>
      </c>
      <c r="G137" s="52" t="s">
        <v>8</v>
      </c>
      <c r="H137" s="52" t="s">
        <v>9</v>
      </c>
      <c r="I137" s="52">
        <v>3.6</v>
      </c>
      <c r="J137" s="52">
        <v>30500</v>
      </c>
      <c r="K137" s="52">
        <v>1000000</v>
      </c>
      <c r="L137" s="52">
        <v>1030500</v>
      </c>
      <c r="M137" s="52">
        <v>1000000</v>
      </c>
      <c r="N137" s="52" t="s">
        <v>1</v>
      </c>
      <c r="O137" s="52" t="s">
        <v>1</v>
      </c>
      <c r="P137" s="52" t="s">
        <v>3</v>
      </c>
      <c r="Q137" s="52" t="s">
        <v>162</v>
      </c>
      <c r="R137" s="52" t="s">
        <v>339</v>
      </c>
      <c r="S137" s="52" t="s">
        <v>365</v>
      </c>
      <c r="T137" s="52" t="s">
        <v>4</v>
      </c>
      <c r="U137" s="52" t="s">
        <v>4</v>
      </c>
      <c r="V137" s="52" t="s">
        <v>10</v>
      </c>
      <c r="W137" s="52" t="s">
        <v>10</v>
      </c>
      <c r="X137" s="52" t="s">
        <v>112</v>
      </c>
      <c r="Y137" s="52" t="s">
        <v>4</v>
      </c>
      <c r="Z137" s="52" t="s">
        <v>4</v>
      </c>
    </row>
    <row r="138" spans="1:26">
      <c r="A138" s="52">
        <v>11494</v>
      </c>
      <c r="B138" s="52" t="s">
        <v>366</v>
      </c>
      <c r="C138" s="52" t="s">
        <v>0</v>
      </c>
      <c r="D138" s="52" t="s">
        <v>6</v>
      </c>
      <c r="E138" s="52" t="s">
        <v>108</v>
      </c>
      <c r="F138" s="52" t="s">
        <v>109</v>
      </c>
      <c r="G138" s="52" t="s">
        <v>8</v>
      </c>
      <c r="H138" s="52" t="s">
        <v>9</v>
      </c>
      <c r="I138" s="52">
        <v>2.35</v>
      </c>
      <c r="J138" s="52">
        <v>11423.61</v>
      </c>
      <c r="K138" s="52">
        <v>25000000</v>
      </c>
      <c r="L138" s="52">
        <v>25011423.609999999</v>
      </c>
      <c r="M138" s="52">
        <v>25000000</v>
      </c>
      <c r="N138" s="52" t="s">
        <v>1</v>
      </c>
      <c r="O138" s="52" t="s">
        <v>1</v>
      </c>
      <c r="P138" s="52" t="s">
        <v>3</v>
      </c>
      <c r="Q138" s="52" t="s">
        <v>162</v>
      </c>
      <c r="R138" s="52" t="s">
        <v>162</v>
      </c>
      <c r="S138" s="52" t="s">
        <v>317</v>
      </c>
      <c r="T138" s="52" t="s">
        <v>4</v>
      </c>
      <c r="U138" s="52" t="s">
        <v>4</v>
      </c>
      <c r="V138" s="52" t="s">
        <v>10</v>
      </c>
      <c r="W138" s="52" t="s">
        <v>10</v>
      </c>
      <c r="X138" s="52" t="s">
        <v>142</v>
      </c>
      <c r="Y138" s="52" t="s">
        <v>4</v>
      </c>
      <c r="Z138" s="52" t="s">
        <v>4</v>
      </c>
    </row>
    <row r="139" spans="1:26">
      <c r="A139" s="52">
        <v>11493</v>
      </c>
      <c r="B139" s="52" t="s">
        <v>367</v>
      </c>
      <c r="C139" s="52" t="s">
        <v>0</v>
      </c>
      <c r="D139" s="52" t="s">
        <v>6</v>
      </c>
      <c r="E139" s="52" t="s">
        <v>108</v>
      </c>
      <c r="F139" s="52" t="s">
        <v>7</v>
      </c>
      <c r="G139" s="52" t="s">
        <v>8</v>
      </c>
      <c r="H139" s="52" t="s">
        <v>9</v>
      </c>
      <c r="I139" s="52">
        <v>3.58</v>
      </c>
      <c r="J139" s="52">
        <v>27446.67</v>
      </c>
      <c r="K139" s="52">
        <v>1000000</v>
      </c>
      <c r="L139" s="52">
        <v>1027446.67</v>
      </c>
      <c r="M139" s="52">
        <v>1000000</v>
      </c>
      <c r="N139" s="52" t="s">
        <v>1</v>
      </c>
      <c r="O139" s="52" t="s">
        <v>1</v>
      </c>
      <c r="P139" s="52" t="s">
        <v>3</v>
      </c>
      <c r="Q139" s="52" t="s">
        <v>162</v>
      </c>
      <c r="R139" s="52" t="s">
        <v>339</v>
      </c>
      <c r="S139" s="52" t="s">
        <v>368</v>
      </c>
      <c r="T139" s="52" t="s">
        <v>4</v>
      </c>
      <c r="U139" s="52" t="s">
        <v>4</v>
      </c>
      <c r="V139" s="52" t="s">
        <v>10</v>
      </c>
      <c r="W139" s="52" t="s">
        <v>10</v>
      </c>
      <c r="X139" s="52" t="s">
        <v>112</v>
      </c>
      <c r="Y139" s="52" t="s">
        <v>4</v>
      </c>
      <c r="Z139" s="52" t="s">
        <v>4</v>
      </c>
    </row>
    <row r="140" spans="1:26">
      <c r="A140" s="52">
        <v>11492</v>
      </c>
      <c r="B140" s="52" t="s">
        <v>369</v>
      </c>
      <c r="C140" s="52" t="s">
        <v>0</v>
      </c>
      <c r="D140" s="52" t="s">
        <v>6</v>
      </c>
      <c r="E140" s="52" t="s">
        <v>108</v>
      </c>
      <c r="F140" s="52" t="s">
        <v>7</v>
      </c>
      <c r="G140" s="52" t="s">
        <v>8</v>
      </c>
      <c r="H140" s="52" t="s">
        <v>9</v>
      </c>
      <c r="I140" s="52">
        <v>2.19</v>
      </c>
      <c r="J140" s="52">
        <v>1520.83</v>
      </c>
      <c r="K140" s="52">
        <v>25000000</v>
      </c>
      <c r="L140" s="52">
        <v>25001520.829999998</v>
      </c>
      <c r="M140" s="52">
        <v>25000000</v>
      </c>
      <c r="N140" s="52" t="s">
        <v>1</v>
      </c>
      <c r="O140" s="52" t="s">
        <v>1</v>
      </c>
      <c r="P140" s="52" t="s">
        <v>3</v>
      </c>
      <c r="Q140" s="52" t="s">
        <v>162</v>
      </c>
      <c r="R140" s="52" t="s">
        <v>162</v>
      </c>
      <c r="S140" s="52" t="s">
        <v>344</v>
      </c>
      <c r="T140" s="52" t="s">
        <v>4</v>
      </c>
      <c r="U140" s="52" t="s">
        <v>4</v>
      </c>
      <c r="V140" s="52" t="s">
        <v>10</v>
      </c>
      <c r="W140" s="52" t="s">
        <v>10</v>
      </c>
      <c r="X140" s="52" t="s">
        <v>112</v>
      </c>
      <c r="Y140" s="52" t="s">
        <v>4</v>
      </c>
      <c r="Z140" s="52" t="s">
        <v>4</v>
      </c>
    </row>
    <row r="141" spans="1:26">
      <c r="A141" s="52">
        <v>11491</v>
      </c>
      <c r="B141" s="52" t="s">
        <v>370</v>
      </c>
      <c r="C141" s="52" t="s">
        <v>0</v>
      </c>
      <c r="D141" s="52" t="s">
        <v>6</v>
      </c>
      <c r="E141" s="52" t="s">
        <v>108</v>
      </c>
      <c r="F141" s="52" t="s">
        <v>109</v>
      </c>
      <c r="G141" s="52" t="s">
        <v>8</v>
      </c>
      <c r="H141" s="52" t="s">
        <v>9</v>
      </c>
      <c r="I141" s="52">
        <v>2.36</v>
      </c>
      <c r="J141" s="52">
        <v>22944.44</v>
      </c>
      <c r="K141" s="52">
        <v>50000000</v>
      </c>
      <c r="L141" s="52">
        <v>50022944.439999998</v>
      </c>
      <c r="M141" s="52">
        <v>50000000</v>
      </c>
      <c r="N141" s="52" t="s">
        <v>1</v>
      </c>
      <c r="O141" s="52" t="s">
        <v>1</v>
      </c>
      <c r="P141" s="52" t="s">
        <v>3</v>
      </c>
      <c r="Q141" s="52" t="s">
        <v>162</v>
      </c>
      <c r="R141" s="52" t="s">
        <v>344</v>
      </c>
      <c r="S141" s="52" t="s">
        <v>306</v>
      </c>
      <c r="T141" s="52" t="s">
        <v>4</v>
      </c>
      <c r="U141" s="52" t="s">
        <v>4</v>
      </c>
      <c r="V141" s="52" t="s">
        <v>10</v>
      </c>
      <c r="W141" s="52" t="s">
        <v>10</v>
      </c>
      <c r="X141" s="52" t="s">
        <v>124</v>
      </c>
      <c r="Y141" s="52" t="s">
        <v>4</v>
      </c>
      <c r="Z141" s="52" t="s">
        <v>4</v>
      </c>
    </row>
    <row r="142" spans="1:26">
      <c r="A142" s="52">
        <v>11490</v>
      </c>
      <c r="B142" s="52" t="s">
        <v>371</v>
      </c>
      <c r="C142" s="52" t="s">
        <v>0</v>
      </c>
      <c r="D142" s="52" t="s">
        <v>6</v>
      </c>
      <c r="E142" s="52" t="s">
        <v>113</v>
      </c>
      <c r="F142" s="52" t="s">
        <v>7</v>
      </c>
      <c r="G142" s="52" t="s">
        <v>8</v>
      </c>
      <c r="H142" s="52" t="s">
        <v>9</v>
      </c>
      <c r="I142" s="52">
        <v>2.19</v>
      </c>
      <c r="J142" s="52">
        <v>2129.17</v>
      </c>
      <c r="K142" s="52">
        <v>35000000</v>
      </c>
      <c r="L142" s="52">
        <v>35002129.170000002</v>
      </c>
      <c r="M142" s="52">
        <v>35000000</v>
      </c>
      <c r="N142" s="52" t="s">
        <v>1</v>
      </c>
      <c r="O142" s="52" t="s">
        <v>1</v>
      </c>
      <c r="P142" s="52" t="s">
        <v>3</v>
      </c>
      <c r="Q142" s="52" t="s">
        <v>162</v>
      </c>
      <c r="R142" s="52" t="s">
        <v>162</v>
      </c>
      <c r="S142" s="52" t="s">
        <v>344</v>
      </c>
      <c r="T142" s="52" t="s">
        <v>4</v>
      </c>
      <c r="U142" s="52" t="s">
        <v>4</v>
      </c>
      <c r="V142" s="52" t="s">
        <v>10</v>
      </c>
      <c r="W142" s="52" t="s">
        <v>10</v>
      </c>
      <c r="X142" s="52" t="s">
        <v>112</v>
      </c>
      <c r="Y142" s="52" t="s">
        <v>4</v>
      </c>
      <c r="Z142" s="52" t="s">
        <v>4</v>
      </c>
    </row>
    <row r="143" spans="1:26">
      <c r="A143" s="52">
        <v>11489</v>
      </c>
      <c r="B143" s="52" t="s">
        <v>372</v>
      </c>
      <c r="C143" s="52" t="s">
        <v>0</v>
      </c>
      <c r="D143" s="52" t="s">
        <v>6</v>
      </c>
      <c r="E143" s="52" t="s">
        <v>113</v>
      </c>
      <c r="F143" s="52" t="s">
        <v>7</v>
      </c>
      <c r="G143" s="52" t="s">
        <v>8</v>
      </c>
      <c r="H143" s="52" t="s">
        <v>9</v>
      </c>
      <c r="I143" s="52">
        <v>2.19</v>
      </c>
      <c r="J143" s="52">
        <v>1216.67</v>
      </c>
      <c r="K143" s="52">
        <v>20000000</v>
      </c>
      <c r="L143" s="52">
        <v>20001216.670000002</v>
      </c>
      <c r="M143" s="52">
        <v>20000000</v>
      </c>
      <c r="N143" s="52" t="s">
        <v>1</v>
      </c>
      <c r="O143" s="52" t="s">
        <v>1</v>
      </c>
      <c r="P143" s="52" t="s">
        <v>3</v>
      </c>
      <c r="Q143" s="52" t="s">
        <v>162</v>
      </c>
      <c r="R143" s="52" t="s">
        <v>162</v>
      </c>
      <c r="S143" s="52" t="s">
        <v>344</v>
      </c>
      <c r="T143" s="52" t="s">
        <v>4</v>
      </c>
      <c r="U143" s="52" t="s">
        <v>4</v>
      </c>
      <c r="V143" s="52" t="s">
        <v>10</v>
      </c>
      <c r="W143" s="52" t="s">
        <v>10</v>
      </c>
      <c r="X143" s="52" t="s">
        <v>252</v>
      </c>
      <c r="Y143" s="52" t="s">
        <v>4</v>
      </c>
      <c r="Z143" s="52" t="s">
        <v>4</v>
      </c>
    </row>
    <row r="144" spans="1:26">
      <c r="A144" s="52">
        <v>11488</v>
      </c>
      <c r="B144" s="52" t="s">
        <v>373</v>
      </c>
      <c r="C144" s="52" t="s">
        <v>0</v>
      </c>
      <c r="D144" s="52" t="s">
        <v>6</v>
      </c>
      <c r="E144" s="52" t="s">
        <v>108</v>
      </c>
      <c r="F144" s="52" t="s">
        <v>109</v>
      </c>
      <c r="G144" s="52" t="s">
        <v>8</v>
      </c>
      <c r="H144" s="52" t="s">
        <v>9</v>
      </c>
      <c r="I144" s="52">
        <v>2.19</v>
      </c>
      <c r="J144" s="52">
        <v>3345.83</v>
      </c>
      <c r="K144" s="52">
        <v>55000000</v>
      </c>
      <c r="L144" s="52">
        <v>55003345.829999998</v>
      </c>
      <c r="M144" s="52">
        <v>55000000</v>
      </c>
      <c r="N144" s="52" t="s">
        <v>1</v>
      </c>
      <c r="O144" s="52" t="s">
        <v>2</v>
      </c>
      <c r="P144" s="52" t="s">
        <v>3</v>
      </c>
      <c r="Q144" s="52" t="s">
        <v>162</v>
      </c>
      <c r="R144" s="52" t="s">
        <v>162</v>
      </c>
      <c r="S144" s="52" t="s">
        <v>344</v>
      </c>
      <c r="T144" s="52" t="s">
        <v>4</v>
      </c>
      <c r="U144" s="52" t="s">
        <v>4</v>
      </c>
      <c r="V144" s="52" t="s">
        <v>10</v>
      </c>
      <c r="W144" s="52" t="s">
        <v>10</v>
      </c>
      <c r="X144" s="52" t="s">
        <v>114</v>
      </c>
      <c r="Y144" s="52" t="s">
        <v>4</v>
      </c>
      <c r="Z144" s="52" t="s">
        <v>4</v>
      </c>
    </row>
    <row r="145" spans="1:26">
      <c r="A145" s="52">
        <v>11487</v>
      </c>
      <c r="B145" s="52" t="s">
        <v>374</v>
      </c>
      <c r="C145" s="52" t="s">
        <v>0</v>
      </c>
      <c r="D145" s="52" t="s">
        <v>6</v>
      </c>
      <c r="E145" s="52" t="s">
        <v>108</v>
      </c>
      <c r="F145" s="52" t="s">
        <v>109</v>
      </c>
      <c r="G145" s="52" t="s">
        <v>8</v>
      </c>
      <c r="H145" s="52" t="s">
        <v>9</v>
      </c>
      <c r="I145" s="52">
        <v>2.19</v>
      </c>
      <c r="J145" s="52">
        <v>5475</v>
      </c>
      <c r="K145" s="52">
        <v>90000000</v>
      </c>
      <c r="L145" s="52">
        <v>90005475</v>
      </c>
      <c r="M145" s="52">
        <v>90000000</v>
      </c>
      <c r="N145" s="52" t="s">
        <v>1</v>
      </c>
      <c r="O145" s="52" t="s">
        <v>5</v>
      </c>
      <c r="P145" s="52" t="s">
        <v>3</v>
      </c>
      <c r="Q145" s="52" t="s">
        <v>162</v>
      </c>
      <c r="R145" s="52" t="s">
        <v>162</v>
      </c>
      <c r="S145" s="52" t="s">
        <v>344</v>
      </c>
      <c r="T145" s="52" t="s">
        <v>4</v>
      </c>
      <c r="U145" s="52" t="s">
        <v>4</v>
      </c>
      <c r="V145" s="52" t="s">
        <v>10</v>
      </c>
      <c r="W145" s="52" t="s">
        <v>10</v>
      </c>
      <c r="X145" s="52" t="s">
        <v>116</v>
      </c>
      <c r="Y145" s="52" t="s">
        <v>4</v>
      </c>
      <c r="Z145" s="52" t="s">
        <v>4</v>
      </c>
    </row>
    <row r="146" spans="1:26">
      <c r="A146" s="52">
        <v>11486</v>
      </c>
      <c r="B146" s="52" t="s">
        <v>375</v>
      </c>
      <c r="C146" s="52" t="s">
        <v>0</v>
      </c>
      <c r="D146" s="52" t="s">
        <v>6</v>
      </c>
      <c r="E146" s="52" t="s">
        <v>113</v>
      </c>
      <c r="F146" s="52" t="s">
        <v>7</v>
      </c>
      <c r="G146" s="52" t="s">
        <v>8</v>
      </c>
      <c r="H146" s="52" t="s">
        <v>9</v>
      </c>
      <c r="I146" s="52">
        <v>2.19</v>
      </c>
      <c r="J146" s="52">
        <v>3345.83</v>
      </c>
      <c r="K146" s="52">
        <v>55000000</v>
      </c>
      <c r="L146" s="52">
        <v>55003345.829999998</v>
      </c>
      <c r="M146" s="52">
        <v>55000000</v>
      </c>
      <c r="N146" s="52" t="s">
        <v>1</v>
      </c>
      <c r="O146" s="52" t="s">
        <v>2</v>
      </c>
      <c r="P146" s="52" t="s">
        <v>3</v>
      </c>
      <c r="Q146" s="52" t="s">
        <v>162</v>
      </c>
      <c r="R146" s="52" t="s">
        <v>162</v>
      </c>
      <c r="S146" s="52" t="s">
        <v>344</v>
      </c>
      <c r="T146" s="52" t="s">
        <v>4</v>
      </c>
      <c r="U146" s="52" t="s">
        <v>4</v>
      </c>
      <c r="V146" s="52" t="s">
        <v>10</v>
      </c>
      <c r="W146" s="52" t="s">
        <v>10</v>
      </c>
      <c r="X146" s="52" t="s">
        <v>115</v>
      </c>
      <c r="Y146" s="52" t="s">
        <v>4</v>
      </c>
      <c r="Z146" s="52" t="s">
        <v>4</v>
      </c>
    </row>
    <row r="147" spans="1:26">
      <c r="A147" s="52">
        <v>11485</v>
      </c>
      <c r="B147" s="52" t="s">
        <v>376</v>
      </c>
      <c r="C147" s="52" t="s">
        <v>0</v>
      </c>
      <c r="D147" s="52" t="s">
        <v>6</v>
      </c>
      <c r="E147" s="52" t="s">
        <v>108</v>
      </c>
      <c r="F147" s="52" t="s">
        <v>109</v>
      </c>
      <c r="G147" s="52" t="s">
        <v>8</v>
      </c>
      <c r="H147" s="52" t="s">
        <v>9</v>
      </c>
      <c r="I147" s="52">
        <v>2.2000000000000002</v>
      </c>
      <c r="J147" s="52">
        <v>3361.11</v>
      </c>
      <c r="K147" s="52">
        <v>55000000</v>
      </c>
      <c r="L147" s="52">
        <v>55003361.109999999</v>
      </c>
      <c r="M147" s="52">
        <v>55000000</v>
      </c>
      <c r="N147" s="52" t="s">
        <v>1</v>
      </c>
      <c r="O147" s="52" t="s">
        <v>2</v>
      </c>
      <c r="P147" s="52" t="s">
        <v>3</v>
      </c>
      <c r="Q147" s="52" t="s">
        <v>162</v>
      </c>
      <c r="R147" s="52" t="s">
        <v>162</v>
      </c>
      <c r="S147" s="52" t="s">
        <v>344</v>
      </c>
      <c r="T147" s="52" t="s">
        <v>4</v>
      </c>
      <c r="U147" s="52" t="s">
        <v>4</v>
      </c>
      <c r="V147" s="52" t="s">
        <v>10</v>
      </c>
      <c r="W147" s="52" t="s">
        <v>10</v>
      </c>
      <c r="X147" s="52" t="s">
        <v>202</v>
      </c>
      <c r="Y147" s="52" t="s">
        <v>4</v>
      </c>
      <c r="Z147" s="52" t="s">
        <v>4</v>
      </c>
    </row>
    <row r="148" spans="1:26">
      <c r="A148" s="52">
        <v>11484</v>
      </c>
      <c r="B148" s="52" t="s">
        <v>377</v>
      </c>
      <c r="C148" s="52" t="s">
        <v>0</v>
      </c>
      <c r="D148" s="52" t="s">
        <v>6</v>
      </c>
      <c r="E148" s="52" t="s">
        <v>108</v>
      </c>
      <c r="F148" s="52" t="s">
        <v>109</v>
      </c>
      <c r="G148" s="52" t="s">
        <v>8</v>
      </c>
      <c r="H148" s="52" t="s">
        <v>9</v>
      </c>
      <c r="I148" s="52">
        <v>2.2999999999999998</v>
      </c>
      <c r="J148" s="52">
        <v>4472.22</v>
      </c>
      <c r="K148" s="52">
        <v>10000000</v>
      </c>
      <c r="L148" s="52">
        <v>10004472.220000001</v>
      </c>
      <c r="M148" s="52">
        <v>10000000</v>
      </c>
      <c r="N148" s="52" t="s">
        <v>1</v>
      </c>
      <c r="O148" s="52" t="s">
        <v>1</v>
      </c>
      <c r="P148" s="52" t="s">
        <v>3</v>
      </c>
      <c r="Q148" s="52" t="s">
        <v>162</v>
      </c>
      <c r="R148" s="52" t="s">
        <v>344</v>
      </c>
      <c r="S148" s="52" t="s">
        <v>306</v>
      </c>
      <c r="T148" s="52" t="s">
        <v>4</v>
      </c>
      <c r="U148" s="52" t="s">
        <v>4</v>
      </c>
      <c r="V148" s="52" t="s">
        <v>10</v>
      </c>
      <c r="W148" s="52" t="s">
        <v>10</v>
      </c>
      <c r="X148" s="52" t="s">
        <v>121</v>
      </c>
      <c r="Y148" s="52" t="s">
        <v>4</v>
      </c>
      <c r="Z148" s="52" t="s">
        <v>4</v>
      </c>
    </row>
    <row r="149" spans="1:26">
      <c r="A149" s="52">
        <v>11483</v>
      </c>
      <c r="B149" s="52" t="s">
        <v>378</v>
      </c>
      <c r="C149" s="52" t="s">
        <v>0</v>
      </c>
      <c r="D149" s="52" t="s">
        <v>6</v>
      </c>
      <c r="E149" s="52" t="s">
        <v>108</v>
      </c>
      <c r="F149" s="52" t="s">
        <v>109</v>
      </c>
      <c r="G149" s="52" t="s">
        <v>8</v>
      </c>
      <c r="H149" s="52" t="s">
        <v>9</v>
      </c>
      <c r="I149" s="52">
        <v>2.25</v>
      </c>
      <c r="J149" s="52">
        <v>3125</v>
      </c>
      <c r="K149" s="52">
        <v>50000000</v>
      </c>
      <c r="L149" s="52">
        <v>50003125</v>
      </c>
      <c r="M149" s="52">
        <v>50000000</v>
      </c>
      <c r="N149" s="52" t="s">
        <v>1</v>
      </c>
      <c r="O149" s="52" t="s">
        <v>1</v>
      </c>
      <c r="P149" s="52" t="s">
        <v>3</v>
      </c>
      <c r="Q149" s="52" t="s">
        <v>162</v>
      </c>
      <c r="R149" s="52" t="s">
        <v>162</v>
      </c>
      <c r="S149" s="52" t="s">
        <v>344</v>
      </c>
      <c r="T149" s="52" t="s">
        <v>4</v>
      </c>
      <c r="U149" s="52" t="s">
        <v>4</v>
      </c>
      <c r="V149" s="52" t="s">
        <v>10</v>
      </c>
      <c r="W149" s="52" t="s">
        <v>10</v>
      </c>
      <c r="X149" s="52" t="s">
        <v>124</v>
      </c>
      <c r="Y149" s="52" t="s">
        <v>4</v>
      </c>
      <c r="Z149" s="52" t="s">
        <v>4</v>
      </c>
    </row>
    <row r="150" spans="1:26">
      <c r="A150" s="52">
        <v>11481</v>
      </c>
      <c r="B150" s="52" t="s">
        <v>379</v>
      </c>
      <c r="C150" s="52" t="s">
        <v>0</v>
      </c>
      <c r="D150" s="52" t="s">
        <v>6</v>
      </c>
      <c r="E150" s="52" t="s">
        <v>108</v>
      </c>
      <c r="F150" s="52" t="s">
        <v>7</v>
      </c>
      <c r="G150" s="52" t="s">
        <v>8</v>
      </c>
      <c r="H150" s="52" t="s">
        <v>9</v>
      </c>
      <c r="I150" s="52">
        <v>3.87</v>
      </c>
      <c r="J150" s="52">
        <v>196187.5</v>
      </c>
      <c r="K150" s="52">
        <v>5000000</v>
      </c>
      <c r="L150" s="52">
        <v>5196187.5</v>
      </c>
      <c r="M150" s="52">
        <v>5000000</v>
      </c>
      <c r="N150" s="52" t="s">
        <v>1</v>
      </c>
      <c r="O150" s="52" t="s">
        <v>1</v>
      </c>
      <c r="P150" s="52" t="s">
        <v>3</v>
      </c>
      <c r="Q150" s="52" t="s">
        <v>146</v>
      </c>
      <c r="R150" s="52" t="s">
        <v>344</v>
      </c>
      <c r="S150" s="52" t="s">
        <v>380</v>
      </c>
      <c r="T150" s="52" t="s">
        <v>4</v>
      </c>
      <c r="U150" s="52" t="s">
        <v>4</v>
      </c>
      <c r="V150" s="52" t="s">
        <v>10</v>
      </c>
      <c r="W150" s="52" t="s">
        <v>10</v>
      </c>
      <c r="X150" s="52" t="s">
        <v>233</v>
      </c>
      <c r="Y150" s="52" t="s">
        <v>4</v>
      </c>
      <c r="Z150" s="52" t="s">
        <v>4</v>
      </c>
    </row>
    <row r="151" spans="1:26">
      <c r="A151" s="52">
        <v>11480</v>
      </c>
      <c r="B151" s="52" t="s">
        <v>381</v>
      </c>
      <c r="C151" s="52" t="s">
        <v>0</v>
      </c>
      <c r="D151" s="52" t="s">
        <v>6</v>
      </c>
      <c r="E151" s="52" t="s">
        <v>113</v>
      </c>
      <c r="F151" s="52" t="s">
        <v>109</v>
      </c>
      <c r="G151" s="52" t="s">
        <v>8</v>
      </c>
      <c r="H151" s="52" t="s">
        <v>9</v>
      </c>
      <c r="I151" s="52">
        <v>3.4</v>
      </c>
      <c r="J151" s="52">
        <v>425000</v>
      </c>
      <c r="K151" s="52">
        <v>50000000</v>
      </c>
      <c r="L151" s="52">
        <v>50425000</v>
      </c>
      <c r="M151" s="52">
        <v>50000000</v>
      </c>
      <c r="N151" s="52" t="s">
        <v>1</v>
      </c>
      <c r="O151" s="52" t="s">
        <v>1</v>
      </c>
      <c r="P151" s="52" t="s">
        <v>3</v>
      </c>
      <c r="Q151" s="52" t="s">
        <v>146</v>
      </c>
      <c r="R151" s="52" t="s">
        <v>344</v>
      </c>
      <c r="S151" s="52" t="s">
        <v>382</v>
      </c>
      <c r="T151" s="52" t="s">
        <v>4</v>
      </c>
      <c r="U151" s="52" t="s">
        <v>4</v>
      </c>
      <c r="V151" s="52" t="s">
        <v>10</v>
      </c>
      <c r="W151" s="52" t="s">
        <v>10</v>
      </c>
      <c r="X151" s="52" t="s">
        <v>120</v>
      </c>
      <c r="Y151" s="52" t="s">
        <v>4</v>
      </c>
      <c r="Z151" s="52" t="s">
        <v>4</v>
      </c>
    </row>
    <row r="152" spans="1:26">
      <c r="A152" s="52">
        <v>11479</v>
      </c>
      <c r="B152" s="52" t="s">
        <v>383</v>
      </c>
      <c r="C152" s="52" t="s">
        <v>0</v>
      </c>
      <c r="D152" s="52" t="s">
        <v>6</v>
      </c>
      <c r="E152" s="52" t="s">
        <v>108</v>
      </c>
      <c r="F152" s="52" t="s">
        <v>109</v>
      </c>
      <c r="G152" s="52" t="s">
        <v>8</v>
      </c>
      <c r="H152" s="52" t="s">
        <v>9</v>
      </c>
      <c r="I152" s="52">
        <v>2.2999999999999998</v>
      </c>
      <c r="J152" s="52">
        <v>15972.22</v>
      </c>
      <c r="K152" s="52">
        <v>50000000</v>
      </c>
      <c r="L152" s="52">
        <v>50015972.219999999</v>
      </c>
      <c r="M152" s="52">
        <v>50000000</v>
      </c>
      <c r="N152" s="52" t="s">
        <v>1</v>
      </c>
      <c r="O152" s="52" t="s">
        <v>1</v>
      </c>
      <c r="P152" s="52" t="s">
        <v>3</v>
      </c>
      <c r="Q152" s="52" t="s">
        <v>146</v>
      </c>
      <c r="R152" s="52" t="s">
        <v>162</v>
      </c>
      <c r="S152" s="52" t="s">
        <v>334</v>
      </c>
      <c r="T152" s="52" t="s">
        <v>4</v>
      </c>
      <c r="U152" s="52" t="s">
        <v>4</v>
      </c>
      <c r="V152" s="52" t="s">
        <v>10</v>
      </c>
      <c r="W152" s="52" t="s">
        <v>10</v>
      </c>
      <c r="X152" s="52" t="s">
        <v>111</v>
      </c>
      <c r="Y152" s="52" t="s">
        <v>4</v>
      </c>
      <c r="Z152" s="52" t="s">
        <v>4</v>
      </c>
    </row>
    <row r="153" spans="1:26">
      <c r="A153" s="52">
        <v>11478</v>
      </c>
      <c r="B153" s="52" t="s">
        <v>384</v>
      </c>
      <c r="C153" s="52" t="s">
        <v>0</v>
      </c>
      <c r="D153" s="52" t="s">
        <v>6</v>
      </c>
      <c r="E153" s="52" t="s">
        <v>108</v>
      </c>
      <c r="F153" s="52" t="s">
        <v>109</v>
      </c>
      <c r="G153" s="52" t="s">
        <v>8</v>
      </c>
      <c r="H153" s="52" t="s">
        <v>9</v>
      </c>
      <c r="I153" s="52">
        <v>2.2000000000000002</v>
      </c>
      <c r="J153" s="52">
        <v>3055.56</v>
      </c>
      <c r="K153" s="52">
        <v>50000000</v>
      </c>
      <c r="L153" s="52">
        <v>50003055.560000002</v>
      </c>
      <c r="M153" s="52">
        <v>50000000</v>
      </c>
      <c r="N153" s="52" t="s">
        <v>1</v>
      </c>
      <c r="O153" s="52" t="s">
        <v>1</v>
      </c>
      <c r="P153" s="52" t="s">
        <v>3</v>
      </c>
      <c r="Q153" s="52" t="s">
        <v>146</v>
      </c>
      <c r="R153" s="52" t="s">
        <v>146</v>
      </c>
      <c r="S153" s="52" t="s">
        <v>162</v>
      </c>
      <c r="T153" s="52" t="s">
        <v>4</v>
      </c>
      <c r="U153" s="52" t="s">
        <v>4</v>
      </c>
      <c r="V153" s="52" t="s">
        <v>10</v>
      </c>
      <c r="W153" s="52" t="s">
        <v>10</v>
      </c>
      <c r="X153" s="52" t="s">
        <v>111</v>
      </c>
      <c r="Y153" s="52" t="s">
        <v>4</v>
      </c>
      <c r="Z153" s="52" t="s">
        <v>4</v>
      </c>
    </row>
    <row r="154" spans="1:26">
      <c r="A154" s="52">
        <v>11477</v>
      </c>
      <c r="B154" s="52" t="s">
        <v>385</v>
      </c>
      <c r="C154" s="52" t="s">
        <v>0</v>
      </c>
      <c r="D154" s="52" t="s">
        <v>6</v>
      </c>
      <c r="E154" s="52" t="s">
        <v>113</v>
      </c>
      <c r="F154" s="52" t="s">
        <v>109</v>
      </c>
      <c r="G154" s="52" t="s">
        <v>8</v>
      </c>
      <c r="H154" s="52" t="s">
        <v>9</v>
      </c>
      <c r="I154" s="52">
        <v>3.42</v>
      </c>
      <c r="J154" s="52">
        <v>171000</v>
      </c>
      <c r="K154" s="52">
        <v>20000000</v>
      </c>
      <c r="L154" s="52">
        <v>20171000</v>
      </c>
      <c r="M154" s="52">
        <v>20000000</v>
      </c>
      <c r="N154" s="52" t="s">
        <v>1</v>
      </c>
      <c r="O154" s="52" t="s">
        <v>1</v>
      </c>
      <c r="P154" s="52" t="s">
        <v>3</v>
      </c>
      <c r="Q154" s="52" t="s">
        <v>146</v>
      </c>
      <c r="R154" s="52" t="s">
        <v>344</v>
      </c>
      <c r="S154" s="52" t="s">
        <v>382</v>
      </c>
      <c r="T154" s="52" t="s">
        <v>4</v>
      </c>
      <c r="U154" s="52" t="s">
        <v>4</v>
      </c>
      <c r="V154" s="52" t="s">
        <v>10</v>
      </c>
      <c r="W154" s="52" t="s">
        <v>10</v>
      </c>
      <c r="X154" s="52" t="s">
        <v>186</v>
      </c>
      <c r="Y154" s="52" t="s">
        <v>4</v>
      </c>
      <c r="Z154" s="52" t="s">
        <v>4</v>
      </c>
    </row>
    <row r="155" spans="1:26">
      <c r="A155" s="52">
        <v>11476</v>
      </c>
      <c r="B155" s="52" t="s">
        <v>386</v>
      </c>
      <c r="C155" s="52" t="s">
        <v>0</v>
      </c>
      <c r="D155" s="52" t="s">
        <v>6</v>
      </c>
      <c r="E155" s="52" t="s">
        <v>108</v>
      </c>
      <c r="F155" s="52" t="s">
        <v>109</v>
      </c>
      <c r="G155" s="52" t="s">
        <v>8</v>
      </c>
      <c r="H155" s="52" t="s">
        <v>9</v>
      </c>
      <c r="I155" s="52">
        <v>2.19</v>
      </c>
      <c r="J155" s="52">
        <v>6083.33</v>
      </c>
      <c r="K155" s="52">
        <v>100000000</v>
      </c>
      <c r="L155" s="52">
        <v>100006083.33</v>
      </c>
      <c r="M155" s="52">
        <v>100000000</v>
      </c>
      <c r="N155" s="52" t="s">
        <v>1</v>
      </c>
      <c r="O155" s="52" t="s">
        <v>5</v>
      </c>
      <c r="P155" s="52" t="s">
        <v>3</v>
      </c>
      <c r="Q155" s="52" t="s">
        <v>146</v>
      </c>
      <c r="R155" s="52" t="s">
        <v>146</v>
      </c>
      <c r="S155" s="52" t="s">
        <v>162</v>
      </c>
      <c r="T155" s="52" t="s">
        <v>4</v>
      </c>
      <c r="U155" s="52" t="s">
        <v>4</v>
      </c>
      <c r="V155" s="52" t="s">
        <v>10</v>
      </c>
      <c r="W155" s="52" t="s">
        <v>10</v>
      </c>
      <c r="X155" s="52" t="s">
        <v>114</v>
      </c>
      <c r="Y155" s="52" t="s">
        <v>4</v>
      </c>
      <c r="Z155" s="52" t="s">
        <v>4</v>
      </c>
    </row>
    <row r="156" spans="1:26">
      <c r="A156" s="52">
        <v>11475</v>
      </c>
      <c r="B156" s="52" t="s">
        <v>387</v>
      </c>
      <c r="C156" s="52" t="s">
        <v>0</v>
      </c>
      <c r="D156" s="52" t="s">
        <v>6</v>
      </c>
      <c r="E156" s="52" t="s">
        <v>113</v>
      </c>
      <c r="F156" s="52" t="s">
        <v>7</v>
      </c>
      <c r="G156" s="52" t="s">
        <v>8</v>
      </c>
      <c r="H156" s="52" t="s">
        <v>9</v>
      </c>
      <c r="I156" s="52">
        <v>2.19</v>
      </c>
      <c r="J156" s="52">
        <v>3650</v>
      </c>
      <c r="K156" s="52">
        <v>60000000</v>
      </c>
      <c r="L156" s="52">
        <v>60003650</v>
      </c>
      <c r="M156" s="52">
        <v>60000000</v>
      </c>
      <c r="N156" s="52" t="s">
        <v>1</v>
      </c>
      <c r="O156" s="52" t="s">
        <v>5</v>
      </c>
      <c r="P156" s="52" t="s">
        <v>3</v>
      </c>
      <c r="Q156" s="52" t="s">
        <v>146</v>
      </c>
      <c r="R156" s="52" t="s">
        <v>146</v>
      </c>
      <c r="S156" s="52" t="s">
        <v>162</v>
      </c>
      <c r="T156" s="52" t="s">
        <v>4</v>
      </c>
      <c r="U156" s="52" t="s">
        <v>4</v>
      </c>
      <c r="V156" s="52" t="s">
        <v>10</v>
      </c>
      <c r="W156" s="52" t="s">
        <v>10</v>
      </c>
      <c r="X156" s="52" t="s">
        <v>116</v>
      </c>
      <c r="Y156" s="52" t="s">
        <v>4</v>
      </c>
      <c r="Z156" s="52" t="s">
        <v>4</v>
      </c>
    </row>
    <row r="157" spans="1:26">
      <c r="A157" s="52">
        <v>11474</v>
      </c>
      <c r="B157" s="52" t="s">
        <v>388</v>
      </c>
      <c r="C157" s="52" t="s">
        <v>0</v>
      </c>
      <c r="D157" s="52" t="s">
        <v>6</v>
      </c>
      <c r="E157" s="52" t="s">
        <v>113</v>
      </c>
      <c r="F157" s="52" t="s">
        <v>7</v>
      </c>
      <c r="G157" s="52" t="s">
        <v>8</v>
      </c>
      <c r="H157" s="52" t="s">
        <v>9</v>
      </c>
      <c r="I157" s="52">
        <v>2.19</v>
      </c>
      <c r="J157" s="52">
        <v>3041.67</v>
      </c>
      <c r="K157" s="52">
        <v>50000000</v>
      </c>
      <c r="L157" s="52">
        <v>50003041.670000002</v>
      </c>
      <c r="M157" s="52">
        <v>50000000</v>
      </c>
      <c r="N157" s="52" t="s">
        <v>1</v>
      </c>
      <c r="O157" s="52" t="s">
        <v>1</v>
      </c>
      <c r="P157" s="52" t="s">
        <v>3</v>
      </c>
      <c r="Q157" s="52" t="s">
        <v>146</v>
      </c>
      <c r="R157" s="52" t="s">
        <v>146</v>
      </c>
      <c r="S157" s="52" t="s">
        <v>162</v>
      </c>
      <c r="T157" s="52" t="s">
        <v>4</v>
      </c>
      <c r="U157" s="52" t="s">
        <v>4</v>
      </c>
      <c r="V157" s="52" t="s">
        <v>10</v>
      </c>
      <c r="W157" s="52" t="s">
        <v>10</v>
      </c>
      <c r="X157" s="52" t="s">
        <v>116</v>
      </c>
      <c r="Y157" s="52" t="s">
        <v>4</v>
      </c>
      <c r="Z157" s="52" t="s">
        <v>4</v>
      </c>
    </row>
    <row r="158" spans="1:26">
      <c r="A158" s="52">
        <v>11473</v>
      </c>
      <c r="B158" s="52" t="s">
        <v>389</v>
      </c>
      <c r="C158" s="52" t="s">
        <v>0</v>
      </c>
      <c r="D158" s="52" t="s">
        <v>6</v>
      </c>
      <c r="E158" s="52" t="s">
        <v>108</v>
      </c>
      <c r="F158" s="52" t="s">
        <v>109</v>
      </c>
      <c r="G158" s="52" t="s">
        <v>8</v>
      </c>
      <c r="H158" s="52" t="s">
        <v>9</v>
      </c>
      <c r="I158" s="52">
        <v>2.33</v>
      </c>
      <c r="J158" s="52">
        <v>11326.39</v>
      </c>
      <c r="K158" s="52">
        <v>25000000</v>
      </c>
      <c r="L158" s="52">
        <v>25011326.390000001</v>
      </c>
      <c r="M158" s="52">
        <v>25000000</v>
      </c>
      <c r="N158" s="52" t="s">
        <v>1</v>
      </c>
      <c r="O158" s="52" t="s">
        <v>1</v>
      </c>
      <c r="P158" s="52" t="s">
        <v>3</v>
      </c>
      <c r="Q158" s="52" t="s">
        <v>146</v>
      </c>
      <c r="R158" s="52" t="s">
        <v>162</v>
      </c>
      <c r="S158" s="52" t="s">
        <v>317</v>
      </c>
      <c r="T158" s="52" t="s">
        <v>4</v>
      </c>
      <c r="U158" s="52" t="s">
        <v>4</v>
      </c>
      <c r="V158" s="52" t="s">
        <v>10</v>
      </c>
      <c r="W158" s="52" t="s">
        <v>10</v>
      </c>
      <c r="X158" s="52" t="s">
        <v>130</v>
      </c>
      <c r="Y158" s="52" t="s">
        <v>4</v>
      </c>
      <c r="Z158" s="52" t="s">
        <v>4</v>
      </c>
    </row>
    <row r="159" spans="1:26">
      <c r="A159" s="52">
        <v>11472</v>
      </c>
      <c r="B159" s="52" t="s">
        <v>390</v>
      </c>
      <c r="C159" s="52" t="s">
        <v>0</v>
      </c>
      <c r="D159" s="52" t="s">
        <v>6</v>
      </c>
      <c r="E159" s="52" t="s">
        <v>108</v>
      </c>
      <c r="F159" s="52" t="s">
        <v>109</v>
      </c>
      <c r="G159" s="52" t="s">
        <v>8</v>
      </c>
      <c r="H159" s="52" t="s">
        <v>9</v>
      </c>
      <c r="I159" s="52">
        <v>2.19</v>
      </c>
      <c r="J159" s="52">
        <v>3041.67</v>
      </c>
      <c r="K159" s="52">
        <v>50000000</v>
      </c>
      <c r="L159" s="52">
        <v>50003041.670000002</v>
      </c>
      <c r="M159" s="52">
        <v>50000000</v>
      </c>
      <c r="N159" s="52" t="s">
        <v>1</v>
      </c>
      <c r="O159" s="52" t="s">
        <v>1</v>
      </c>
      <c r="P159" s="52" t="s">
        <v>3</v>
      </c>
      <c r="Q159" s="52" t="s">
        <v>146</v>
      </c>
      <c r="R159" s="52" t="s">
        <v>146</v>
      </c>
      <c r="S159" s="52" t="s">
        <v>162</v>
      </c>
      <c r="T159" s="52" t="s">
        <v>4</v>
      </c>
      <c r="U159" s="52" t="s">
        <v>4</v>
      </c>
      <c r="V159" s="52" t="s">
        <v>10</v>
      </c>
      <c r="W159" s="52" t="s">
        <v>10</v>
      </c>
      <c r="X159" s="52" t="s">
        <v>117</v>
      </c>
      <c r="Y159" s="52" t="s">
        <v>4</v>
      </c>
      <c r="Z159" s="52" t="s">
        <v>4</v>
      </c>
    </row>
    <row r="160" spans="1:26">
      <c r="A160" s="52">
        <v>11471</v>
      </c>
      <c r="B160" s="52" t="s">
        <v>391</v>
      </c>
      <c r="C160" s="52" t="s">
        <v>0</v>
      </c>
      <c r="D160" s="52" t="s">
        <v>6</v>
      </c>
      <c r="E160" s="52" t="s">
        <v>108</v>
      </c>
      <c r="F160" s="52" t="s">
        <v>109</v>
      </c>
      <c r="G160" s="52" t="s">
        <v>8</v>
      </c>
      <c r="H160" s="52" t="s">
        <v>9</v>
      </c>
      <c r="I160" s="52">
        <v>2.19</v>
      </c>
      <c r="J160" s="52">
        <v>3650</v>
      </c>
      <c r="K160" s="52">
        <v>60000000</v>
      </c>
      <c r="L160" s="52">
        <v>60003650</v>
      </c>
      <c r="M160" s="52">
        <v>60000000</v>
      </c>
      <c r="N160" s="52" t="s">
        <v>1</v>
      </c>
      <c r="O160" s="52" t="s">
        <v>5</v>
      </c>
      <c r="P160" s="52" t="s">
        <v>3</v>
      </c>
      <c r="Q160" s="52" t="s">
        <v>146</v>
      </c>
      <c r="R160" s="52" t="s">
        <v>146</v>
      </c>
      <c r="S160" s="52" t="s">
        <v>162</v>
      </c>
      <c r="T160" s="52" t="s">
        <v>4</v>
      </c>
      <c r="U160" s="52" t="s">
        <v>4</v>
      </c>
      <c r="V160" s="52" t="s">
        <v>10</v>
      </c>
      <c r="W160" s="52" t="s">
        <v>10</v>
      </c>
      <c r="X160" s="52" t="s">
        <v>117</v>
      </c>
      <c r="Y160" s="52" t="s">
        <v>4</v>
      </c>
      <c r="Z160" s="52" t="s">
        <v>4</v>
      </c>
    </row>
    <row r="161" spans="1:26">
      <c r="A161" s="52">
        <v>11467</v>
      </c>
      <c r="B161" s="52" t="s">
        <v>392</v>
      </c>
      <c r="C161" s="52" t="s">
        <v>0</v>
      </c>
      <c r="D161" s="52" t="s">
        <v>6</v>
      </c>
      <c r="E161" s="52" t="s">
        <v>108</v>
      </c>
      <c r="F161" s="52" t="s">
        <v>7</v>
      </c>
      <c r="G161" s="52" t="s">
        <v>8</v>
      </c>
      <c r="H161" s="52" t="s">
        <v>9</v>
      </c>
      <c r="I161" s="52">
        <v>3.3</v>
      </c>
      <c r="J161" s="52">
        <v>41250</v>
      </c>
      <c r="K161" s="52">
        <v>5000000</v>
      </c>
      <c r="L161" s="52">
        <v>5041250</v>
      </c>
      <c r="M161" s="52">
        <v>5000000</v>
      </c>
      <c r="N161" s="52" t="s">
        <v>1</v>
      </c>
      <c r="O161" s="52" t="s">
        <v>1</v>
      </c>
      <c r="P161" s="52" t="s">
        <v>3</v>
      </c>
      <c r="Q161" s="52" t="s">
        <v>138</v>
      </c>
      <c r="R161" s="52" t="s">
        <v>162</v>
      </c>
      <c r="S161" s="52" t="s">
        <v>393</v>
      </c>
      <c r="T161" s="52" t="s">
        <v>4</v>
      </c>
      <c r="U161" s="52" t="s">
        <v>4</v>
      </c>
      <c r="V161" s="52" t="s">
        <v>10</v>
      </c>
      <c r="W161" s="52" t="s">
        <v>10</v>
      </c>
      <c r="X161" s="52" t="s">
        <v>181</v>
      </c>
      <c r="Y161" s="52" t="s">
        <v>4</v>
      </c>
      <c r="Z161" s="52" t="s">
        <v>4</v>
      </c>
    </row>
    <row r="162" spans="1:26">
      <c r="A162" s="52">
        <v>11466</v>
      </c>
      <c r="B162" s="52" t="s">
        <v>394</v>
      </c>
      <c r="C162" s="52" t="s">
        <v>0</v>
      </c>
      <c r="D162" s="52" t="s">
        <v>6</v>
      </c>
      <c r="E162" s="52" t="s">
        <v>113</v>
      </c>
      <c r="F162" s="52" t="s">
        <v>7</v>
      </c>
      <c r="G162" s="52" t="s">
        <v>8</v>
      </c>
      <c r="H162" s="52" t="s">
        <v>9</v>
      </c>
      <c r="I162" s="52">
        <v>2.19</v>
      </c>
      <c r="J162" s="52">
        <v>5779.17</v>
      </c>
      <c r="K162" s="52">
        <v>95000000</v>
      </c>
      <c r="L162" s="52">
        <v>95005779.170000002</v>
      </c>
      <c r="M162" s="52">
        <v>95000000</v>
      </c>
      <c r="N162" s="52" t="s">
        <v>1</v>
      </c>
      <c r="O162" s="52" t="s">
        <v>5</v>
      </c>
      <c r="P162" s="52" t="s">
        <v>3</v>
      </c>
      <c r="Q162" s="52" t="s">
        <v>138</v>
      </c>
      <c r="R162" s="52" t="s">
        <v>138</v>
      </c>
      <c r="S162" s="52" t="s">
        <v>146</v>
      </c>
      <c r="T162" s="52" t="s">
        <v>4</v>
      </c>
      <c r="U162" s="52" t="s">
        <v>4</v>
      </c>
      <c r="V162" s="52" t="s">
        <v>10</v>
      </c>
      <c r="W162" s="52" t="s">
        <v>10</v>
      </c>
      <c r="X162" s="52" t="s">
        <v>117</v>
      </c>
      <c r="Y162" s="52" t="s">
        <v>4</v>
      </c>
      <c r="Z162" s="52" t="s">
        <v>4</v>
      </c>
    </row>
    <row r="163" spans="1:26">
      <c r="A163" s="52">
        <v>11465</v>
      </c>
      <c r="B163" s="52" t="s">
        <v>395</v>
      </c>
      <c r="C163" s="52" t="s">
        <v>0</v>
      </c>
      <c r="D163" s="52" t="s">
        <v>6</v>
      </c>
      <c r="E163" s="52" t="s">
        <v>108</v>
      </c>
      <c r="F163" s="52" t="s">
        <v>7</v>
      </c>
      <c r="G163" s="52" t="s">
        <v>8</v>
      </c>
      <c r="H163" s="52" t="s">
        <v>9</v>
      </c>
      <c r="I163" s="52">
        <v>3.3</v>
      </c>
      <c r="J163" s="52">
        <v>41708.33</v>
      </c>
      <c r="K163" s="52">
        <v>5000000</v>
      </c>
      <c r="L163" s="52">
        <v>5041708.33</v>
      </c>
      <c r="M163" s="52">
        <v>5000000</v>
      </c>
      <c r="N163" s="52" t="s">
        <v>1</v>
      </c>
      <c r="O163" s="52" t="s">
        <v>1</v>
      </c>
      <c r="P163" s="52" t="s">
        <v>3</v>
      </c>
      <c r="Q163" s="52" t="s">
        <v>138</v>
      </c>
      <c r="R163" s="52" t="s">
        <v>138</v>
      </c>
      <c r="S163" s="52" t="s">
        <v>396</v>
      </c>
      <c r="T163" s="52" t="s">
        <v>4</v>
      </c>
      <c r="U163" s="52" t="s">
        <v>4</v>
      </c>
      <c r="V163" s="52" t="s">
        <v>10</v>
      </c>
      <c r="W163" s="52" t="s">
        <v>10</v>
      </c>
      <c r="X163" s="52" t="s">
        <v>148</v>
      </c>
      <c r="Y163" s="52" t="s">
        <v>4</v>
      </c>
      <c r="Z163" s="52" t="s">
        <v>4</v>
      </c>
    </row>
    <row r="164" spans="1:26">
      <c r="A164" s="52">
        <v>11464</v>
      </c>
      <c r="B164" s="52" t="s">
        <v>397</v>
      </c>
      <c r="C164" s="52" t="s">
        <v>0</v>
      </c>
      <c r="D164" s="52" t="s">
        <v>6</v>
      </c>
      <c r="E164" s="52" t="s">
        <v>113</v>
      </c>
      <c r="F164" s="52" t="s">
        <v>7</v>
      </c>
      <c r="G164" s="52" t="s">
        <v>8</v>
      </c>
      <c r="H164" s="52" t="s">
        <v>9</v>
      </c>
      <c r="I164" s="52">
        <v>2.2000000000000002</v>
      </c>
      <c r="J164" s="52">
        <v>916.67</v>
      </c>
      <c r="K164" s="52">
        <v>15000000</v>
      </c>
      <c r="L164" s="52">
        <v>15000916.67</v>
      </c>
      <c r="M164" s="52">
        <v>15000000</v>
      </c>
      <c r="N164" s="52" t="s">
        <v>1</v>
      </c>
      <c r="O164" s="52" t="s">
        <v>1</v>
      </c>
      <c r="P164" s="52" t="s">
        <v>3</v>
      </c>
      <c r="Q164" s="52" t="s">
        <v>138</v>
      </c>
      <c r="R164" s="52" t="s">
        <v>138</v>
      </c>
      <c r="S164" s="52" t="s">
        <v>146</v>
      </c>
      <c r="T164" s="52" t="s">
        <v>4</v>
      </c>
      <c r="U164" s="52" t="s">
        <v>4</v>
      </c>
      <c r="V164" s="52" t="s">
        <v>10</v>
      </c>
      <c r="W164" s="52" t="s">
        <v>10</v>
      </c>
      <c r="X164" s="52" t="s">
        <v>121</v>
      </c>
      <c r="Y164" s="52" t="s">
        <v>4</v>
      </c>
      <c r="Z164" s="52" t="s">
        <v>4</v>
      </c>
    </row>
    <row r="165" spans="1:26">
      <c r="A165" s="52">
        <v>11463</v>
      </c>
      <c r="B165" s="52" t="s">
        <v>398</v>
      </c>
      <c r="C165" s="52" t="s">
        <v>0</v>
      </c>
      <c r="D165" s="52" t="s">
        <v>6</v>
      </c>
      <c r="E165" s="52" t="s">
        <v>108</v>
      </c>
      <c r="F165" s="52" t="s">
        <v>109</v>
      </c>
      <c r="G165" s="52" t="s">
        <v>8</v>
      </c>
      <c r="H165" s="52" t="s">
        <v>9</v>
      </c>
      <c r="I165" s="52">
        <v>2.19</v>
      </c>
      <c r="J165" s="52">
        <v>5779.17</v>
      </c>
      <c r="K165" s="52">
        <v>95000000</v>
      </c>
      <c r="L165" s="52">
        <v>95005779.170000002</v>
      </c>
      <c r="M165" s="52">
        <v>95000000</v>
      </c>
      <c r="N165" s="52" t="s">
        <v>1</v>
      </c>
      <c r="O165" s="52" t="s">
        <v>5</v>
      </c>
      <c r="P165" s="52" t="s">
        <v>3</v>
      </c>
      <c r="Q165" s="52" t="s">
        <v>138</v>
      </c>
      <c r="R165" s="52" t="s">
        <v>138</v>
      </c>
      <c r="S165" s="52" t="s">
        <v>146</v>
      </c>
      <c r="T165" s="52" t="s">
        <v>4</v>
      </c>
      <c r="U165" s="52" t="s">
        <v>4</v>
      </c>
      <c r="V165" s="52" t="s">
        <v>10</v>
      </c>
      <c r="W165" s="52" t="s">
        <v>10</v>
      </c>
      <c r="X165" s="52" t="s">
        <v>115</v>
      </c>
      <c r="Y165" s="52" t="s">
        <v>4</v>
      </c>
      <c r="Z165" s="52" t="s">
        <v>4</v>
      </c>
    </row>
    <row r="166" spans="1:26">
      <c r="A166" s="52">
        <v>11462</v>
      </c>
      <c r="B166" s="52" t="s">
        <v>399</v>
      </c>
      <c r="C166" s="52" t="s">
        <v>0</v>
      </c>
      <c r="D166" s="52" t="s">
        <v>6</v>
      </c>
      <c r="E166" s="52" t="s">
        <v>108</v>
      </c>
      <c r="F166" s="52" t="s">
        <v>109</v>
      </c>
      <c r="G166" s="52" t="s">
        <v>8</v>
      </c>
      <c r="H166" s="52" t="s">
        <v>9</v>
      </c>
      <c r="I166" s="52">
        <v>2.33</v>
      </c>
      <c r="J166" s="52">
        <v>29448.61</v>
      </c>
      <c r="K166" s="52">
        <v>65000000</v>
      </c>
      <c r="L166" s="52">
        <v>65029448.609999999</v>
      </c>
      <c r="M166" s="52">
        <v>65000000</v>
      </c>
      <c r="N166" s="52" t="s">
        <v>1</v>
      </c>
      <c r="O166" s="52" t="s">
        <v>2</v>
      </c>
      <c r="P166" s="52" t="s">
        <v>3</v>
      </c>
      <c r="Q166" s="52" t="s">
        <v>138</v>
      </c>
      <c r="R166" s="52" t="s">
        <v>146</v>
      </c>
      <c r="S166" s="52" t="s">
        <v>328</v>
      </c>
      <c r="T166" s="52" t="s">
        <v>4</v>
      </c>
      <c r="U166" s="52" t="s">
        <v>4</v>
      </c>
      <c r="V166" s="52" t="s">
        <v>10</v>
      </c>
      <c r="W166" s="52" t="s">
        <v>10</v>
      </c>
      <c r="X166" s="52" t="s">
        <v>130</v>
      </c>
      <c r="Y166" s="52" t="s">
        <v>4</v>
      </c>
      <c r="Z166" s="52" t="s">
        <v>4</v>
      </c>
    </row>
    <row r="167" spans="1:26">
      <c r="A167" s="52">
        <v>11460</v>
      </c>
      <c r="B167" s="52" t="s">
        <v>400</v>
      </c>
      <c r="C167" s="52" t="s">
        <v>0</v>
      </c>
      <c r="D167" s="52" t="s">
        <v>6</v>
      </c>
      <c r="E167" s="52" t="s">
        <v>108</v>
      </c>
      <c r="F167" s="52" t="s">
        <v>7</v>
      </c>
      <c r="G167" s="52" t="s">
        <v>8</v>
      </c>
      <c r="H167" s="52" t="s">
        <v>9</v>
      </c>
      <c r="I167" s="52">
        <v>3.85</v>
      </c>
      <c r="J167" s="52">
        <v>780694.44</v>
      </c>
      <c r="K167" s="52">
        <v>20000000</v>
      </c>
      <c r="L167" s="52">
        <v>20780694.440000001</v>
      </c>
      <c r="M167" s="52">
        <v>20000000</v>
      </c>
      <c r="N167" s="52" t="s">
        <v>1</v>
      </c>
      <c r="O167" s="52" t="s">
        <v>1</v>
      </c>
      <c r="P167" s="52" t="s">
        <v>3</v>
      </c>
      <c r="Q167" s="52" t="s">
        <v>137</v>
      </c>
      <c r="R167" s="52" t="s">
        <v>138</v>
      </c>
      <c r="S167" s="52" t="s">
        <v>401</v>
      </c>
      <c r="T167" s="52" t="s">
        <v>4</v>
      </c>
      <c r="U167" s="52" t="s">
        <v>4</v>
      </c>
      <c r="V167" s="52" t="s">
        <v>10</v>
      </c>
      <c r="W167" s="52" t="s">
        <v>10</v>
      </c>
      <c r="X167" s="52" t="s">
        <v>233</v>
      </c>
      <c r="Y167" s="52" t="s">
        <v>4</v>
      </c>
      <c r="Z167" s="52" t="s">
        <v>4</v>
      </c>
    </row>
    <row r="168" spans="1:26">
      <c r="A168" s="52">
        <v>11454</v>
      </c>
      <c r="B168" s="52" t="s">
        <v>4</v>
      </c>
      <c r="C168" s="52" t="s">
        <v>0</v>
      </c>
      <c r="D168" s="52" t="s">
        <v>6</v>
      </c>
      <c r="E168" s="52" t="s">
        <v>108</v>
      </c>
      <c r="F168" s="52" t="s">
        <v>7</v>
      </c>
      <c r="G168" s="52" t="s">
        <v>8</v>
      </c>
      <c r="H168" s="52" t="s">
        <v>9</v>
      </c>
      <c r="I168" s="52">
        <v>3.8</v>
      </c>
      <c r="J168" s="52">
        <v>1232888.8899999999</v>
      </c>
      <c r="K168" s="52">
        <v>32000000</v>
      </c>
      <c r="L168" s="52">
        <v>33232888.890000001</v>
      </c>
      <c r="M168" s="52">
        <v>32000000</v>
      </c>
      <c r="N168" s="52" t="s">
        <v>1</v>
      </c>
      <c r="O168" s="52" t="s">
        <v>1</v>
      </c>
      <c r="P168" s="52" t="s">
        <v>402</v>
      </c>
      <c r="Q168" s="52" t="s">
        <v>147</v>
      </c>
      <c r="R168" s="52" t="s">
        <v>138</v>
      </c>
      <c r="S168" s="52" t="s">
        <v>401</v>
      </c>
      <c r="T168" s="52" t="s">
        <v>4</v>
      </c>
      <c r="U168" s="52" t="s">
        <v>4</v>
      </c>
      <c r="V168" s="52" t="s">
        <v>10</v>
      </c>
      <c r="W168" s="52" t="s">
        <v>10</v>
      </c>
      <c r="X168" s="52" t="s">
        <v>403</v>
      </c>
      <c r="Y168" s="52" t="s">
        <v>4</v>
      </c>
      <c r="Z168" s="52" t="s">
        <v>4</v>
      </c>
    </row>
    <row r="169" spans="1:26">
      <c r="A169" s="52">
        <v>11453</v>
      </c>
      <c r="B169" s="52" t="s">
        <v>404</v>
      </c>
      <c r="C169" s="52" t="s">
        <v>0</v>
      </c>
      <c r="D169" s="52" t="s">
        <v>6</v>
      </c>
      <c r="E169" s="52" t="s">
        <v>108</v>
      </c>
      <c r="F169" s="52" t="s">
        <v>7</v>
      </c>
      <c r="G169" s="52" t="s">
        <v>8</v>
      </c>
      <c r="H169" s="52" t="s">
        <v>9</v>
      </c>
      <c r="I169" s="52">
        <v>3.3</v>
      </c>
      <c r="J169" s="52">
        <v>166833.32999999999</v>
      </c>
      <c r="K169" s="52">
        <v>20000000</v>
      </c>
      <c r="L169" s="52">
        <v>20166833.329999998</v>
      </c>
      <c r="M169" s="52">
        <v>20000000</v>
      </c>
      <c r="N169" s="52" t="s">
        <v>1</v>
      </c>
      <c r="O169" s="52" t="s">
        <v>1</v>
      </c>
      <c r="P169" s="52" t="s">
        <v>3</v>
      </c>
      <c r="Q169" s="52" t="s">
        <v>147</v>
      </c>
      <c r="R169" s="52" t="s">
        <v>138</v>
      </c>
      <c r="S169" s="52" t="s">
        <v>396</v>
      </c>
      <c r="T169" s="52" t="s">
        <v>4</v>
      </c>
      <c r="U169" s="52" t="s">
        <v>4</v>
      </c>
      <c r="V169" s="52" t="s">
        <v>10</v>
      </c>
      <c r="W169" s="52" t="s">
        <v>10</v>
      </c>
      <c r="X169" s="52" t="s">
        <v>182</v>
      </c>
      <c r="Y169" s="52" t="s">
        <v>4</v>
      </c>
      <c r="Z169" s="52" t="s">
        <v>4</v>
      </c>
    </row>
    <row r="170" spans="1:26">
      <c r="A170" s="54">
        <v>11470</v>
      </c>
      <c r="B170" s="54" t="s">
        <v>4</v>
      </c>
      <c r="C170" s="54" t="s">
        <v>0</v>
      </c>
      <c r="D170" s="54" t="s">
        <v>6</v>
      </c>
      <c r="E170" s="54" t="s">
        <v>108</v>
      </c>
      <c r="F170" s="54" t="s">
        <v>109</v>
      </c>
      <c r="G170" s="54" t="s">
        <v>8</v>
      </c>
      <c r="H170" s="54" t="s">
        <v>9</v>
      </c>
      <c r="I170" s="54">
        <v>3.12</v>
      </c>
      <c r="J170" s="54">
        <v>58933.33</v>
      </c>
      <c r="K170" s="54">
        <v>20000000</v>
      </c>
      <c r="L170" s="54">
        <v>20058933.329999998</v>
      </c>
      <c r="M170" s="54">
        <v>20000000</v>
      </c>
      <c r="N170" s="54" t="s">
        <v>134</v>
      </c>
      <c r="O170" s="54" t="s">
        <v>134</v>
      </c>
      <c r="P170" s="54" t="s">
        <v>427</v>
      </c>
      <c r="Q170" s="54" t="s">
        <v>138</v>
      </c>
      <c r="R170" s="54" t="s">
        <v>162</v>
      </c>
      <c r="S170" s="54" t="s">
        <v>428</v>
      </c>
      <c r="T170" s="54" t="s">
        <v>4</v>
      </c>
      <c r="U170" s="54" t="s">
        <v>4</v>
      </c>
      <c r="V170" s="54" t="s">
        <v>10</v>
      </c>
      <c r="W170" s="54" t="s">
        <v>10</v>
      </c>
      <c r="X170" s="54" t="s">
        <v>429</v>
      </c>
      <c r="Y170" s="54" t="s">
        <v>4</v>
      </c>
      <c r="Z170" s="54" t="s">
        <v>4</v>
      </c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</sheetData>
  <mergeCells count="3">
    <mergeCell ref="A1:Z1"/>
    <mergeCell ref="A2:Z2"/>
    <mergeCell ref="C3:Z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55"/>
  <sheetViews>
    <sheetView topLeftCell="A130" workbookViewId="0">
      <selection activeCell="A147" sqref="A147"/>
    </sheetView>
  </sheetViews>
  <sheetFormatPr defaultRowHeight="14.25"/>
  <cols>
    <col min="1" max="1" width="8" bestFit="1" customWidth="1"/>
    <col min="2" max="2" width="18.875" bestFit="1" customWidth="1"/>
    <col min="3" max="3" width="6" bestFit="1" customWidth="1"/>
    <col min="4" max="8" width="10" bestFit="1" customWidth="1"/>
    <col min="9" max="9" width="6" bestFit="1" customWidth="1"/>
    <col min="11" max="11" width="9.375" bestFit="1" customWidth="1"/>
    <col min="12" max="12" width="10.875" bestFit="1" customWidth="1"/>
    <col min="13" max="13" width="12.25" bestFit="1" customWidth="1"/>
    <col min="14" max="14" width="10" bestFit="1" customWidth="1"/>
    <col min="15" max="15" width="12.25" bestFit="1" customWidth="1"/>
    <col min="16" max="16" width="10" bestFit="1" customWidth="1"/>
    <col min="17" max="19" width="10.25" bestFit="1" customWidth="1"/>
    <col min="20" max="21" width="12.25" bestFit="1" customWidth="1"/>
    <col min="22" max="23" width="16.75" bestFit="1" customWidth="1"/>
    <col min="24" max="24" width="36.75" bestFit="1" customWidth="1"/>
    <col min="25" max="26" width="14.375" bestFit="1" customWidth="1"/>
  </cols>
  <sheetData>
    <row r="1" spans="1:26" s="47" customFormat="1" ht="25.5" customHeight="1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 spans="1:26">
      <c r="A2" s="61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spans="1:26">
      <c r="A3" s="61"/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spans="1:26">
      <c r="A4" s="2" t="s">
        <v>82</v>
      </c>
      <c r="B4" s="2" t="s">
        <v>83</v>
      </c>
      <c r="C4" s="2" t="s">
        <v>84</v>
      </c>
      <c r="D4" s="2" t="s">
        <v>85</v>
      </c>
      <c r="E4" s="2" t="s">
        <v>86</v>
      </c>
      <c r="F4" s="2" t="s">
        <v>87</v>
      </c>
      <c r="G4" s="2" t="s">
        <v>88</v>
      </c>
      <c r="H4" s="2" t="s">
        <v>89</v>
      </c>
      <c r="I4" s="2" t="s">
        <v>90</v>
      </c>
      <c r="J4" s="2" t="s">
        <v>91</v>
      </c>
      <c r="K4" s="2" t="s">
        <v>92</v>
      </c>
      <c r="L4" s="2" t="s">
        <v>93</v>
      </c>
      <c r="M4" s="2" t="s">
        <v>94</v>
      </c>
      <c r="N4" s="2" t="s">
        <v>95</v>
      </c>
      <c r="O4" s="2" t="s">
        <v>96</v>
      </c>
      <c r="P4" s="2" t="s">
        <v>97</v>
      </c>
      <c r="Q4" s="2" t="s">
        <v>98</v>
      </c>
      <c r="R4" s="2" t="s">
        <v>99</v>
      </c>
      <c r="S4" s="2" t="s">
        <v>100</v>
      </c>
      <c r="T4" s="2" t="s">
        <v>101</v>
      </c>
      <c r="U4" s="2" t="s">
        <v>102</v>
      </c>
      <c r="V4" s="2" t="s">
        <v>103</v>
      </c>
      <c r="W4" s="2" t="s">
        <v>104</v>
      </c>
      <c r="X4" s="2" t="s">
        <v>105</v>
      </c>
      <c r="Y4" s="2" t="s">
        <v>106</v>
      </c>
      <c r="Z4" s="2" t="s">
        <v>107</v>
      </c>
    </row>
    <row r="5" spans="1:26">
      <c r="A5" s="53">
        <v>11655</v>
      </c>
      <c r="B5" s="53" t="s">
        <v>193</v>
      </c>
      <c r="C5" s="53" t="s">
        <v>0</v>
      </c>
      <c r="D5" s="53" t="s">
        <v>6</v>
      </c>
      <c r="E5" s="53" t="s">
        <v>108</v>
      </c>
      <c r="F5" s="53" t="s">
        <v>7</v>
      </c>
      <c r="G5" s="53" t="s">
        <v>8</v>
      </c>
      <c r="H5" s="53" t="s">
        <v>9</v>
      </c>
      <c r="I5" s="53">
        <v>2.42</v>
      </c>
      <c r="J5" s="53">
        <v>336.11</v>
      </c>
      <c r="K5" s="53">
        <v>5000000</v>
      </c>
      <c r="L5" s="53">
        <v>5000336.1100000003</v>
      </c>
      <c r="M5" s="53">
        <v>5000000</v>
      </c>
      <c r="N5" s="53" t="s">
        <v>1</v>
      </c>
      <c r="O5" s="53" t="s">
        <v>1</v>
      </c>
      <c r="P5" s="53" t="s">
        <v>3</v>
      </c>
      <c r="Q5" s="53" t="s">
        <v>194</v>
      </c>
      <c r="R5" s="53" t="s">
        <v>194</v>
      </c>
      <c r="S5" s="53" t="s">
        <v>188</v>
      </c>
      <c r="T5" s="53" t="s">
        <v>4</v>
      </c>
      <c r="U5" s="53" t="s">
        <v>4</v>
      </c>
      <c r="V5" s="53" t="s">
        <v>10</v>
      </c>
      <c r="W5" s="53" t="s">
        <v>10</v>
      </c>
      <c r="X5" s="53" t="s">
        <v>112</v>
      </c>
      <c r="Y5" s="53" t="s">
        <v>4</v>
      </c>
      <c r="Z5" s="53" t="s">
        <v>4</v>
      </c>
    </row>
    <row r="6" spans="1:26">
      <c r="A6" s="53">
        <v>11650</v>
      </c>
      <c r="B6" s="53" t="s">
        <v>203</v>
      </c>
      <c r="C6" s="53" t="s">
        <v>0</v>
      </c>
      <c r="D6" s="53" t="s">
        <v>6</v>
      </c>
      <c r="E6" s="53" t="s">
        <v>113</v>
      </c>
      <c r="F6" s="53" t="s">
        <v>7</v>
      </c>
      <c r="G6" s="53" t="s">
        <v>8</v>
      </c>
      <c r="H6" s="53" t="s">
        <v>9</v>
      </c>
      <c r="I6" s="53">
        <v>2.42</v>
      </c>
      <c r="J6" s="53">
        <v>6050</v>
      </c>
      <c r="K6" s="53">
        <v>90000000</v>
      </c>
      <c r="L6" s="53">
        <v>90006050</v>
      </c>
      <c r="M6" s="53">
        <v>90000000</v>
      </c>
      <c r="N6" s="53" t="s">
        <v>1</v>
      </c>
      <c r="O6" s="53" t="s">
        <v>5</v>
      </c>
      <c r="P6" s="53" t="s">
        <v>3</v>
      </c>
      <c r="Q6" s="53" t="s">
        <v>194</v>
      </c>
      <c r="R6" s="53" t="s">
        <v>194</v>
      </c>
      <c r="S6" s="53" t="s">
        <v>188</v>
      </c>
      <c r="T6" s="53" t="s">
        <v>4</v>
      </c>
      <c r="U6" s="53" t="s">
        <v>4</v>
      </c>
      <c r="V6" s="53" t="s">
        <v>10</v>
      </c>
      <c r="W6" s="53" t="s">
        <v>10</v>
      </c>
      <c r="X6" s="53" t="s">
        <v>115</v>
      </c>
      <c r="Y6" s="53" t="s">
        <v>4</v>
      </c>
      <c r="Z6" s="53" t="s">
        <v>4</v>
      </c>
    </row>
    <row r="7" spans="1:26">
      <c r="A7" s="53">
        <v>11649</v>
      </c>
      <c r="B7" s="53" t="s">
        <v>204</v>
      </c>
      <c r="C7" s="53" t="s">
        <v>0</v>
      </c>
      <c r="D7" s="53" t="s">
        <v>6</v>
      </c>
      <c r="E7" s="53" t="s">
        <v>113</v>
      </c>
      <c r="F7" s="53" t="s">
        <v>7</v>
      </c>
      <c r="G7" s="53" t="s">
        <v>8</v>
      </c>
      <c r="H7" s="53" t="s">
        <v>9</v>
      </c>
      <c r="I7" s="53">
        <v>2.42</v>
      </c>
      <c r="J7" s="53">
        <v>6722.22</v>
      </c>
      <c r="K7" s="53">
        <v>100000000</v>
      </c>
      <c r="L7" s="53">
        <v>100006722.22</v>
      </c>
      <c r="M7" s="53">
        <v>100000000</v>
      </c>
      <c r="N7" s="53" t="s">
        <v>1</v>
      </c>
      <c r="O7" s="53" t="s">
        <v>5</v>
      </c>
      <c r="P7" s="53" t="s">
        <v>3</v>
      </c>
      <c r="Q7" s="53" t="s">
        <v>194</v>
      </c>
      <c r="R7" s="53" t="s">
        <v>194</v>
      </c>
      <c r="S7" s="53" t="s">
        <v>188</v>
      </c>
      <c r="T7" s="53" t="s">
        <v>4</v>
      </c>
      <c r="U7" s="53" t="s">
        <v>4</v>
      </c>
      <c r="V7" s="53" t="s">
        <v>10</v>
      </c>
      <c r="W7" s="53" t="s">
        <v>10</v>
      </c>
      <c r="X7" s="53" t="s">
        <v>115</v>
      </c>
      <c r="Y7" s="53" t="s">
        <v>4</v>
      </c>
      <c r="Z7" s="53" t="s">
        <v>4</v>
      </c>
    </row>
    <row r="8" spans="1:26">
      <c r="A8" s="53">
        <v>11646</v>
      </c>
      <c r="B8" s="53" t="s">
        <v>208</v>
      </c>
      <c r="C8" s="53" t="s">
        <v>0</v>
      </c>
      <c r="D8" s="53" t="s">
        <v>6</v>
      </c>
      <c r="E8" s="53" t="s">
        <v>108</v>
      </c>
      <c r="F8" s="53" t="s">
        <v>109</v>
      </c>
      <c r="G8" s="53" t="s">
        <v>8</v>
      </c>
      <c r="H8" s="53" t="s">
        <v>9</v>
      </c>
      <c r="I8" s="53">
        <v>2.42</v>
      </c>
      <c r="J8" s="53">
        <v>6386.11</v>
      </c>
      <c r="K8" s="53">
        <v>95000000</v>
      </c>
      <c r="L8" s="53">
        <v>95006386.109999999</v>
      </c>
      <c r="M8" s="53">
        <v>95000000</v>
      </c>
      <c r="N8" s="53" t="s">
        <v>1</v>
      </c>
      <c r="O8" s="53" t="s">
        <v>5</v>
      </c>
      <c r="P8" s="53" t="s">
        <v>3</v>
      </c>
      <c r="Q8" s="53" t="s">
        <v>194</v>
      </c>
      <c r="R8" s="53" t="s">
        <v>194</v>
      </c>
      <c r="S8" s="53" t="s">
        <v>188</v>
      </c>
      <c r="T8" s="53" t="s">
        <v>4</v>
      </c>
      <c r="U8" s="53" t="s">
        <v>4</v>
      </c>
      <c r="V8" s="53" t="s">
        <v>10</v>
      </c>
      <c r="W8" s="53" t="s">
        <v>10</v>
      </c>
      <c r="X8" s="53" t="s">
        <v>117</v>
      </c>
      <c r="Y8" s="53" t="s">
        <v>4</v>
      </c>
      <c r="Z8" s="53" t="s">
        <v>4</v>
      </c>
    </row>
    <row r="9" spans="1:26">
      <c r="A9" s="53">
        <v>11645</v>
      </c>
      <c r="B9" s="53" t="s">
        <v>209</v>
      </c>
      <c r="C9" s="53" t="s">
        <v>0</v>
      </c>
      <c r="D9" s="53" t="s">
        <v>6</v>
      </c>
      <c r="E9" s="53" t="s">
        <v>108</v>
      </c>
      <c r="F9" s="53" t="s">
        <v>109</v>
      </c>
      <c r="G9" s="53" t="s">
        <v>8</v>
      </c>
      <c r="H9" s="53" t="s">
        <v>9</v>
      </c>
      <c r="I9" s="53">
        <v>2.42</v>
      </c>
      <c r="J9" s="53">
        <v>6386.11</v>
      </c>
      <c r="K9" s="53">
        <v>95000000</v>
      </c>
      <c r="L9" s="53">
        <v>95006386.109999999</v>
      </c>
      <c r="M9" s="53">
        <v>95000000</v>
      </c>
      <c r="N9" s="53" t="s">
        <v>1</v>
      </c>
      <c r="O9" s="53" t="s">
        <v>5</v>
      </c>
      <c r="P9" s="53" t="s">
        <v>3</v>
      </c>
      <c r="Q9" s="53" t="s">
        <v>194</v>
      </c>
      <c r="R9" s="53" t="s">
        <v>194</v>
      </c>
      <c r="S9" s="53" t="s">
        <v>188</v>
      </c>
      <c r="T9" s="53" t="s">
        <v>4</v>
      </c>
      <c r="U9" s="53" t="s">
        <v>4</v>
      </c>
      <c r="V9" s="53" t="s">
        <v>10</v>
      </c>
      <c r="W9" s="53" t="s">
        <v>10</v>
      </c>
      <c r="X9" s="53" t="s">
        <v>117</v>
      </c>
      <c r="Y9" s="53" t="s">
        <v>4</v>
      </c>
      <c r="Z9" s="53" t="s">
        <v>4</v>
      </c>
    </row>
    <row r="10" spans="1:26">
      <c r="A10" s="53">
        <v>11644</v>
      </c>
      <c r="B10" s="53" t="s">
        <v>210</v>
      </c>
      <c r="C10" s="53" t="s">
        <v>0</v>
      </c>
      <c r="D10" s="53" t="s">
        <v>6</v>
      </c>
      <c r="E10" s="53" t="s">
        <v>108</v>
      </c>
      <c r="F10" s="53" t="s">
        <v>109</v>
      </c>
      <c r="G10" s="53" t="s">
        <v>8</v>
      </c>
      <c r="H10" s="53" t="s">
        <v>9</v>
      </c>
      <c r="I10" s="53">
        <v>2.4</v>
      </c>
      <c r="J10" s="53">
        <v>1333.33</v>
      </c>
      <c r="K10" s="53">
        <v>20000000</v>
      </c>
      <c r="L10" s="53">
        <v>20001333.329999998</v>
      </c>
      <c r="M10" s="53">
        <v>20000000</v>
      </c>
      <c r="N10" s="53" t="s">
        <v>1</v>
      </c>
      <c r="O10" s="53" t="s">
        <v>1</v>
      </c>
      <c r="P10" s="53" t="s">
        <v>3</v>
      </c>
      <c r="Q10" s="53" t="s">
        <v>194</v>
      </c>
      <c r="R10" s="53" t="s">
        <v>194</v>
      </c>
      <c r="S10" s="53" t="s">
        <v>188</v>
      </c>
      <c r="T10" s="53" t="s">
        <v>4</v>
      </c>
      <c r="U10" s="53" t="s">
        <v>4</v>
      </c>
      <c r="V10" s="53" t="s">
        <v>10</v>
      </c>
      <c r="W10" s="53" t="s">
        <v>10</v>
      </c>
      <c r="X10" s="53" t="s">
        <v>123</v>
      </c>
      <c r="Y10" s="53" t="s">
        <v>4</v>
      </c>
      <c r="Z10" s="53" t="s">
        <v>4</v>
      </c>
    </row>
    <row r="11" spans="1:26">
      <c r="A11" s="53">
        <v>11639</v>
      </c>
      <c r="B11" s="53" t="s">
        <v>219</v>
      </c>
      <c r="C11" s="53" t="s">
        <v>0</v>
      </c>
      <c r="D11" s="53" t="s">
        <v>6</v>
      </c>
      <c r="E11" s="53" t="s">
        <v>113</v>
      </c>
      <c r="F11" s="53" t="s">
        <v>7</v>
      </c>
      <c r="G11" s="53" t="s">
        <v>8</v>
      </c>
      <c r="H11" s="53" t="s">
        <v>9</v>
      </c>
      <c r="I11" s="53">
        <v>2.42</v>
      </c>
      <c r="J11" s="53">
        <v>6386.11</v>
      </c>
      <c r="K11" s="53">
        <v>95000000</v>
      </c>
      <c r="L11" s="53">
        <v>95006386.109999999</v>
      </c>
      <c r="M11" s="53">
        <v>95000000</v>
      </c>
      <c r="N11" s="53" t="s">
        <v>1</v>
      </c>
      <c r="O11" s="53" t="s">
        <v>5</v>
      </c>
      <c r="P11" s="53" t="s">
        <v>3</v>
      </c>
      <c r="Q11" s="53" t="s">
        <v>213</v>
      </c>
      <c r="R11" s="53" t="s">
        <v>213</v>
      </c>
      <c r="S11" s="53" t="s">
        <v>194</v>
      </c>
      <c r="T11" s="53" t="s">
        <v>4</v>
      </c>
      <c r="U11" s="53" t="s">
        <v>4</v>
      </c>
      <c r="V11" s="53" t="s">
        <v>10</v>
      </c>
      <c r="W11" s="53" t="s">
        <v>10</v>
      </c>
      <c r="X11" s="53" t="s">
        <v>117</v>
      </c>
      <c r="Y11" s="53" t="s">
        <v>4</v>
      </c>
      <c r="Z11" s="53" t="s">
        <v>4</v>
      </c>
    </row>
    <row r="12" spans="1:26">
      <c r="A12" s="53">
        <v>11638</v>
      </c>
      <c r="B12" s="53" t="s">
        <v>220</v>
      </c>
      <c r="C12" s="53" t="s">
        <v>0</v>
      </c>
      <c r="D12" s="53" t="s">
        <v>6</v>
      </c>
      <c r="E12" s="53" t="s">
        <v>113</v>
      </c>
      <c r="F12" s="53" t="s">
        <v>7</v>
      </c>
      <c r="G12" s="53" t="s">
        <v>8</v>
      </c>
      <c r="H12" s="53" t="s">
        <v>9</v>
      </c>
      <c r="I12" s="53">
        <v>2.42</v>
      </c>
      <c r="J12" s="53">
        <v>6386.11</v>
      </c>
      <c r="K12" s="53">
        <v>95000000</v>
      </c>
      <c r="L12" s="53">
        <v>95006386.109999999</v>
      </c>
      <c r="M12" s="53">
        <v>95000000</v>
      </c>
      <c r="N12" s="53" t="s">
        <v>1</v>
      </c>
      <c r="O12" s="53" t="s">
        <v>5</v>
      </c>
      <c r="P12" s="53" t="s">
        <v>3</v>
      </c>
      <c r="Q12" s="53" t="s">
        <v>213</v>
      </c>
      <c r="R12" s="53" t="s">
        <v>213</v>
      </c>
      <c r="S12" s="53" t="s">
        <v>194</v>
      </c>
      <c r="T12" s="53" t="s">
        <v>4</v>
      </c>
      <c r="U12" s="53" t="s">
        <v>4</v>
      </c>
      <c r="V12" s="53" t="s">
        <v>10</v>
      </c>
      <c r="W12" s="53" t="s">
        <v>10</v>
      </c>
      <c r="X12" s="53" t="s">
        <v>117</v>
      </c>
      <c r="Y12" s="53" t="s">
        <v>4</v>
      </c>
      <c r="Z12" s="53" t="s">
        <v>4</v>
      </c>
    </row>
    <row r="13" spans="1:26">
      <c r="A13" s="53">
        <v>11637</v>
      </c>
      <c r="B13" s="53" t="s">
        <v>221</v>
      </c>
      <c r="C13" s="53" t="s">
        <v>0</v>
      </c>
      <c r="D13" s="53" t="s">
        <v>6</v>
      </c>
      <c r="E13" s="53" t="s">
        <v>108</v>
      </c>
      <c r="F13" s="53" t="s">
        <v>109</v>
      </c>
      <c r="G13" s="53" t="s">
        <v>8</v>
      </c>
      <c r="H13" s="53" t="s">
        <v>9</v>
      </c>
      <c r="I13" s="53">
        <v>2.42</v>
      </c>
      <c r="J13" s="53">
        <v>6722.22</v>
      </c>
      <c r="K13" s="53">
        <v>100000000</v>
      </c>
      <c r="L13" s="53">
        <v>100006722.22</v>
      </c>
      <c r="M13" s="53">
        <v>100000000</v>
      </c>
      <c r="N13" s="53" t="s">
        <v>1</v>
      </c>
      <c r="O13" s="53" t="s">
        <v>5</v>
      </c>
      <c r="P13" s="53" t="s">
        <v>3</v>
      </c>
      <c r="Q13" s="53" t="s">
        <v>213</v>
      </c>
      <c r="R13" s="53" t="s">
        <v>213</v>
      </c>
      <c r="S13" s="53" t="s">
        <v>194</v>
      </c>
      <c r="T13" s="53" t="s">
        <v>4</v>
      </c>
      <c r="U13" s="53" t="s">
        <v>4</v>
      </c>
      <c r="V13" s="53" t="s">
        <v>10</v>
      </c>
      <c r="W13" s="53" t="s">
        <v>10</v>
      </c>
      <c r="X13" s="53" t="s">
        <v>115</v>
      </c>
      <c r="Y13" s="53" t="s">
        <v>4</v>
      </c>
      <c r="Z13" s="53" t="s">
        <v>4</v>
      </c>
    </row>
    <row r="14" spans="1:26">
      <c r="A14" s="53">
        <v>11636</v>
      </c>
      <c r="B14" s="53" t="s">
        <v>222</v>
      </c>
      <c r="C14" s="53" t="s">
        <v>0</v>
      </c>
      <c r="D14" s="53" t="s">
        <v>6</v>
      </c>
      <c r="E14" s="53" t="s">
        <v>108</v>
      </c>
      <c r="F14" s="53" t="s">
        <v>109</v>
      </c>
      <c r="G14" s="53" t="s">
        <v>8</v>
      </c>
      <c r="H14" s="53" t="s">
        <v>9</v>
      </c>
      <c r="I14" s="53">
        <v>2.42</v>
      </c>
      <c r="J14" s="53">
        <v>6050</v>
      </c>
      <c r="K14" s="53">
        <v>90000000</v>
      </c>
      <c r="L14" s="53">
        <v>90006050</v>
      </c>
      <c r="M14" s="53">
        <v>90000000</v>
      </c>
      <c r="N14" s="53" t="s">
        <v>1</v>
      </c>
      <c r="O14" s="53" t="s">
        <v>5</v>
      </c>
      <c r="P14" s="53" t="s">
        <v>3</v>
      </c>
      <c r="Q14" s="53" t="s">
        <v>213</v>
      </c>
      <c r="R14" s="53" t="s">
        <v>213</v>
      </c>
      <c r="S14" s="53" t="s">
        <v>194</v>
      </c>
      <c r="T14" s="53" t="s">
        <v>4</v>
      </c>
      <c r="U14" s="53" t="s">
        <v>4</v>
      </c>
      <c r="V14" s="53" t="s">
        <v>10</v>
      </c>
      <c r="W14" s="53" t="s">
        <v>10</v>
      </c>
      <c r="X14" s="53" t="s">
        <v>115</v>
      </c>
      <c r="Y14" s="53" t="s">
        <v>4</v>
      </c>
      <c r="Z14" s="53" t="s">
        <v>4</v>
      </c>
    </row>
    <row r="15" spans="1:26">
      <c r="A15" s="53">
        <v>11631</v>
      </c>
      <c r="B15" s="53" t="s">
        <v>228</v>
      </c>
      <c r="C15" s="53" t="s">
        <v>0</v>
      </c>
      <c r="D15" s="53" t="s">
        <v>6</v>
      </c>
      <c r="E15" s="53" t="s">
        <v>108</v>
      </c>
      <c r="F15" s="53" t="s">
        <v>109</v>
      </c>
      <c r="G15" s="53" t="s">
        <v>8</v>
      </c>
      <c r="H15" s="53" t="s">
        <v>9</v>
      </c>
      <c r="I15" s="53">
        <v>2.41</v>
      </c>
      <c r="J15" s="53">
        <v>3347.22</v>
      </c>
      <c r="K15" s="53">
        <v>50000000</v>
      </c>
      <c r="L15" s="53">
        <v>50003347.219999999</v>
      </c>
      <c r="M15" s="53">
        <v>50000000</v>
      </c>
      <c r="N15" s="53" t="s">
        <v>1</v>
      </c>
      <c r="O15" s="53" t="s">
        <v>1</v>
      </c>
      <c r="P15" s="53" t="s">
        <v>3</v>
      </c>
      <c r="Q15" s="53" t="s">
        <v>213</v>
      </c>
      <c r="R15" s="53" t="s">
        <v>213</v>
      </c>
      <c r="S15" s="53" t="s">
        <v>194</v>
      </c>
      <c r="T15" s="53" t="s">
        <v>4</v>
      </c>
      <c r="U15" s="53" t="s">
        <v>4</v>
      </c>
      <c r="V15" s="53" t="s">
        <v>10</v>
      </c>
      <c r="W15" s="53" t="s">
        <v>10</v>
      </c>
      <c r="X15" s="53" t="s">
        <v>123</v>
      </c>
      <c r="Y15" s="53" t="s">
        <v>4</v>
      </c>
      <c r="Z15" s="53" t="s">
        <v>4</v>
      </c>
    </row>
    <row r="16" spans="1:26">
      <c r="A16" s="53">
        <v>11630</v>
      </c>
      <c r="B16" s="53" t="s">
        <v>229</v>
      </c>
      <c r="C16" s="53" t="s">
        <v>0</v>
      </c>
      <c r="D16" s="53" t="s">
        <v>6</v>
      </c>
      <c r="E16" s="53" t="s">
        <v>108</v>
      </c>
      <c r="F16" s="53" t="s">
        <v>7</v>
      </c>
      <c r="G16" s="53" t="s">
        <v>8</v>
      </c>
      <c r="H16" s="53" t="s">
        <v>9</v>
      </c>
      <c r="I16" s="53">
        <v>2.42</v>
      </c>
      <c r="J16" s="53">
        <v>67.22</v>
      </c>
      <c r="K16" s="53">
        <v>1000000</v>
      </c>
      <c r="L16" s="53">
        <v>1000067.22</v>
      </c>
      <c r="M16" s="53">
        <v>1000000</v>
      </c>
      <c r="N16" s="53" t="s">
        <v>1</v>
      </c>
      <c r="O16" s="53" t="s">
        <v>1</v>
      </c>
      <c r="P16" s="53" t="s">
        <v>3</v>
      </c>
      <c r="Q16" s="53" t="s">
        <v>230</v>
      </c>
      <c r="R16" s="53" t="s">
        <v>213</v>
      </c>
      <c r="S16" s="53" t="s">
        <v>194</v>
      </c>
      <c r="T16" s="53" t="s">
        <v>4</v>
      </c>
      <c r="U16" s="53" t="s">
        <v>4</v>
      </c>
      <c r="V16" s="53" t="s">
        <v>10</v>
      </c>
      <c r="W16" s="53" t="s">
        <v>10</v>
      </c>
      <c r="X16" s="53" t="s">
        <v>112</v>
      </c>
      <c r="Y16" s="53" t="s">
        <v>4</v>
      </c>
      <c r="Z16" s="53" t="s">
        <v>4</v>
      </c>
    </row>
    <row r="17" spans="1:26">
      <c r="A17" s="53">
        <v>11626</v>
      </c>
      <c r="B17" s="53" t="s">
        <v>237</v>
      </c>
      <c r="C17" s="53" t="s">
        <v>0</v>
      </c>
      <c r="D17" s="53" t="s">
        <v>6</v>
      </c>
      <c r="E17" s="53" t="s">
        <v>108</v>
      </c>
      <c r="F17" s="53" t="s">
        <v>7</v>
      </c>
      <c r="G17" s="53" t="s">
        <v>8</v>
      </c>
      <c r="H17" s="53" t="s">
        <v>9</v>
      </c>
      <c r="I17" s="53">
        <v>2.42</v>
      </c>
      <c r="J17" s="53">
        <v>672.22</v>
      </c>
      <c r="K17" s="53">
        <v>5000000</v>
      </c>
      <c r="L17" s="53">
        <v>5000672.22</v>
      </c>
      <c r="M17" s="53">
        <v>5000000</v>
      </c>
      <c r="N17" s="53" t="s">
        <v>1</v>
      </c>
      <c r="O17" s="53" t="s">
        <v>1</v>
      </c>
      <c r="P17" s="53" t="s">
        <v>3</v>
      </c>
      <c r="Q17" s="53" t="s">
        <v>238</v>
      </c>
      <c r="R17" s="53" t="s">
        <v>238</v>
      </c>
      <c r="S17" s="53" t="s">
        <v>213</v>
      </c>
      <c r="T17" s="53" t="s">
        <v>4</v>
      </c>
      <c r="U17" s="53" t="s">
        <v>4</v>
      </c>
      <c r="V17" s="53" t="s">
        <v>10</v>
      </c>
      <c r="W17" s="53" t="s">
        <v>10</v>
      </c>
      <c r="X17" s="53" t="s">
        <v>112</v>
      </c>
      <c r="Y17" s="53" t="s">
        <v>4</v>
      </c>
      <c r="Z17" s="53" t="s">
        <v>4</v>
      </c>
    </row>
    <row r="18" spans="1:26">
      <c r="A18" s="53">
        <v>11623</v>
      </c>
      <c r="B18" s="53" t="s">
        <v>239</v>
      </c>
      <c r="C18" s="53" t="s">
        <v>0</v>
      </c>
      <c r="D18" s="53" t="s">
        <v>6</v>
      </c>
      <c r="E18" s="53" t="s">
        <v>108</v>
      </c>
      <c r="F18" s="53" t="s">
        <v>109</v>
      </c>
      <c r="G18" s="53" t="s">
        <v>8</v>
      </c>
      <c r="H18" s="53" t="s">
        <v>9</v>
      </c>
      <c r="I18" s="53">
        <v>2.44</v>
      </c>
      <c r="J18" s="53">
        <v>12200</v>
      </c>
      <c r="K18" s="53">
        <v>90000000</v>
      </c>
      <c r="L18" s="53">
        <v>90012200</v>
      </c>
      <c r="M18" s="53">
        <v>90000000</v>
      </c>
      <c r="N18" s="53" t="s">
        <v>1</v>
      </c>
      <c r="O18" s="53" t="s">
        <v>5</v>
      </c>
      <c r="P18" s="53" t="s">
        <v>3</v>
      </c>
      <c r="Q18" s="53" t="s">
        <v>238</v>
      </c>
      <c r="R18" s="53" t="s">
        <v>238</v>
      </c>
      <c r="S18" s="53" t="s">
        <v>213</v>
      </c>
      <c r="T18" s="53" t="s">
        <v>4</v>
      </c>
      <c r="U18" s="53" t="s">
        <v>4</v>
      </c>
      <c r="V18" s="53" t="s">
        <v>10</v>
      </c>
      <c r="W18" s="53" t="s">
        <v>10</v>
      </c>
      <c r="X18" s="53" t="s">
        <v>117</v>
      </c>
      <c r="Y18" s="53" t="s">
        <v>4</v>
      </c>
      <c r="Z18" s="53" t="s">
        <v>4</v>
      </c>
    </row>
    <row r="19" spans="1:26">
      <c r="A19" s="53">
        <v>11622</v>
      </c>
      <c r="B19" s="53" t="s">
        <v>240</v>
      </c>
      <c r="C19" s="53" t="s">
        <v>0</v>
      </c>
      <c r="D19" s="53" t="s">
        <v>6</v>
      </c>
      <c r="E19" s="53" t="s">
        <v>108</v>
      </c>
      <c r="F19" s="53" t="s">
        <v>109</v>
      </c>
      <c r="G19" s="53" t="s">
        <v>8</v>
      </c>
      <c r="H19" s="53" t="s">
        <v>9</v>
      </c>
      <c r="I19" s="53">
        <v>2.44</v>
      </c>
      <c r="J19" s="53">
        <v>13555.56</v>
      </c>
      <c r="K19" s="53">
        <v>100000000</v>
      </c>
      <c r="L19" s="53">
        <v>100013555.56</v>
      </c>
      <c r="M19" s="53">
        <v>100000000</v>
      </c>
      <c r="N19" s="53" t="s">
        <v>1</v>
      </c>
      <c r="O19" s="53" t="s">
        <v>5</v>
      </c>
      <c r="P19" s="53" t="s">
        <v>3</v>
      </c>
      <c r="Q19" s="53" t="s">
        <v>238</v>
      </c>
      <c r="R19" s="53" t="s">
        <v>238</v>
      </c>
      <c r="S19" s="53" t="s">
        <v>213</v>
      </c>
      <c r="T19" s="53" t="s">
        <v>4</v>
      </c>
      <c r="U19" s="53" t="s">
        <v>4</v>
      </c>
      <c r="V19" s="53" t="s">
        <v>10</v>
      </c>
      <c r="W19" s="53" t="s">
        <v>10</v>
      </c>
      <c r="X19" s="53" t="s">
        <v>117</v>
      </c>
      <c r="Y19" s="53" t="s">
        <v>4</v>
      </c>
      <c r="Z19" s="53" t="s">
        <v>4</v>
      </c>
    </row>
    <row r="20" spans="1:26">
      <c r="A20" s="53">
        <v>11621</v>
      </c>
      <c r="B20" s="53" t="s">
        <v>241</v>
      </c>
      <c r="C20" s="53" t="s">
        <v>0</v>
      </c>
      <c r="D20" s="53" t="s">
        <v>6</v>
      </c>
      <c r="E20" s="53" t="s">
        <v>113</v>
      </c>
      <c r="F20" s="53" t="s">
        <v>7</v>
      </c>
      <c r="G20" s="53" t="s">
        <v>8</v>
      </c>
      <c r="H20" s="53" t="s">
        <v>9</v>
      </c>
      <c r="I20" s="53">
        <v>2.44</v>
      </c>
      <c r="J20" s="53">
        <v>12877.78</v>
      </c>
      <c r="K20" s="53">
        <v>95000000</v>
      </c>
      <c r="L20" s="53">
        <v>95012877.780000001</v>
      </c>
      <c r="M20" s="53">
        <v>95000000</v>
      </c>
      <c r="N20" s="53" t="s">
        <v>1</v>
      </c>
      <c r="O20" s="53" t="s">
        <v>5</v>
      </c>
      <c r="P20" s="53" t="s">
        <v>3</v>
      </c>
      <c r="Q20" s="53" t="s">
        <v>238</v>
      </c>
      <c r="R20" s="53" t="s">
        <v>238</v>
      </c>
      <c r="S20" s="53" t="s">
        <v>213</v>
      </c>
      <c r="T20" s="53" t="s">
        <v>4</v>
      </c>
      <c r="U20" s="53" t="s">
        <v>4</v>
      </c>
      <c r="V20" s="53" t="s">
        <v>10</v>
      </c>
      <c r="W20" s="53" t="s">
        <v>10</v>
      </c>
      <c r="X20" s="53" t="s">
        <v>115</v>
      </c>
      <c r="Y20" s="53" t="s">
        <v>4</v>
      </c>
      <c r="Z20" s="53" t="s">
        <v>4</v>
      </c>
    </row>
    <row r="21" spans="1:26">
      <c r="A21" s="53">
        <v>11620</v>
      </c>
      <c r="B21" s="53" t="s">
        <v>242</v>
      </c>
      <c r="C21" s="53" t="s">
        <v>0</v>
      </c>
      <c r="D21" s="53" t="s">
        <v>6</v>
      </c>
      <c r="E21" s="53" t="s">
        <v>113</v>
      </c>
      <c r="F21" s="53" t="s">
        <v>7</v>
      </c>
      <c r="G21" s="53" t="s">
        <v>8</v>
      </c>
      <c r="H21" s="53" t="s">
        <v>9</v>
      </c>
      <c r="I21" s="53">
        <v>2.44</v>
      </c>
      <c r="J21" s="53">
        <v>12877.78</v>
      </c>
      <c r="K21" s="53">
        <v>95000000</v>
      </c>
      <c r="L21" s="53">
        <v>95012877.780000001</v>
      </c>
      <c r="M21" s="53">
        <v>95000000</v>
      </c>
      <c r="N21" s="53" t="s">
        <v>1</v>
      </c>
      <c r="O21" s="53" t="s">
        <v>5</v>
      </c>
      <c r="P21" s="53" t="s">
        <v>3</v>
      </c>
      <c r="Q21" s="53" t="s">
        <v>238</v>
      </c>
      <c r="R21" s="53" t="s">
        <v>238</v>
      </c>
      <c r="S21" s="53" t="s">
        <v>213</v>
      </c>
      <c r="T21" s="53" t="s">
        <v>4</v>
      </c>
      <c r="U21" s="53" t="s">
        <v>4</v>
      </c>
      <c r="V21" s="53" t="s">
        <v>10</v>
      </c>
      <c r="W21" s="53" t="s">
        <v>10</v>
      </c>
      <c r="X21" s="53" t="s">
        <v>115</v>
      </c>
      <c r="Y21" s="53" t="s">
        <v>4</v>
      </c>
      <c r="Z21" s="53" t="s">
        <v>4</v>
      </c>
    </row>
    <row r="22" spans="1:26">
      <c r="A22" s="53">
        <v>11619</v>
      </c>
      <c r="B22" s="53" t="s">
        <v>243</v>
      </c>
      <c r="C22" s="53" t="s">
        <v>0</v>
      </c>
      <c r="D22" s="53" t="s">
        <v>6</v>
      </c>
      <c r="E22" s="53" t="s">
        <v>108</v>
      </c>
      <c r="F22" s="53" t="s">
        <v>109</v>
      </c>
      <c r="G22" s="53" t="s">
        <v>8</v>
      </c>
      <c r="H22" s="53" t="s">
        <v>9</v>
      </c>
      <c r="I22" s="53">
        <v>2.5</v>
      </c>
      <c r="J22" s="53">
        <v>6944.44</v>
      </c>
      <c r="K22" s="53">
        <v>50000000</v>
      </c>
      <c r="L22" s="53">
        <v>50006944.439999998</v>
      </c>
      <c r="M22" s="53">
        <v>50000000</v>
      </c>
      <c r="N22" s="53" t="s">
        <v>1</v>
      </c>
      <c r="O22" s="53" t="s">
        <v>1</v>
      </c>
      <c r="P22" s="53" t="s">
        <v>3</v>
      </c>
      <c r="Q22" s="53" t="s">
        <v>238</v>
      </c>
      <c r="R22" s="53" t="s">
        <v>238</v>
      </c>
      <c r="S22" s="53" t="s">
        <v>213</v>
      </c>
      <c r="T22" s="53" t="s">
        <v>4</v>
      </c>
      <c r="U22" s="53" t="s">
        <v>4</v>
      </c>
      <c r="V22" s="53" t="s">
        <v>10</v>
      </c>
      <c r="W22" s="53" t="s">
        <v>10</v>
      </c>
      <c r="X22" s="53" t="s">
        <v>124</v>
      </c>
      <c r="Y22" s="53" t="s">
        <v>4</v>
      </c>
      <c r="Z22" s="53" t="s">
        <v>4</v>
      </c>
    </row>
    <row r="23" spans="1:26">
      <c r="A23" s="53">
        <v>11618</v>
      </c>
      <c r="B23" s="53" t="s">
        <v>244</v>
      </c>
      <c r="C23" s="53" t="s">
        <v>0</v>
      </c>
      <c r="D23" s="53" t="s">
        <v>6</v>
      </c>
      <c r="E23" s="53" t="s">
        <v>108</v>
      </c>
      <c r="F23" s="53" t="s">
        <v>109</v>
      </c>
      <c r="G23" s="53" t="s">
        <v>8</v>
      </c>
      <c r="H23" s="53" t="s">
        <v>9</v>
      </c>
      <c r="I23" s="53">
        <v>2.5</v>
      </c>
      <c r="J23" s="53">
        <v>9722.2199999999993</v>
      </c>
      <c r="K23" s="53">
        <v>70000000</v>
      </c>
      <c r="L23" s="53">
        <v>70009722.219999999</v>
      </c>
      <c r="M23" s="53">
        <v>70000000</v>
      </c>
      <c r="N23" s="53" t="s">
        <v>1</v>
      </c>
      <c r="O23" s="53" t="s">
        <v>2</v>
      </c>
      <c r="P23" s="53" t="s">
        <v>3</v>
      </c>
      <c r="Q23" s="53" t="s">
        <v>238</v>
      </c>
      <c r="R23" s="53" t="s">
        <v>238</v>
      </c>
      <c r="S23" s="53" t="s">
        <v>213</v>
      </c>
      <c r="T23" s="53" t="s">
        <v>4</v>
      </c>
      <c r="U23" s="53" t="s">
        <v>4</v>
      </c>
      <c r="V23" s="53" t="s">
        <v>10</v>
      </c>
      <c r="W23" s="53" t="s">
        <v>10</v>
      </c>
      <c r="X23" s="53" t="s">
        <v>124</v>
      </c>
      <c r="Y23" s="53" t="s">
        <v>4</v>
      </c>
      <c r="Z23" s="53" t="s">
        <v>4</v>
      </c>
    </row>
    <row r="24" spans="1:26">
      <c r="A24" s="53">
        <v>11611</v>
      </c>
      <c r="B24" s="53" t="s">
        <v>245</v>
      </c>
      <c r="C24" s="53" t="s">
        <v>0</v>
      </c>
      <c r="D24" s="53" t="s">
        <v>6</v>
      </c>
      <c r="E24" s="53" t="s">
        <v>113</v>
      </c>
      <c r="F24" s="53" t="s">
        <v>7</v>
      </c>
      <c r="G24" s="53" t="s">
        <v>8</v>
      </c>
      <c r="H24" s="53" t="s">
        <v>9</v>
      </c>
      <c r="I24" s="53">
        <v>2.4300000000000002</v>
      </c>
      <c r="J24" s="53">
        <v>16200</v>
      </c>
      <c r="K24" s="53">
        <v>80000000</v>
      </c>
      <c r="L24" s="53">
        <v>80016200</v>
      </c>
      <c r="M24" s="53">
        <v>80000000</v>
      </c>
      <c r="N24" s="53" t="s">
        <v>1</v>
      </c>
      <c r="O24" s="53" t="s">
        <v>2</v>
      </c>
      <c r="P24" s="53" t="s">
        <v>3</v>
      </c>
      <c r="Q24" s="53" t="s">
        <v>167</v>
      </c>
      <c r="R24" s="53" t="s">
        <v>167</v>
      </c>
      <c r="S24" s="53" t="s">
        <v>238</v>
      </c>
      <c r="T24" s="53" t="s">
        <v>4</v>
      </c>
      <c r="U24" s="53" t="s">
        <v>4</v>
      </c>
      <c r="V24" s="53" t="s">
        <v>10</v>
      </c>
      <c r="W24" s="53" t="s">
        <v>10</v>
      </c>
      <c r="X24" s="53" t="s">
        <v>117</v>
      </c>
      <c r="Y24" s="53" t="s">
        <v>4</v>
      </c>
      <c r="Z24" s="53" t="s">
        <v>4</v>
      </c>
    </row>
    <row r="25" spans="1:26">
      <c r="A25" s="53">
        <v>11610</v>
      </c>
      <c r="B25" s="53" t="s">
        <v>246</v>
      </c>
      <c r="C25" s="53" t="s">
        <v>0</v>
      </c>
      <c r="D25" s="53" t="s">
        <v>6</v>
      </c>
      <c r="E25" s="53" t="s">
        <v>108</v>
      </c>
      <c r="F25" s="53" t="s">
        <v>109</v>
      </c>
      <c r="G25" s="53" t="s">
        <v>8</v>
      </c>
      <c r="H25" s="53" t="s">
        <v>9</v>
      </c>
      <c r="I25" s="53">
        <v>2.4300000000000002</v>
      </c>
      <c r="J25" s="53">
        <v>10125</v>
      </c>
      <c r="K25" s="53">
        <v>50000000</v>
      </c>
      <c r="L25" s="53">
        <v>50010125</v>
      </c>
      <c r="M25" s="53">
        <v>50000000</v>
      </c>
      <c r="N25" s="53" t="s">
        <v>1</v>
      </c>
      <c r="O25" s="53" t="s">
        <v>1</v>
      </c>
      <c r="P25" s="53" t="s">
        <v>3</v>
      </c>
      <c r="Q25" s="53" t="s">
        <v>167</v>
      </c>
      <c r="R25" s="53" t="s">
        <v>167</v>
      </c>
      <c r="S25" s="53" t="s">
        <v>238</v>
      </c>
      <c r="T25" s="53" t="s">
        <v>4</v>
      </c>
      <c r="U25" s="53" t="s">
        <v>4</v>
      </c>
      <c r="V25" s="53" t="s">
        <v>10</v>
      </c>
      <c r="W25" s="53" t="s">
        <v>10</v>
      </c>
      <c r="X25" s="53" t="s">
        <v>117</v>
      </c>
      <c r="Y25" s="53" t="s">
        <v>4</v>
      </c>
      <c r="Z25" s="53" t="s">
        <v>4</v>
      </c>
    </row>
    <row r="26" spans="1:26">
      <c r="A26" s="53">
        <v>11609</v>
      </c>
      <c r="B26" s="53" t="s">
        <v>247</v>
      </c>
      <c r="C26" s="53" t="s">
        <v>0</v>
      </c>
      <c r="D26" s="53" t="s">
        <v>6</v>
      </c>
      <c r="E26" s="53" t="s">
        <v>108</v>
      </c>
      <c r="F26" s="53" t="s">
        <v>109</v>
      </c>
      <c r="G26" s="53" t="s">
        <v>8</v>
      </c>
      <c r="H26" s="53" t="s">
        <v>9</v>
      </c>
      <c r="I26" s="53">
        <v>2.4300000000000002</v>
      </c>
      <c r="J26" s="53">
        <v>12150</v>
      </c>
      <c r="K26" s="53">
        <v>60000000</v>
      </c>
      <c r="L26" s="53">
        <v>60012150</v>
      </c>
      <c r="M26" s="53">
        <v>60000000</v>
      </c>
      <c r="N26" s="53" t="s">
        <v>1</v>
      </c>
      <c r="O26" s="53" t="s">
        <v>2</v>
      </c>
      <c r="P26" s="53" t="s">
        <v>3</v>
      </c>
      <c r="Q26" s="53" t="s">
        <v>167</v>
      </c>
      <c r="R26" s="53" t="s">
        <v>167</v>
      </c>
      <c r="S26" s="53" t="s">
        <v>238</v>
      </c>
      <c r="T26" s="53" t="s">
        <v>4</v>
      </c>
      <c r="U26" s="53" t="s">
        <v>4</v>
      </c>
      <c r="V26" s="53" t="s">
        <v>10</v>
      </c>
      <c r="W26" s="53" t="s">
        <v>10</v>
      </c>
      <c r="X26" s="53" t="s">
        <v>117</v>
      </c>
      <c r="Y26" s="53" t="s">
        <v>4</v>
      </c>
      <c r="Z26" s="53" t="s">
        <v>4</v>
      </c>
    </row>
    <row r="27" spans="1:26">
      <c r="A27" s="53">
        <v>11608</v>
      </c>
      <c r="B27" s="53" t="s">
        <v>248</v>
      </c>
      <c r="C27" s="53" t="s">
        <v>0</v>
      </c>
      <c r="D27" s="53" t="s">
        <v>6</v>
      </c>
      <c r="E27" s="53" t="s">
        <v>113</v>
      </c>
      <c r="F27" s="53" t="s">
        <v>7</v>
      </c>
      <c r="G27" s="53" t="s">
        <v>8</v>
      </c>
      <c r="H27" s="53" t="s">
        <v>9</v>
      </c>
      <c r="I27" s="53">
        <v>2.4300000000000002</v>
      </c>
      <c r="J27" s="53">
        <v>12150</v>
      </c>
      <c r="K27" s="53">
        <v>60000000</v>
      </c>
      <c r="L27" s="53">
        <v>60012150</v>
      </c>
      <c r="M27" s="53">
        <v>60000000</v>
      </c>
      <c r="N27" s="53" t="s">
        <v>1</v>
      </c>
      <c r="O27" s="53" t="s">
        <v>2</v>
      </c>
      <c r="P27" s="53" t="s">
        <v>3</v>
      </c>
      <c r="Q27" s="53" t="s">
        <v>167</v>
      </c>
      <c r="R27" s="53" t="s">
        <v>167</v>
      </c>
      <c r="S27" s="53" t="s">
        <v>238</v>
      </c>
      <c r="T27" s="53" t="s">
        <v>4</v>
      </c>
      <c r="U27" s="53" t="s">
        <v>4</v>
      </c>
      <c r="V27" s="53" t="s">
        <v>10</v>
      </c>
      <c r="W27" s="53" t="s">
        <v>10</v>
      </c>
      <c r="X27" s="53" t="s">
        <v>123</v>
      </c>
      <c r="Y27" s="53" t="s">
        <v>4</v>
      </c>
      <c r="Z27" s="53" t="s">
        <v>4</v>
      </c>
    </row>
    <row r="28" spans="1:26">
      <c r="A28" s="53">
        <v>11607</v>
      </c>
      <c r="B28" s="53" t="s">
        <v>249</v>
      </c>
      <c r="C28" s="53" t="s">
        <v>0</v>
      </c>
      <c r="D28" s="53" t="s">
        <v>6</v>
      </c>
      <c r="E28" s="53" t="s">
        <v>113</v>
      </c>
      <c r="F28" s="53" t="s">
        <v>7</v>
      </c>
      <c r="G28" s="53" t="s">
        <v>8</v>
      </c>
      <c r="H28" s="53" t="s">
        <v>9</v>
      </c>
      <c r="I28" s="53">
        <v>2.4300000000000002</v>
      </c>
      <c r="J28" s="53">
        <v>10125</v>
      </c>
      <c r="K28" s="53">
        <v>50000000</v>
      </c>
      <c r="L28" s="53">
        <v>50010125</v>
      </c>
      <c r="M28" s="53">
        <v>50000000</v>
      </c>
      <c r="N28" s="53" t="s">
        <v>1</v>
      </c>
      <c r="O28" s="53" t="s">
        <v>1</v>
      </c>
      <c r="P28" s="53" t="s">
        <v>3</v>
      </c>
      <c r="Q28" s="53" t="s">
        <v>167</v>
      </c>
      <c r="R28" s="53" t="s">
        <v>167</v>
      </c>
      <c r="S28" s="53" t="s">
        <v>238</v>
      </c>
      <c r="T28" s="53" t="s">
        <v>4</v>
      </c>
      <c r="U28" s="53" t="s">
        <v>4</v>
      </c>
      <c r="V28" s="53" t="s">
        <v>10</v>
      </c>
      <c r="W28" s="53" t="s">
        <v>10</v>
      </c>
      <c r="X28" s="53" t="s">
        <v>123</v>
      </c>
      <c r="Y28" s="53" t="s">
        <v>4</v>
      </c>
      <c r="Z28" s="53" t="s">
        <v>4</v>
      </c>
    </row>
    <row r="29" spans="1:26">
      <c r="A29" s="53">
        <v>11606</v>
      </c>
      <c r="B29" s="53" t="s">
        <v>250</v>
      </c>
      <c r="C29" s="53" t="s">
        <v>0</v>
      </c>
      <c r="D29" s="53" t="s">
        <v>6</v>
      </c>
      <c r="E29" s="53" t="s">
        <v>108</v>
      </c>
      <c r="F29" s="53" t="s">
        <v>109</v>
      </c>
      <c r="G29" s="53" t="s">
        <v>8</v>
      </c>
      <c r="H29" s="53" t="s">
        <v>9</v>
      </c>
      <c r="I29" s="53">
        <v>2.4300000000000002</v>
      </c>
      <c r="J29" s="53">
        <v>16200</v>
      </c>
      <c r="K29" s="53">
        <v>80000000</v>
      </c>
      <c r="L29" s="53">
        <v>80016200</v>
      </c>
      <c r="M29" s="53">
        <v>80000000</v>
      </c>
      <c r="N29" s="53" t="s">
        <v>1</v>
      </c>
      <c r="O29" s="53" t="s">
        <v>2</v>
      </c>
      <c r="P29" s="53" t="s">
        <v>3</v>
      </c>
      <c r="Q29" s="53" t="s">
        <v>167</v>
      </c>
      <c r="R29" s="53" t="s">
        <v>167</v>
      </c>
      <c r="S29" s="53" t="s">
        <v>238</v>
      </c>
      <c r="T29" s="53" t="s">
        <v>4</v>
      </c>
      <c r="U29" s="53" t="s">
        <v>4</v>
      </c>
      <c r="V29" s="53" t="s">
        <v>10</v>
      </c>
      <c r="W29" s="53" t="s">
        <v>10</v>
      </c>
      <c r="X29" s="53" t="s">
        <v>115</v>
      </c>
      <c r="Y29" s="53" t="s">
        <v>4</v>
      </c>
      <c r="Z29" s="53" t="s">
        <v>4</v>
      </c>
    </row>
    <row r="30" spans="1:26">
      <c r="A30" s="53">
        <v>11605</v>
      </c>
      <c r="B30" s="53" t="s">
        <v>251</v>
      </c>
      <c r="C30" s="53" t="s">
        <v>0</v>
      </c>
      <c r="D30" s="53" t="s">
        <v>6</v>
      </c>
      <c r="E30" s="53" t="s">
        <v>108</v>
      </c>
      <c r="F30" s="53" t="s">
        <v>109</v>
      </c>
      <c r="G30" s="53" t="s">
        <v>8</v>
      </c>
      <c r="H30" s="53" t="s">
        <v>9</v>
      </c>
      <c r="I30" s="53">
        <v>2.41</v>
      </c>
      <c r="J30" s="53">
        <v>5020.83</v>
      </c>
      <c r="K30" s="53">
        <v>25000000</v>
      </c>
      <c r="L30" s="53">
        <v>25005020.829999998</v>
      </c>
      <c r="M30" s="53">
        <v>25000000</v>
      </c>
      <c r="N30" s="53" t="s">
        <v>1</v>
      </c>
      <c r="O30" s="53" t="s">
        <v>1</v>
      </c>
      <c r="P30" s="53" t="s">
        <v>3</v>
      </c>
      <c r="Q30" s="53" t="s">
        <v>167</v>
      </c>
      <c r="R30" s="53" t="s">
        <v>167</v>
      </c>
      <c r="S30" s="53" t="s">
        <v>238</v>
      </c>
      <c r="T30" s="53" t="s">
        <v>4</v>
      </c>
      <c r="U30" s="53" t="s">
        <v>4</v>
      </c>
      <c r="V30" s="53" t="s">
        <v>10</v>
      </c>
      <c r="W30" s="53" t="s">
        <v>10</v>
      </c>
      <c r="X30" s="53" t="s">
        <v>252</v>
      </c>
      <c r="Y30" s="53" t="s">
        <v>4</v>
      </c>
      <c r="Z30" s="53" t="s">
        <v>4</v>
      </c>
    </row>
    <row r="31" spans="1:26">
      <c r="A31" s="53">
        <v>11604</v>
      </c>
      <c r="B31" s="53" t="s">
        <v>253</v>
      </c>
      <c r="C31" s="53" t="s">
        <v>0</v>
      </c>
      <c r="D31" s="53" t="s">
        <v>6</v>
      </c>
      <c r="E31" s="53" t="s">
        <v>108</v>
      </c>
      <c r="F31" s="53" t="s">
        <v>109</v>
      </c>
      <c r="G31" s="53" t="s">
        <v>8</v>
      </c>
      <c r="H31" s="53" t="s">
        <v>9</v>
      </c>
      <c r="I31" s="53">
        <v>2.5</v>
      </c>
      <c r="J31" s="53">
        <v>3541.67</v>
      </c>
      <c r="K31" s="53">
        <v>17000000</v>
      </c>
      <c r="L31" s="53">
        <v>17003541.670000002</v>
      </c>
      <c r="M31" s="53">
        <v>17000000</v>
      </c>
      <c r="N31" s="53" t="s">
        <v>1</v>
      </c>
      <c r="O31" s="53" t="s">
        <v>1</v>
      </c>
      <c r="P31" s="53" t="s">
        <v>3</v>
      </c>
      <c r="Q31" s="53" t="s">
        <v>167</v>
      </c>
      <c r="R31" s="53" t="s">
        <v>167</v>
      </c>
      <c r="S31" s="53" t="s">
        <v>238</v>
      </c>
      <c r="T31" s="53" t="s">
        <v>4</v>
      </c>
      <c r="U31" s="53" t="s">
        <v>4</v>
      </c>
      <c r="V31" s="53" t="s">
        <v>10</v>
      </c>
      <c r="W31" s="53" t="s">
        <v>10</v>
      </c>
      <c r="X31" s="53" t="s">
        <v>124</v>
      </c>
      <c r="Y31" s="53" t="s">
        <v>4</v>
      </c>
      <c r="Z31" s="53" t="s">
        <v>4</v>
      </c>
    </row>
    <row r="32" spans="1:26">
      <c r="A32" s="53">
        <v>11599</v>
      </c>
      <c r="B32" s="53" t="s">
        <v>257</v>
      </c>
      <c r="C32" s="53" t="s">
        <v>0</v>
      </c>
      <c r="D32" s="53" t="s">
        <v>6</v>
      </c>
      <c r="E32" s="53" t="s">
        <v>113</v>
      </c>
      <c r="F32" s="53" t="s">
        <v>7</v>
      </c>
      <c r="G32" s="53" t="s">
        <v>8</v>
      </c>
      <c r="H32" s="53" t="s">
        <v>9</v>
      </c>
      <c r="I32" s="53">
        <v>2.4500000000000002</v>
      </c>
      <c r="J32" s="53">
        <v>1361.11</v>
      </c>
      <c r="K32" s="53">
        <v>20000000</v>
      </c>
      <c r="L32" s="53">
        <v>20001361.109999999</v>
      </c>
      <c r="M32" s="53">
        <v>20000000</v>
      </c>
      <c r="N32" s="53" t="s">
        <v>1</v>
      </c>
      <c r="O32" s="53" t="s">
        <v>1</v>
      </c>
      <c r="P32" s="53" t="s">
        <v>3</v>
      </c>
      <c r="Q32" s="53" t="s">
        <v>255</v>
      </c>
      <c r="R32" s="53" t="s">
        <v>255</v>
      </c>
      <c r="S32" s="53" t="s">
        <v>167</v>
      </c>
      <c r="T32" s="53" t="s">
        <v>4</v>
      </c>
      <c r="U32" s="53" t="s">
        <v>4</v>
      </c>
      <c r="V32" s="53" t="s">
        <v>10</v>
      </c>
      <c r="W32" s="53" t="s">
        <v>10</v>
      </c>
      <c r="X32" s="53" t="s">
        <v>118</v>
      </c>
      <c r="Y32" s="53" t="s">
        <v>4</v>
      </c>
      <c r="Z32" s="53" t="s">
        <v>4</v>
      </c>
    </row>
    <row r="33" spans="1:26">
      <c r="A33" s="53">
        <v>11598</v>
      </c>
      <c r="B33" s="53" t="s">
        <v>258</v>
      </c>
      <c r="C33" s="53" t="s">
        <v>0</v>
      </c>
      <c r="D33" s="53" t="s">
        <v>6</v>
      </c>
      <c r="E33" s="53" t="s">
        <v>108</v>
      </c>
      <c r="F33" s="53" t="s">
        <v>109</v>
      </c>
      <c r="G33" s="53" t="s">
        <v>8</v>
      </c>
      <c r="H33" s="53" t="s">
        <v>9</v>
      </c>
      <c r="I33" s="53">
        <v>2.44</v>
      </c>
      <c r="J33" s="53">
        <v>4744.4399999999996</v>
      </c>
      <c r="K33" s="53">
        <v>70000000</v>
      </c>
      <c r="L33" s="53">
        <v>70004744.439999998</v>
      </c>
      <c r="M33" s="53">
        <v>70000000</v>
      </c>
      <c r="N33" s="53" t="s">
        <v>1</v>
      </c>
      <c r="O33" s="53" t="s">
        <v>2</v>
      </c>
      <c r="P33" s="53" t="s">
        <v>3</v>
      </c>
      <c r="Q33" s="53" t="s">
        <v>255</v>
      </c>
      <c r="R33" s="53" t="s">
        <v>255</v>
      </c>
      <c r="S33" s="53" t="s">
        <v>167</v>
      </c>
      <c r="T33" s="53" t="s">
        <v>4</v>
      </c>
      <c r="U33" s="53" t="s">
        <v>4</v>
      </c>
      <c r="V33" s="53" t="s">
        <v>10</v>
      </c>
      <c r="W33" s="53" t="s">
        <v>10</v>
      </c>
      <c r="X33" s="53" t="s">
        <v>117</v>
      </c>
      <c r="Y33" s="53" t="s">
        <v>4</v>
      </c>
      <c r="Z33" s="53" t="s">
        <v>4</v>
      </c>
    </row>
    <row r="34" spans="1:26">
      <c r="A34" s="53">
        <v>11597</v>
      </c>
      <c r="B34" s="53" t="s">
        <v>259</v>
      </c>
      <c r="C34" s="53" t="s">
        <v>0</v>
      </c>
      <c r="D34" s="53" t="s">
        <v>6</v>
      </c>
      <c r="E34" s="53" t="s">
        <v>113</v>
      </c>
      <c r="F34" s="53" t="s">
        <v>7</v>
      </c>
      <c r="G34" s="53" t="s">
        <v>8</v>
      </c>
      <c r="H34" s="53" t="s">
        <v>9</v>
      </c>
      <c r="I34" s="53">
        <v>2.44</v>
      </c>
      <c r="J34" s="53">
        <v>6777.78</v>
      </c>
      <c r="K34" s="53">
        <v>100000000</v>
      </c>
      <c r="L34" s="53">
        <v>100006777.78</v>
      </c>
      <c r="M34" s="53">
        <v>100000000</v>
      </c>
      <c r="N34" s="53" t="s">
        <v>1</v>
      </c>
      <c r="O34" s="53" t="s">
        <v>5</v>
      </c>
      <c r="P34" s="53" t="s">
        <v>3</v>
      </c>
      <c r="Q34" s="53" t="s">
        <v>255</v>
      </c>
      <c r="R34" s="53" t="s">
        <v>255</v>
      </c>
      <c r="S34" s="53" t="s">
        <v>167</v>
      </c>
      <c r="T34" s="53" t="s">
        <v>4</v>
      </c>
      <c r="U34" s="53" t="s">
        <v>4</v>
      </c>
      <c r="V34" s="53" t="s">
        <v>10</v>
      </c>
      <c r="W34" s="53" t="s">
        <v>10</v>
      </c>
      <c r="X34" s="53" t="s">
        <v>115</v>
      </c>
      <c r="Y34" s="53" t="s">
        <v>4</v>
      </c>
      <c r="Z34" s="53" t="s">
        <v>4</v>
      </c>
    </row>
    <row r="35" spans="1:26">
      <c r="A35" s="53">
        <v>11596</v>
      </c>
      <c r="B35" s="53" t="s">
        <v>260</v>
      </c>
      <c r="C35" s="53" t="s">
        <v>0</v>
      </c>
      <c r="D35" s="53" t="s">
        <v>6</v>
      </c>
      <c r="E35" s="53" t="s">
        <v>113</v>
      </c>
      <c r="F35" s="53" t="s">
        <v>7</v>
      </c>
      <c r="G35" s="53" t="s">
        <v>8</v>
      </c>
      <c r="H35" s="53" t="s">
        <v>9</v>
      </c>
      <c r="I35" s="53">
        <v>2.44</v>
      </c>
      <c r="J35" s="53">
        <v>4744.4399999999996</v>
      </c>
      <c r="K35" s="53">
        <v>70000000</v>
      </c>
      <c r="L35" s="53">
        <v>70004744.439999998</v>
      </c>
      <c r="M35" s="53">
        <v>70000000</v>
      </c>
      <c r="N35" s="53" t="s">
        <v>1</v>
      </c>
      <c r="O35" s="53" t="s">
        <v>2</v>
      </c>
      <c r="P35" s="53" t="s">
        <v>3</v>
      </c>
      <c r="Q35" s="53" t="s">
        <v>255</v>
      </c>
      <c r="R35" s="53" t="s">
        <v>255</v>
      </c>
      <c r="S35" s="53" t="s">
        <v>167</v>
      </c>
      <c r="T35" s="53" t="s">
        <v>4</v>
      </c>
      <c r="U35" s="53" t="s">
        <v>4</v>
      </c>
      <c r="V35" s="53" t="s">
        <v>10</v>
      </c>
      <c r="W35" s="53" t="s">
        <v>10</v>
      </c>
      <c r="X35" s="53" t="s">
        <v>115</v>
      </c>
      <c r="Y35" s="53" t="s">
        <v>4</v>
      </c>
      <c r="Z35" s="53" t="s">
        <v>4</v>
      </c>
    </row>
    <row r="36" spans="1:26">
      <c r="A36" s="53">
        <v>11595</v>
      </c>
      <c r="B36" s="53" t="s">
        <v>261</v>
      </c>
      <c r="C36" s="53" t="s">
        <v>0</v>
      </c>
      <c r="D36" s="53" t="s">
        <v>6</v>
      </c>
      <c r="E36" s="53" t="s">
        <v>108</v>
      </c>
      <c r="F36" s="53" t="s">
        <v>109</v>
      </c>
      <c r="G36" s="53" t="s">
        <v>8</v>
      </c>
      <c r="H36" s="53" t="s">
        <v>9</v>
      </c>
      <c r="I36" s="53">
        <v>2.44</v>
      </c>
      <c r="J36" s="53">
        <v>6777.78</v>
      </c>
      <c r="K36" s="53">
        <v>100000000</v>
      </c>
      <c r="L36" s="53">
        <v>100006777.78</v>
      </c>
      <c r="M36" s="53">
        <v>100000000</v>
      </c>
      <c r="N36" s="53" t="s">
        <v>1</v>
      </c>
      <c r="O36" s="53" t="s">
        <v>5</v>
      </c>
      <c r="P36" s="53" t="s">
        <v>3</v>
      </c>
      <c r="Q36" s="53" t="s">
        <v>255</v>
      </c>
      <c r="R36" s="53" t="s">
        <v>255</v>
      </c>
      <c r="S36" s="53" t="s">
        <v>167</v>
      </c>
      <c r="T36" s="53" t="s">
        <v>4</v>
      </c>
      <c r="U36" s="53" t="s">
        <v>4</v>
      </c>
      <c r="V36" s="53" t="s">
        <v>10</v>
      </c>
      <c r="W36" s="53" t="s">
        <v>10</v>
      </c>
      <c r="X36" s="53" t="s">
        <v>114</v>
      </c>
      <c r="Y36" s="53" t="s">
        <v>4</v>
      </c>
      <c r="Z36" s="53" t="s">
        <v>4</v>
      </c>
    </row>
    <row r="37" spans="1:26">
      <c r="A37" s="53">
        <v>11587</v>
      </c>
      <c r="B37" s="53" t="s">
        <v>265</v>
      </c>
      <c r="C37" s="53" t="s">
        <v>0</v>
      </c>
      <c r="D37" s="53" t="s">
        <v>6</v>
      </c>
      <c r="E37" s="53" t="s">
        <v>113</v>
      </c>
      <c r="F37" s="53" t="s">
        <v>7</v>
      </c>
      <c r="G37" s="53" t="s">
        <v>8</v>
      </c>
      <c r="H37" s="53" t="s">
        <v>9</v>
      </c>
      <c r="I37" s="53">
        <v>2.19</v>
      </c>
      <c r="J37" s="53">
        <v>4866.67</v>
      </c>
      <c r="K37" s="53">
        <v>80000000</v>
      </c>
      <c r="L37" s="53">
        <v>80004866.670000002</v>
      </c>
      <c r="M37" s="53">
        <v>80000000</v>
      </c>
      <c r="N37" s="53" t="s">
        <v>1</v>
      </c>
      <c r="O37" s="53" t="s">
        <v>2</v>
      </c>
      <c r="P37" s="53" t="s">
        <v>3</v>
      </c>
      <c r="Q37" s="53" t="s">
        <v>263</v>
      </c>
      <c r="R37" s="53" t="s">
        <v>263</v>
      </c>
      <c r="S37" s="53" t="s">
        <v>255</v>
      </c>
      <c r="T37" s="53" t="s">
        <v>4</v>
      </c>
      <c r="U37" s="53" t="s">
        <v>4</v>
      </c>
      <c r="V37" s="53" t="s">
        <v>10</v>
      </c>
      <c r="W37" s="53" t="s">
        <v>10</v>
      </c>
      <c r="X37" s="53" t="s">
        <v>117</v>
      </c>
      <c r="Y37" s="53" t="s">
        <v>4</v>
      </c>
      <c r="Z37" s="53" t="s">
        <v>4</v>
      </c>
    </row>
    <row r="38" spans="1:26">
      <c r="A38" s="53">
        <v>11586</v>
      </c>
      <c r="B38" s="53" t="s">
        <v>266</v>
      </c>
      <c r="C38" s="53" t="s">
        <v>0</v>
      </c>
      <c r="D38" s="53" t="s">
        <v>6</v>
      </c>
      <c r="E38" s="53" t="s">
        <v>113</v>
      </c>
      <c r="F38" s="53" t="s">
        <v>7</v>
      </c>
      <c r="G38" s="53" t="s">
        <v>8</v>
      </c>
      <c r="H38" s="53" t="s">
        <v>9</v>
      </c>
      <c r="I38" s="53">
        <v>2.19</v>
      </c>
      <c r="J38" s="53">
        <v>6083.33</v>
      </c>
      <c r="K38" s="53">
        <v>100000000</v>
      </c>
      <c r="L38" s="53">
        <v>100006083.33</v>
      </c>
      <c r="M38" s="53">
        <v>100000000</v>
      </c>
      <c r="N38" s="53" t="s">
        <v>1</v>
      </c>
      <c r="O38" s="53" t="s">
        <v>5</v>
      </c>
      <c r="P38" s="53" t="s">
        <v>3</v>
      </c>
      <c r="Q38" s="53" t="s">
        <v>263</v>
      </c>
      <c r="R38" s="53" t="s">
        <v>263</v>
      </c>
      <c r="S38" s="53" t="s">
        <v>255</v>
      </c>
      <c r="T38" s="53" t="s">
        <v>4</v>
      </c>
      <c r="U38" s="53" t="s">
        <v>4</v>
      </c>
      <c r="V38" s="53" t="s">
        <v>10</v>
      </c>
      <c r="W38" s="53" t="s">
        <v>10</v>
      </c>
      <c r="X38" s="53" t="s">
        <v>117</v>
      </c>
      <c r="Y38" s="53" t="s">
        <v>4</v>
      </c>
      <c r="Z38" s="53" t="s">
        <v>4</v>
      </c>
    </row>
    <row r="39" spans="1:26">
      <c r="A39" s="53">
        <v>11585</v>
      </c>
      <c r="B39" s="53" t="s">
        <v>267</v>
      </c>
      <c r="C39" s="53" t="s">
        <v>0</v>
      </c>
      <c r="D39" s="53" t="s">
        <v>6</v>
      </c>
      <c r="E39" s="53" t="s">
        <v>108</v>
      </c>
      <c r="F39" s="53" t="s">
        <v>109</v>
      </c>
      <c r="G39" s="53" t="s">
        <v>8</v>
      </c>
      <c r="H39" s="53" t="s">
        <v>9</v>
      </c>
      <c r="I39" s="53">
        <v>2.19</v>
      </c>
      <c r="J39" s="53">
        <v>5475</v>
      </c>
      <c r="K39" s="53">
        <v>90000000</v>
      </c>
      <c r="L39" s="53">
        <v>90005475</v>
      </c>
      <c r="M39" s="53">
        <v>90000000</v>
      </c>
      <c r="N39" s="53" t="s">
        <v>1</v>
      </c>
      <c r="O39" s="53" t="s">
        <v>5</v>
      </c>
      <c r="P39" s="53" t="s">
        <v>3</v>
      </c>
      <c r="Q39" s="53" t="s">
        <v>263</v>
      </c>
      <c r="R39" s="53" t="s">
        <v>263</v>
      </c>
      <c r="S39" s="53" t="s">
        <v>255</v>
      </c>
      <c r="T39" s="53" t="s">
        <v>4</v>
      </c>
      <c r="U39" s="53" t="s">
        <v>4</v>
      </c>
      <c r="V39" s="53" t="s">
        <v>10</v>
      </c>
      <c r="W39" s="53" t="s">
        <v>10</v>
      </c>
      <c r="X39" s="53" t="s">
        <v>115</v>
      </c>
      <c r="Y39" s="53" t="s">
        <v>4</v>
      </c>
      <c r="Z39" s="53" t="s">
        <v>4</v>
      </c>
    </row>
    <row r="40" spans="1:26">
      <c r="A40" s="53">
        <v>11584</v>
      </c>
      <c r="B40" s="53" t="s">
        <v>268</v>
      </c>
      <c r="C40" s="53" t="s">
        <v>0</v>
      </c>
      <c r="D40" s="53" t="s">
        <v>6</v>
      </c>
      <c r="E40" s="53" t="s">
        <v>108</v>
      </c>
      <c r="F40" s="53" t="s">
        <v>109</v>
      </c>
      <c r="G40" s="53" t="s">
        <v>8</v>
      </c>
      <c r="H40" s="53" t="s">
        <v>9</v>
      </c>
      <c r="I40" s="53">
        <v>2.19</v>
      </c>
      <c r="J40" s="53">
        <v>5475</v>
      </c>
      <c r="K40" s="53">
        <v>90000000</v>
      </c>
      <c r="L40" s="53">
        <v>90005475</v>
      </c>
      <c r="M40" s="53">
        <v>90000000</v>
      </c>
      <c r="N40" s="53" t="s">
        <v>1</v>
      </c>
      <c r="O40" s="53" t="s">
        <v>5</v>
      </c>
      <c r="P40" s="53" t="s">
        <v>3</v>
      </c>
      <c r="Q40" s="53" t="s">
        <v>263</v>
      </c>
      <c r="R40" s="53" t="s">
        <v>263</v>
      </c>
      <c r="S40" s="53" t="s">
        <v>255</v>
      </c>
      <c r="T40" s="53" t="s">
        <v>4</v>
      </c>
      <c r="U40" s="53" t="s">
        <v>4</v>
      </c>
      <c r="V40" s="53" t="s">
        <v>10</v>
      </c>
      <c r="W40" s="53" t="s">
        <v>10</v>
      </c>
      <c r="X40" s="53" t="s">
        <v>115</v>
      </c>
      <c r="Y40" s="53" t="s">
        <v>4</v>
      </c>
      <c r="Z40" s="53" t="s">
        <v>4</v>
      </c>
    </row>
    <row r="41" spans="1:26">
      <c r="A41" s="53">
        <v>11583</v>
      </c>
      <c r="B41" s="53" t="s">
        <v>269</v>
      </c>
      <c r="C41" s="53" t="s">
        <v>0</v>
      </c>
      <c r="D41" s="53" t="s">
        <v>6</v>
      </c>
      <c r="E41" s="53" t="s">
        <v>108</v>
      </c>
      <c r="F41" s="53" t="s">
        <v>109</v>
      </c>
      <c r="G41" s="53" t="s">
        <v>8</v>
      </c>
      <c r="H41" s="53" t="s">
        <v>9</v>
      </c>
      <c r="I41" s="53">
        <v>2.19</v>
      </c>
      <c r="J41" s="53">
        <v>2433.33</v>
      </c>
      <c r="K41" s="53">
        <v>40000000</v>
      </c>
      <c r="L41" s="53">
        <v>40002433.329999998</v>
      </c>
      <c r="M41" s="53">
        <v>40000000</v>
      </c>
      <c r="N41" s="53" t="s">
        <v>1</v>
      </c>
      <c r="O41" s="53" t="s">
        <v>1</v>
      </c>
      <c r="P41" s="53" t="s">
        <v>3</v>
      </c>
      <c r="Q41" s="53" t="s">
        <v>263</v>
      </c>
      <c r="R41" s="53" t="s">
        <v>263</v>
      </c>
      <c r="S41" s="53" t="s">
        <v>255</v>
      </c>
      <c r="T41" s="53" t="s">
        <v>4</v>
      </c>
      <c r="U41" s="53" t="s">
        <v>4</v>
      </c>
      <c r="V41" s="53" t="s">
        <v>10</v>
      </c>
      <c r="W41" s="53" t="s">
        <v>10</v>
      </c>
      <c r="X41" s="53" t="s">
        <v>112</v>
      </c>
      <c r="Y41" s="53" t="s">
        <v>4</v>
      </c>
      <c r="Z41" s="53" t="s">
        <v>4</v>
      </c>
    </row>
    <row r="42" spans="1:26">
      <c r="A42" s="53">
        <v>11577</v>
      </c>
      <c r="B42" s="53" t="s">
        <v>273</v>
      </c>
      <c r="C42" s="53" t="s">
        <v>0</v>
      </c>
      <c r="D42" s="53" t="s">
        <v>6</v>
      </c>
      <c r="E42" s="53" t="s">
        <v>113</v>
      </c>
      <c r="F42" s="53" t="s">
        <v>7</v>
      </c>
      <c r="G42" s="53" t="s">
        <v>8</v>
      </c>
      <c r="H42" s="53" t="s">
        <v>9</v>
      </c>
      <c r="I42" s="53">
        <v>2.19</v>
      </c>
      <c r="J42" s="53">
        <v>5475</v>
      </c>
      <c r="K42" s="53">
        <v>90000000</v>
      </c>
      <c r="L42" s="53">
        <v>90005475</v>
      </c>
      <c r="M42" s="53">
        <v>90000000</v>
      </c>
      <c r="N42" s="53" t="s">
        <v>1</v>
      </c>
      <c r="O42" s="53" t="s">
        <v>5</v>
      </c>
      <c r="P42" s="53" t="s">
        <v>3</v>
      </c>
      <c r="Q42" s="53" t="s">
        <v>271</v>
      </c>
      <c r="R42" s="53" t="s">
        <v>271</v>
      </c>
      <c r="S42" s="53" t="s">
        <v>263</v>
      </c>
      <c r="T42" s="53" t="s">
        <v>4</v>
      </c>
      <c r="U42" s="53" t="s">
        <v>4</v>
      </c>
      <c r="V42" s="53" t="s">
        <v>10</v>
      </c>
      <c r="W42" s="53" t="s">
        <v>10</v>
      </c>
      <c r="X42" s="53" t="s">
        <v>117</v>
      </c>
      <c r="Y42" s="53" t="s">
        <v>4</v>
      </c>
      <c r="Z42" s="53" t="s">
        <v>4</v>
      </c>
    </row>
    <row r="43" spans="1:26">
      <c r="A43" s="53">
        <v>11576</v>
      </c>
      <c r="B43" s="53" t="s">
        <v>274</v>
      </c>
      <c r="C43" s="53" t="s">
        <v>0</v>
      </c>
      <c r="D43" s="53" t="s">
        <v>6</v>
      </c>
      <c r="E43" s="53" t="s">
        <v>113</v>
      </c>
      <c r="F43" s="53" t="s">
        <v>7</v>
      </c>
      <c r="G43" s="53" t="s">
        <v>8</v>
      </c>
      <c r="H43" s="53" t="s">
        <v>9</v>
      </c>
      <c r="I43" s="53">
        <v>2.19</v>
      </c>
      <c r="J43" s="53">
        <v>5475</v>
      </c>
      <c r="K43" s="53">
        <v>90000000</v>
      </c>
      <c r="L43" s="53">
        <v>90005475</v>
      </c>
      <c r="M43" s="53">
        <v>90000000</v>
      </c>
      <c r="N43" s="53" t="s">
        <v>1</v>
      </c>
      <c r="O43" s="53" t="s">
        <v>5</v>
      </c>
      <c r="P43" s="53" t="s">
        <v>3</v>
      </c>
      <c r="Q43" s="53" t="s">
        <v>271</v>
      </c>
      <c r="R43" s="53" t="s">
        <v>271</v>
      </c>
      <c r="S43" s="53" t="s">
        <v>263</v>
      </c>
      <c r="T43" s="53" t="s">
        <v>4</v>
      </c>
      <c r="U43" s="53" t="s">
        <v>4</v>
      </c>
      <c r="V43" s="53" t="s">
        <v>10</v>
      </c>
      <c r="W43" s="53" t="s">
        <v>10</v>
      </c>
      <c r="X43" s="53" t="s">
        <v>117</v>
      </c>
      <c r="Y43" s="53" t="s">
        <v>4</v>
      </c>
      <c r="Z43" s="53" t="s">
        <v>4</v>
      </c>
    </row>
    <row r="44" spans="1:26">
      <c r="A44" s="53">
        <v>11572</v>
      </c>
      <c r="B44" s="53" t="s">
        <v>281</v>
      </c>
      <c r="C44" s="53" t="s">
        <v>0</v>
      </c>
      <c r="D44" s="53" t="s">
        <v>6</v>
      </c>
      <c r="E44" s="53" t="s">
        <v>108</v>
      </c>
      <c r="F44" s="53" t="s">
        <v>109</v>
      </c>
      <c r="G44" s="53" t="s">
        <v>8</v>
      </c>
      <c r="H44" s="53" t="s">
        <v>9</v>
      </c>
      <c r="I44" s="53">
        <v>2.19</v>
      </c>
      <c r="J44" s="53">
        <v>6083.33</v>
      </c>
      <c r="K44" s="53">
        <v>100000000</v>
      </c>
      <c r="L44" s="53">
        <v>100006083.33</v>
      </c>
      <c r="M44" s="53">
        <v>100000000</v>
      </c>
      <c r="N44" s="53" t="s">
        <v>1</v>
      </c>
      <c r="O44" s="53" t="s">
        <v>5</v>
      </c>
      <c r="P44" s="53" t="s">
        <v>3</v>
      </c>
      <c r="Q44" s="53" t="s">
        <v>271</v>
      </c>
      <c r="R44" s="53" t="s">
        <v>271</v>
      </c>
      <c r="S44" s="53" t="s">
        <v>263</v>
      </c>
      <c r="T44" s="53" t="s">
        <v>4</v>
      </c>
      <c r="U44" s="53" t="s">
        <v>4</v>
      </c>
      <c r="V44" s="53" t="s">
        <v>10</v>
      </c>
      <c r="W44" s="53" t="s">
        <v>10</v>
      </c>
      <c r="X44" s="53" t="s">
        <v>116</v>
      </c>
      <c r="Y44" s="53" t="s">
        <v>4</v>
      </c>
      <c r="Z44" s="53" t="s">
        <v>4</v>
      </c>
    </row>
    <row r="45" spans="1:26">
      <c r="A45" s="53">
        <v>11571</v>
      </c>
      <c r="B45" s="53" t="s">
        <v>282</v>
      </c>
      <c r="C45" s="53" t="s">
        <v>0</v>
      </c>
      <c r="D45" s="53" t="s">
        <v>6</v>
      </c>
      <c r="E45" s="53" t="s">
        <v>108</v>
      </c>
      <c r="F45" s="53" t="s">
        <v>109</v>
      </c>
      <c r="G45" s="53" t="s">
        <v>8</v>
      </c>
      <c r="H45" s="53" t="s">
        <v>9</v>
      </c>
      <c r="I45" s="53">
        <v>2.19</v>
      </c>
      <c r="J45" s="53">
        <v>4866.67</v>
      </c>
      <c r="K45" s="53">
        <v>80000000</v>
      </c>
      <c r="L45" s="53">
        <v>80004866.670000002</v>
      </c>
      <c r="M45" s="53">
        <v>80000000</v>
      </c>
      <c r="N45" s="53" t="s">
        <v>1</v>
      </c>
      <c r="O45" s="53" t="s">
        <v>2</v>
      </c>
      <c r="P45" s="53" t="s">
        <v>3</v>
      </c>
      <c r="Q45" s="53" t="s">
        <v>271</v>
      </c>
      <c r="R45" s="53" t="s">
        <v>271</v>
      </c>
      <c r="S45" s="53" t="s">
        <v>263</v>
      </c>
      <c r="T45" s="53" t="s">
        <v>4</v>
      </c>
      <c r="U45" s="53" t="s">
        <v>4</v>
      </c>
      <c r="V45" s="53" t="s">
        <v>10</v>
      </c>
      <c r="W45" s="53" t="s">
        <v>10</v>
      </c>
      <c r="X45" s="53" t="s">
        <v>116</v>
      </c>
      <c r="Y45" s="53" t="s">
        <v>4</v>
      </c>
      <c r="Z45" s="53" t="s">
        <v>4</v>
      </c>
    </row>
    <row r="46" spans="1:26">
      <c r="A46" s="53">
        <v>11570</v>
      </c>
      <c r="B46" s="53" t="s">
        <v>283</v>
      </c>
      <c r="C46" s="53" t="s">
        <v>0</v>
      </c>
      <c r="D46" s="53" t="s">
        <v>6</v>
      </c>
      <c r="E46" s="53" t="s">
        <v>108</v>
      </c>
      <c r="F46" s="53" t="s">
        <v>109</v>
      </c>
      <c r="G46" s="53" t="s">
        <v>8</v>
      </c>
      <c r="H46" s="53" t="s">
        <v>9</v>
      </c>
      <c r="I46" s="53">
        <v>2.25</v>
      </c>
      <c r="J46" s="53">
        <v>1250</v>
      </c>
      <c r="K46" s="53">
        <v>20000000</v>
      </c>
      <c r="L46" s="53">
        <v>20001250</v>
      </c>
      <c r="M46" s="53">
        <v>20000000</v>
      </c>
      <c r="N46" s="53" t="s">
        <v>1</v>
      </c>
      <c r="O46" s="53" t="s">
        <v>1</v>
      </c>
      <c r="P46" s="53" t="s">
        <v>3</v>
      </c>
      <c r="Q46" s="53" t="s">
        <v>271</v>
      </c>
      <c r="R46" s="53" t="s">
        <v>271</v>
      </c>
      <c r="S46" s="53" t="s">
        <v>263</v>
      </c>
      <c r="T46" s="53" t="s">
        <v>4</v>
      </c>
      <c r="U46" s="53" t="s">
        <v>4</v>
      </c>
      <c r="V46" s="53" t="s">
        <v>10</v>
      </c>
      <c r="W46" s="53" t="s">
        <v>10</v>
      </c>
      <c r="X46" s="53" t="s">
        <v>124</v>
      </c>
      <c r="Y46" s="53" t="s">
        <v>4</v>
      </c>
      <c r="Z46" s="53" t="s">
        <v>4</v>
      </c>
    </row>
    <row r="47" spans="1:26">
      <c r="A47" s="53">
        <v>11561</v>
      </c>
      <c r="B47" s="53" t="s">
        <v>289</v>
      </c>
      <c r="C47" s="53" t="s">
        <v>0</v>
      </c>
      <c r="D47" s="53" t="s">
        <v>6</v>
      </c>
      <c r="E47" s="53" t="s">
        <v>108</v>
      </c>
      <c r="F47" s="53" t="s">
        <v>109</v>
      </c>
      <c r="G47" s="53" t="s">
        <v>8</v>
      </c>
      <c r="H47" s="53" t="s">
        <v>9</v>
      </c>
      <c r="I47" s="53">
        <v>2.19</v>
      </c>
      <c r="J47" s="53">
        <v>4866.67</v>
      </c>
      <c r="K47" s="53">
        <v>80000000</v>
      </c>
      <c r="L47" s="53">
        <v>80004866.670000002</v>
      </c>
      <c r="M47" s="53">
        <v>80000000</v>
      </c>
      <c r="N47" s="53" t="s">
        <v>1</v>
      </c>
      <c r="O47" s="53" t="s">
        <v>2</v>
      </c>
      <c r="P47" s="53" t="s">
        <v>3</v>
      </c>
      <c r="Q47" s="53" t="s">
        <v>174</v>
      </c>
      <c r="R47" s="53" t="s">
        <v>174</v>
      </c>
      <c r="S47" s="53" t="s">
        <v>271</v>
      </c>
      <c r="T47" s="53" t="s">
        <v>4</v>
      </c>
      <c r="U47" s="53" t="s">
        <v>4</v>
      </c>
      <c r="V47" s="53" t="s">
        <v>10</v>
      </c>
      <c r="W47" s="53" t="s">
        <v>10</v>
      </c>
      <c r="X47" s="53" t="s">
        <v>115</v>
      </c>
      <c r="Y47" s="53" t="s">
        <v>4</v>
      </c>
      <c r="Z47" s="53" t="s">
        <v>4</v>
      </c>
    </row>
    <row r="48" spans="1:26">
      <c r="A48" s="53">
        <v>11560</v>
      </c>
      <c r="B48" s="53" t="s">
        <v>290</v>
      </c>
      <c r="C48" s="53" t="s">
        <v>0</v>
      </c>
      <c r="D48" s="53" t="s">
        <v>6</v>
      </c>
      <c r="E48" s="53" t="s">
        <v>108</v>
      </c>
      <c r="F48" s="53" t="s">
        <v>109</v>
      </c>
      <c r="G48" s="53" t="s">
        <v>8</v>
      </c>
      <c r="H48" s="53" t="s">
        <v>9</v>
      </c>
      <c r="I48" s="53">
        <v>2.19</v>
      </c>
      <c r="J48" s="53">
        <v>3041.67</v>
      </c>
      <c r="K48" s="53">
        <v>50000000</v>
      </c>
      <c r="L48" s="53">
        <v>50003041.670000002</v>
      </c>
      <c r="M48" s="53">
        <v>50000000</v>
      </c>
      <c r="N48" s="53" t="s">
        <v>1</v>
      </c>
      <c r="O48" s="53" t="s">
        <v>1</v>
      </c>
      <c r="P48" s="53" t="s">
        <v>3</v>
      </c>
      <c r="Q48" s="53" t="s">
        <v>174</v>
      </c>
      <c r="R48" s="53" t="s">
        <v>174</v>
      </c>
      <c r="S48" s="53" t="s">
        <v>271</v>
      </c>
      <c r="T48" s="53" t="s">
        <v>4</v>
      </c>
      <c r="U48" s="53" t="s">
        <v>4</v>
      </c>
      <c r="V48" s="53" t="s">
        <v>10</v>
      </c>
      <c r="W48" s="53" t="s">
        <v>10</v>
      </c>
      <c r="X48" s="53" t="s">
        <v>115</v>
      </c>
      <c r="Y48" s="53" t="s">
        <v>4</v>
      </c>
      <c r="Z48" s="53" t="s">
        <v>4</v>
      </c>
    </row>
    <row r="49" spans="1:26">
      <c r="A49" s="53">
        <v>11559</v>
      </c>
      <c r="B49" s="53" t="s">
        <v>291</v>
      </c>
      <c r="C49" s="53" t="s">
        <v>0</v>
      </c>
      <c r="D49" s="53" t="s">
        <v>6</v>
      </c>
      <c r="E49" s="53" t="s">
        <v>113</v>
      </c>
      <c r="F49" s="53" t="s">
        <v>7</v>
      </c>
      <c r="G49" s="53" t="s">
        <v>8</v>
      </c>
      <c r="H49" s="53" t="s">
        <v>9</v>
      </c>
      <c r="I49" s="53">
        <v>2.19</v>
      </c>
      <c r="J49" s="53">
        <v>3650</v>
      </c>
      <c r="K49" s="53">
        <v>60000000</v>
      </c>
      <c r="L49" s="53">
        <v>60003650</v>
      </c>
      <c r="M49" s="53">
        <v>60000000</v>
      </c>
      <c r="N49" s="53" t="s">
        <v>1</v>
      </c>
      <c r="O49" s="53" t="s">
        <v>2</v>
      </c>
      <c r="P49" s="53" t="s">
        <v>3</v>
      </c>
      <c r="Q49" s="53" t="s">
        <v>174</v>
      </c>
      <c r="R49" s="53" t="s">
        <v>174</v>
      </c>
      <c r="S49" s="53" t="s">
        <v>271</v>
      </c>
      <c r="T49" s="53" t="s">
        <v>4</v>
      </c>
      <c r="U49" s="53" t="s">
        <v>4</v>
      </c>
      <c r="V49" s="53" t="s">
        <v>10</v>
      </c>
      <c r="W49" s="53" t="s">
        <v>10</v>
      </c>
      <c r="X49" s="53" t="s">
        <v>117</v>
      </c>
      <c r="Y49" s="53" t="s">
        <v>4</v>
      </c>
      <c r="Z49" s="53" t="s">
        <v>4</v>
      </c>
    </row>
    <row r="50" spans="1:26">
      <c r="A50" s="53">
        <v>11558</v>
      </c>
      <c r="B50" s="53" t="s">
        <v>292</v>
      </c>
      <c r="C50" s="53" t="s">
        <v>0</v>
      </c>
      <c r="D50" s="53" t="s">
        <v>6</v>
      </c>
      <c r="E50" s="53" t="s">
        <v>113</v>
      </c>
      <c r="F50" s="53" t="s">
        <v>7</v>
      </c>
      <c r="G50" s="53" t="s">
        <v>8</v>
      </c>
      <c r="H50" s="53" t="s">
        <v>9</v>
      </c>
      <c r="I50" s="53">
        <v>2.19</v>
      </c>
      <c r="J50" s="53">
        <v>4258.33</v>
      </c>
      <c r="K50" s="53">
        <v>70000000</v>
      </c>
      <c r="L50" s="53">
        <v>70004258.329999998</v>
      </c>
      <c r="M50" s="53">
        <v>70000000</v>
      </c>
      <c r="N50" s="53" t="s">
        <v>1</v>
      </c>
      <c r="O50" s="53" t="s">
        <v>2</v>
      </c>
      <c r="P50" s="53" t="s">
        <v>3</v>
      </c>
      <c r="Q50" s="53" t="s">
        <v>174</v>
      </c>
      <c r="R50" s="53" t="s">
        <v>174</v>
      </c>
      <c r="S50" s="53" t="s">
        <v>271</v>
      </c>
      <c r="T50" s="53" t="s">
        <v>4</v>
      </c>
      <c r="U50" s="53" t="s">
        <v>4</v>
      </c>
      <c r="V50" s="53" t="s">
        <v>10</v>
      </c>
      <c r="W50" s="53" t="s">
        <v>10</v>
      </c>
      <c r="X50" s="53" t="s">
        <v>117</v>
      </c>
      <c r="Y50" s="53" t="s">
        <v>4</v>
      </c>
      <c r="Z50" s="53" t="s">
        <v>4</v>
      </c>
    </row>
    <row r="51" spans="1:26">
      <c r="A51" s="53">
        <v>11557</v>
      </c>
      <c r="B51" s="53" t="s">
        <v>293</v>
      </c>
      <c r="C51" s="53" t="s">
        <v>0</v>
      </c>
      <c r="D51" s="53" t="s">
        <v>6</v>
      </c>
      <c r="E51" s="53" t="s">
        <v>113</v>
      </c>
      <c r="F51" s="53" t="s">
        <v>7</v>
      </c>
      <c r="G51" s="53" t="s">
        <v>8</v>
      </c>
      <c r="H51" s="53" t="s">
        <v>9</v>
      </c>
      <c r="I51" s="53">
        <v>2.19</v>
      </c>
      <c r="J51" s="53">
        <v>3041.67</v>
      </c>
      <c r="K51" s="53">
        <v>50000000</v>
      </c>
      <c r="L51" s="53">
        <v>50003041.670000002</v>
      </c>
      <c r="M51" s="53">
        <v>50000000</v>
      </c>
      <c r="N51" s="53" t="s">
        <v>1</v>
      </c>
      <c r="O51" s="53" t="s">
        <v>1</v>
      </c>
      <c r="P51" s="53" t="s">
        <v>3</v>
      </c>
      <c r="Q51" s="53" t="s">
        <v>174</v>
      </c>
      <c r="R51" s="53" t="s">
        <v>174</v>
      </c>
      <c r="S51" s="53" t="s">
        <v>271</v>
      </c>
      <c r="T51" s="53" t="s">
        <v>4</v>
      </c>
      <c r="U51" s="53" t="s">
        <v>4</v>
      </c>
      <c r="V51" s="53" t="s">
        <v>10</v>
      </c>
      <c r="W51" s="53" t="s">
        <v>10</v>
      </c>
      <c r="X51" s="53" t="s">
        <v>123</v>
      </c>
      <c r="Y51" s="53" t="s">
        <v>4</v>
      </c>
      <c r="Z51" s="53" t="s">
        <v>4</v>
      </c>
    </row>
    <row r="52" spans="1:26">
      <c r="A52" s="53">
        <v>11552</v>
      </c>
      <c r="B52" s="53" t="s">
        <v>300</v>
      </c>
      <c r="C52" s="53" t="s">
        <v>0</v>
      </c>
      <c r="D52" s="53" t="s">
        <v>6</v>
      </c>
      <c r="E52" s="53" t="s">
        <v>113</v>
      </c>
      <c r="F52" s="53" t="s">
        <v>7</v>
      </c>
      <c r="G52" s="53" t="s">
        <v>8</v>
      </c>
      <c r="H52" s="53" t="s">
        <v>9</v>
      </c>
      <c r="I52" s="53">
        <v>2.19</v>
      </c>
      <c r="J52" s="53">
        <v>9125</v>
      </c>
      <c r="K52" s="53">
        <v>50000000</v>
      </c>
      <c r="L52" s="53">
        <v>50009125</v>
      </c>
      <c r="M52" s="53">
        <v>50000000</v>
      </c>
      <c r="N52" s="53" t="s">
        <v>1</v>
      </c>
      <c r="O52" s="53" t="s">
        <v>1</v>
      </c>
      <c r="P52" s="53" t="s">
        <v>3</v>
      </c>
      <c r="Q52" s="53" t="s">
        <v>298</v>
      </c>
      <c r="R52" s="53" t="s">
        <v>298</v>
      </c>
      <c r="S52" s="53" t="s">
        <v>174</v>
      </c>
      <c r="T52" s="53" t="s">
        <v>4</v>
      </c>
      <c r="U52" s="53" t="s">
        <v>4</v>
      </c>
      <c r="V52" s="53" t="s">
        <v>10</v>
      </c>
      <c r="W52" s="53" t="s">
        <v>10</v>
      </c>
      <c r="X52" s="53" t="s">
        <v>123</v>
      </c>
      <c r="Y52" s="53" t="s">
        <v>4</v>
      </c>
      <c r="Z52" s="53" t="s">
        <v>4</v>
      </c>
    </row>
    <row r="53" spans="1:26">
      <c r="A53" s="53">
        <v>11551</v>
      </c>
      <c r="B53" s="53" t="s">
        <v>301</v>
      </c>
      <c r="C53" s="53" t="s">
        <v>0</v>
      </c>
      <c r="D53" s="53" t="s">
        <v>6</v>
      </c>
      <c r="E53" s="53" t="s">
        <v>113</v>
      </c>
      <c r="F53" s="53" t="s">
        <v>7</v>
      </c>
      <c r="G53" s="53" t="s">
        <v>8</v>
      </c>
      <c r="H53" s="53" t="s">
        <v>9</v>
      </c>
      <c r="I53" s="53">
        <v>2.19</v>
      </c>
      <c r="J53" s="53">
        <v>9125</v>
      </c>
      <c r="K53" s="53">
        <v>50000000</v>
      </c>
      <c r="L53" s="53">
        <v>50009125</v>
      </c>
      <c r="M53" s="53">
        <v>50000000</v>
      </c>
      <c r="N53" s="53" t="s">
        <v>1</v>
      </c>
      <c r="O53" s="53" t="s">
        <v>1</v>
      </c>
      <c r="P53" s="53" t="s">
        <v>3</v>
      </c>
      <c r="Q53" s="53" t="s">
        <v>298</v>
      </c>
      <c r="R53" s="53" t="s">
        <v>298</v>
      </c>
      <c r="S53" s="53" t="s">
        <v>174</v>
      </c>
      <c r="T53" s="53" t="s">
        <v>4</v>
      </c>
      <c r="U53" s="53" t="s">
        <v>4</v>
      </c>
      <c r="V53" s="53" t="s">
        <v>10</v>
      </c>
      <c r="W53" s="53" t="s">
        <v>10</v>
      </c>
      <c r="X53" s="53" t="s">
        <v>123</v>
      </c>
      <c r="Y53" s="53" t="s">
        <v>4</v>
      </c>
      <c r="Z53" s="53" t="s">
        <v>4</v>
      </c>
    </row>
    <row r="54" spans="1:26">
      <c r="A54" s="53">
        <v>11550</v>
      </c>
      <c r="B54" s="53" t="s">
        <v>302</v>
      </c>
      <c r="C54" s="53" t="s">
        <v>0</v>
      </c>
      <c r="D54" s="53" t="s">
        <v>6</v>
      </c>
      <c r="E54" s="53" t="s">
        <v>113</v>
      </c>
      <c r="F54" s="53" t="s">
        <v>7</v>
      </c>
      <c r="G54" s="53" t="s">
        <v>8</v>
      </c>
      <c r="H54" s="53" t="s">
        <v>9</v>
      </c>
      <c r="I54" s="53">
        <v>2.19</v>
      </c>
      <c r="J54" s="53">
        <v>14600</v>
      </c>
      <c r="K54" s="53">
        <v>80000000</v>
      </c>
      <c r="L54" s="53">
        <v>80014600</v>
      </c>
      <c r="M54" s="53">
        <v>80000000</v>
      </c>
      <c r="N54" s="53" t="s">
        <v>1</v>
      </c>
      <c r="O54" s="53" t="s">
        <v>2</v>
      </c>
      <c r="P54" s="53" t="s">
        <v>3</v>
      </c>
      <c r="Q54" s="53" t="s">
        <v>298</v>
      </c>
      <c r="R54" s="53" t="s">
        <v>298</v>
      </c>
      <c r="S54" s="53" t="s">
        <v>174</v>
      </c>
      <c r="T54" s="53" t="s">
        <v>4</v>
      </c>
      <c r="U54" s="53" t="s">
        <v>4</v>
      </c>
      <c r="V54" s="53" t="s">
        <v>10</v>
      </c>
      <c r="W54" s="53" t="s">
        <v>10</v>
      </c>
      <c r="X54" s="53" t="s">
        <v>114</v>
      </c>
      <c r="Y54" s="53" t="s">
        <v>4</v>
      </c>
      <c r="Z54" s="53" t="s">
        <v>4</v>
      </c>
    </row>
    <row r="55" spans="1:26">
      <c r="A55" s="53">
        <v>11549</v>
      </c>
      <c r="B55" s="53" t="s">
        <v>303</v>
      </c>
      <c r="C55" s="53" t="s">
        <v>0</v>
      </c>
      <c r="D55" s="53" t="s">
        <v>6</v>
      </c>
      <c r="E55" s="53" t="s">
        <v>108</v>
      </c>
      <c r="F55" s="53" t="s">
        <v>109</v>
      </c>
      <c r="G55" s="53" t="s">
        <v>8</v>
      </c>
      <c r="H55" s="53" t="s">
        <v>9</v>
      </c>
      <c r="I55" s="53">
        <v>2.35</v>
      </c>
      <c r="J55" s="53">
        <v>4569.4399999999996</v>
      </c>
      <c r="K55" s="53">
        <v>10000000</v>
      </c>
      <c r="L55" s="53">
        <v>10004569.439999999</v>
      </c>
      <c r="M55" s="53">
        <v>10000000</v>
      </c>
      <c r="N55" s="53" t="s">
        <v>1</v>
      </c>
      <c r="O55" s="53" t="s">
        <v>1</v>
      </c>
      <c r="P55" s="53" t="s">
        <v>3</v>
      </c>
      <c r="Q55" s="53" t="s">
        <v>298</v>
      </c>
      <c r="R55" s="53" t="s">
        <v>174</v>
      </c>
      <c r="S55" s="53" t="s">
        <v>238</v>
      </c>
      <c r="T55" s="53" t="s">
        <v>4</v>
      </c>
      <c r="U55" s="53" t="s">
        <v>4</v>
      </c>
      <c r="V55" s="53" t="s">
        <v>10</v>
      </c>
      <c r="W55" s="53" t="s">
        <v>10</v>
      </c>
      <c r="X55" s="53" t="s">
        <v>125</v>
      </c>
      <c r="Y55" s="53" t="s">
        <v>4</v>
      </c>
      <c r="Z55" s="53" t="s">
        <v>4</v>
      </c>
    </row>
    <row r="56" spans="1:26">
      <c r="A56" s="53">
        <v>11548</v>
      </c>
      <c r="B56" s="53" t="s">
        <v>304</v>
      </c>
      <c r="C56" s="53" t="s">
        <v>0</v>
      </c>
      <c r="D56" s="53" t="s">
        <v>6</v>
      </c>
      <c r="E56" s="53" t="s">
        <v>108</v>
      </c>
      <c r="F56" s="53" t="s">
        <v>109</v>
      </c>
      <c r="G56" s="53" t="s">
        <v>8</v>
      </c>
      <c r="H56" s="53" t="s">
        <v>9</v>
      </c>
      <c r="I56" s="53">
        <v>2.25</v>
      </c>
      <c r="J56" s="53">
        <v>2812.5</v>
      </c>
      <c r="K56" s="53">
        <v>15000000</v>
      </c>
      <c r="L56" s="53">
        <v>15002812.5</v>
      </c>
      <c r="M56" s="53">
        <v>15000000</v>
      </c>
      <c r="N56" s="53" t="s">
        <v>1</v>
      </c>
      <c r="O56" s="53" t="s">
        <v>1</v>
      </c>
      <c r="P56" s="53" t="s">
        <v>3</v>
      </c>
      <c r="Q56" s="53" t="s">
        <v>298</v>
      </c>
      <c r="R56" s="53" t="s">
        <v>298</v>
      </c>
      <c r="S56" s="53" t="s">
        <v>174</v>
      </c>
      <c r="T56" s="53" t="s">
        <v>4</v>
      </c>
      <c r="U56" s="53" t="s">
        <v>4</v>
      </c>
      <c r="V56" s="53" t="s">
        <v>10</v>
      </c>
      <c r="W56" s="53" t="s">
        <v>10</v>
      </c>
      <c r="X56" s="53" t="s">
        <v>124</v>
      </c>
      <c r="Y56" s="53" t="s">
        <v>4</v>
      </c>
      <c r="Z56" s="53" t="s">
        <v>4</v>
      </c>
    </row>
    <row r="57" spans="1:26">
      <c r="A57" s="53">
        <v>11544</v>
      </c>
      <c r="B57" s="53" t="s">
        <v>311</v>
      </c>
      <c r="C57" s="53" t="s">
        <v>0</v>
      </c>
      <c r="D57" s="53" t="s">
        <v>6</v>
      </c>
      <c r="E57" s="53" t="s">
        <v>113</v>
      </c>
      <c r="F57" s="53" t="s">
        <v>7</v>
      </c>
      <c r="G57" s="53" t="s">
        <v>8</v>
      </c>
      <c r="H57" s="53" t="s">
        <v>9</v>
      </c>
      <c r="I57" s="53">
        <v>2.19</v>
      </c>
      <c r="J57" s="53">
        <v>5779.17</v>
      </c>
      <c r="K57" s="53">
        <v>95000000</v>
      </c>
      <c r="L57" s="53">
        <v>95005779.170000002</v>
      </c>
      <c r="M57" s="53">
        <v>95000000</v>
      </c>
      <c r="N57" s="53" t="s">
        <v>1</v>
      </c>
      <c r="O57" s="53" t="s">
        <v>5</v>
      </c>
      <c r="P57" s="53" t="s">
        <v>3</v>
      </c>
      <c r="Q57" s="53" t="s">
        <v>306</v>
      </c>
      <c r="R57" s="53" t="s">
        <v>306</v>
      </c>
      <c r="S57" s="53" t="s">
        <v>298</v>
      </c>
      <c r="T57" s="53" t="s">
        <v>4</v>
      </c>
      <c r="U57" s="53" t="s">
        <v>4</v>
      </c>
      <c r="V57" s="53" t="s">
        <v>10</v>
      </c>
      <c r="W57" s="53" t="s">
        <v>10</v>
      </c>
      <c r="X57" s="53" t="s">
        <v>117</v>
      </c>
      <c r="Y57" s="53" t="s">
        <v>4</v>
      </c>
      <c r="Z57" s="53" t="s">
        <v>4</v>
      </c>
    </row>
    <row r="58" spans="1:26">
      <c r="A58" s="53">
        <v>11543</v>
      </c>
      <c r="B58" s="53" t="s">
        <v>312</v>
      </c>
      <c r="C58" s="53" t="s">
        <v>0</v>
      </c>
      <c r="D58" s="53" t="s">
        <v>6</v>
      </c>
      <c r="E58" s="53" t="s">
        <v>113</v>
      </c>
      <c r="F58" s="53" t="s">
        <v>7</v>
      </c>
      <c r="G58" s="53" t="s">
        <v>8</v>
      </c>
      <c r="H58" s="53" t="s">
        <v>9</v>
      </c>
      <c r="I58" s="53">
        <v>2.19</v>
      </c>
      <c r="J58" s="53">
        <v>5170.83</v>
      </c>
      <c r="K58" s="53">
        <v>85000000</v>
      </c>
      <c r="L58" s="53">
        <v>85005170.829999998</v>
      </c>
      <c r="M58" s="53">
        <v>85000000</v>
      </c>
      <c r="N58" s="53" t="s">
        <v>1</v>
      </c>
      <c r="O58" s="53" t="s">
        <v>5</v>
      </c>
      <c r="P58" s="53" t="s">
        <v>3</v>
      </c>
      <c r="Q58" s="53" t="s">
        <v>306</v>
      </c>
      <c r="R58" s="53" t="s">
        <v>306</v>
      </c>
      <c r="S58" s="53" t="s">
        <v>298</v>
      </c>
      <c r="T58" s="53" t="s">
        <v>4</v>
      </c>
      <c r="U58" s="53" t="s">
        <v>4</v>
      </c>
      <c r="V58" s="53" t="s">
        <v>10</v>
      </c>
      <c r="W58" s="53" t="s">
        <v>10</v>
      </c>
      <c r="X58" s="53" t="s">
        <v>117</v>
      </c>
      <c r="Y58" s="53" t="s">
        <v>4</v>
      </c>
      <c r="Z58" s="53" t="s">
        <v>4</v>
      </c>
    </row>
    <row r="59" spans="1:26">
      <c r="A59" s="53">
        <v>11542</v>
      </c>
      <c r="B59" s="53" t="s">
        <v>313</v>
      </c>
      <c r="C59" s="53" t="s">
        <v>0</v>
      </c>
      <c r="D59" s="53" t="s">
        <v>6</v>
      </c>
      <c r="E59" s="53" t="s">
        <v>108</v>
      </c>
      <c r="F59" s="53" t="s">
        <v>109</v>
      </c>
      <c r="G59" s="53" t="s">
        <v>8</v>
      </c>
      <c r="H59" s="53" t="s">
        <v>9</v>
      </c>
      <c r="I59" s="53">
        <v>2.19</v>
      </c>
      <c r="J59" s="53">
        <v>2433.33</v>
      </c>
      <c r="K59" s="53">
        <v>40000000</v>
      </c>
      <c r="L59" s="53">
        <v>40002433.329999998</v>
      </c>
      <c r="M59" s="53">
        <v>40000000</v>
      </c>
      <c r="N59" s="53" t="s">
        <v>1</v>
      </c>
      <c r="O59" s="53" t="s">
        <v>1</v>
      </c>
      <c r="P59" s="53" t="s">
        <v>3</v>
      </c>
      <c r="Q59" s="53" t="s">
        <v>306</v>
      </c>
      <c r="R59" s="53" t="s">
        <v>306</v>
      </c>
      <c r="S59" s="53" t="s">
        <v>298</v>
      </c>
      <c r="T59" s="53" t="s">
        <v>4</v>
      </c>
      <c r="U59" s="53" t="s">
        <v>4</v>
      </c>
      <c r="V59" s="53" t="s">
        <v>10</v>
      </c>
      <c r="W59" s="53" t="s">
        <v>10</v>
      </c>
      <c r="X59" s="53" t="s">
        <v>112</v>
      </c>
      <c r="Y59" s="53" t="s">
        <v>4</v>
      </c>
      <c r="Z59" s="53" t="s">
        <v>4</v>
      </c>
    </row>
    <row r="60" spans="1:26">
      <c r="A60" s="53">
        <v>11541</v>
      </c>
      <c r="B60" s="53" t="s">
        <v>314</v>
      </c>
      <c r="C60" s="53" t="s">
        <v>0</v>
      </c>
      <c r="D60" s="53" t="s">
        <v>6</v>
      </c>
      <c r="E60" s="53" t="s">
        <v>108</v>
      </c>
      <c r="F60" s="53" t="s">
        <v>109</v>
      </c>
      <c r="G60" s="53" t="s">
        <v>8</v>
      </c>
      <c r="H60" s="53" t="s">
        <v>9</v>
      </c>
      <c r="I60" s="53">
        <v>2.19</v>
      </c>
      <c r="J60" s="53">
        <v>4866.67</v>
      </c>
      <c r="K60" s="53">
        <v>80000000</v>
      </c>
      <c r="L60" s="53">
        <v>80004866.670000002</v>
      </c>
      <c r="M60" s="53">
        <v>80000000</v>
      </c>
      <c r="N60" s="53" t="s">
        <v>1</v>
      </c>
      <c r="O60" s="53" t="s">
        <v>2</v>
      </c>
      <c r="P60" s="53" t="s">
        <v>3</v>
      </c>
      <c r="Q60" s="53" t="s">
        <v>306</v>
      </c>
      <c r="R60" s="53" t="s">
        <v>306</v>
      </c>
      <c r="S60" s="53" t="s">
        <v>298</v>
      </c>
      <c r="T60" s="53" t="s">
        <v>4</v>
      </c>
      <c r="U60" s="53" t="s">
        <v>4</v>
      </c>
      <c r="V60" s="53" t="s">
        <v>10</v>
      </c>
      <c r="W60" s="53" t="s">
        <v>10</v>
      </c>
      <c r="X60" s="53" t="s">
        <v>115</v>
      </c>
      <c r="Y60" s="53" t="s">
        <v>4</v>
      </c>
      <c r="Z60" s="53" t="s">
        <v>4</v>
      </c>
    </row>
    <row r="61" spans="1:26">
      <c r="A61" s="53">
        <v>11540</v>
      </c>
      <c r="B61" s="53" t="s">
        <v>315</v>
      </c>
      <c r="C61" s="53" t="s">
        <v>0</v>
      </c>
      <c r="D61" s="53" t="s">
        <v>6</v>
      </c>
      <c r="E61" s="53" t="s">
        <v>108</v>
      </c>
      <c r="F61" s="53" t="s">
        <v>109</v>
      </c>
      <c r="G61" s="53" t="s">
        <v>8</v>
      </c>
      <c r="H61" s="53" t="s">
        <v>9</v>
      </c>
      <c r="I61" s="53">
        <v>2.19</v>
      </c>
      <c r="J61" s="53">
        <v>6083.33</v>
      </c>
      <c r="K61" s="53">
        <v>100000000</v>
      </c>
      <c r="L61" s="53">
        <v>100006083.33</v>
      </c>
      <c r="M61" s="53">
        <v>100000000</v>
      </c>
      <c r="N61" s="53" t="s">
        <v>1</v>
      </c>
      <c r="O61" s="53" t="s">
        <v>5</v>
      </c>
      <c r="P61" s="53" t="s">
        <v>3</v>
      </c>
      <c r="Q61" s="53" t="s">
        <v>306</v>
      </c>
      <c r="R61" s="53" t="s">
        <v>306</v>
      </c>
      <c r="S61" s="53" t="s">
        <v>298</v>
      </c>
      <c r="T61" s="53" t="s">
        <v>4</v>
      </c>
      <c r="U61" s="53" t="s">
        <v>4</v>
      </c>
      <c r="V61" s="53" t="s">
        <v>10</v>
      </c>
      <c r="W61" s="53" t="s">
        <v>10</v>
      </c>
      <c r="X61" s="53" t="s">
        <v>116</v>
      </c>
      <c r="Y61" s="53" t="s">
        <v>4</v>
      </c>
      <c r="Z61" s="53" t="s">
        <v>4</v>
      </c>
    </row>
    <row r="62" spans="1:26">
      <c r="A62" s="53">
        <v>11538</v>
      </c>
      <c r="B62" s="53" t="s">
        <v>318</v>
      </c>
      <c r="C62" s="53" t="s">
        <v>0</v>
      </c>
      <c r="D62" s="53" t="s">
        <v>6</v>
      </c>
      <c r="E62" s="53" t="s">
        <v>108</v>
      </c>
      <c r="F62" s="53" t="s">
        <v>109</v>
      </c>
      <c r="G62" s="53" t="s">
        <v>8</v>
      </c>
      <c r="H62" s="53" t="s">
        <v>9</v>
      </c>
      <c r="I62" s="53">
        <v>2.2000000000000002</v>
      </c>
      <c r="J62" s="53">
        <v>1222.22</v>
      </c>
      <c r="K62" s="53">
        <v>20000000</v>
      </c>
      <c r="L62" s="53">
        <v>20001222.219999999</v>
      </c>
      <c r="M62" s="53">
        <v>20000000</v>
      </c>
      <c r="N62" s="53" t="s">
        <v>1</v>
      </c>
      <c r="O62" s="53" t="s">
        <v>1</v>
      </c>
      <c r="P62" s="53" t="s">
        <v>3</v>
      </c>
      <c r="Q62" s="53" t="s">
        <v>317</v>
      </c>
      <c r="R62" s="53" t="s">
        <v>317</v>
      </c>
      <c r="S62" s="53" t="s">
        <v>306</v>
      </c>
      <c r="T62" s="53" t="s">
        <v>4</v>
      </c>
      <c r="U62" s="53" t="s">
        <v>4</v>
      </c>
      <c r="V62" s="53" t="s">
        <v>10</v>
      </c>
      <c r="W62" s="53" t="s">
        <v>10</v>
      </c>
      <c r="X62" s="53" t="s">
        <v>319</v>
      </c>
      <c r="Y62" s="53" t="s">
        <v>4</v>
      </c>
      <c r="Z62" s="53" t="s">
        <v>4</v>
      </c>
    </row>
    <row r="63" spans="1:26">
      <c r="A63" s="53">
        <v>11537</v>
      </c>
      <c r="B63" s="53" t="s">
        <v>320</v>
      </c>
      <c r="C63" s="53" t="s">
        <v>0</v>
      </c>
      <c r="D63" s="53" t="s">
        <v>6</v>
      </c>
      <c r="E63" s="53" t="s">
        <v>108</v>
      </c>
      <c r="F63" s="53" t="s">
        <v>109</v>
      </c>
      <c r="G63" s="53" t="s">
        <v>8</v>
      </c>
      <c r="H63" s="53" t="s">
        <v>9</v>
      </c>
      <c r="I63" s="53">
        <v>2.2000000000000002</v>
      </c>
      <c r="J63" s="53">
        <v>611.11</v>
      </c>
      <c r="K63" s="53">
        <v>10000000</v>
      </c>
      <c r="L63" s="53">
        <v>10000611.109999999</v>
      </c>
      <c r="M63" s="53">
        <v>10000000</v>
      </c>
      <c r="N63" s="53" t="s">
        <v>1</v>
      </c>
      <c r="O63" s="53" t="s">
        <v>1</v>
      </c>
      <c r="P63" s="53" t="s">
        <v>3</v>
      </c>
      <c r="Q63" s="53" t="s">
        <v>317</v>
      </c>
      <c r="R63" s="53" t="s">
        <v>317</v>
      </c>
      <c r="S63" s="53" t="s">
        <v>306</v>
      </c>
      <c r="T63" s="53" t="s">
        <v>4</v>
      </c>
      <c r="U63" s="53" t="s">
        <v>4</v>
      </c>
      <c r="V63" s="53" t="s">
        <v>10</v>
      </c>
      <c r="W63" s="53" t="s">
        <v>10</v>
      </c>
      <c r="X63" s="53" t="s">
        <v>172</v>
      </c>
      <c r="Y63" s="53" t="s">
        <v>4</v>
      </c>
      <c r="Z63" s="53" t="s">
        <v>4</v>
      </c>
    </row>
    <row r="64" spans="1:26">
      <c r="A64" s="53">
        <v>11536</v>
      </c>
      <c r="B64" s="53" t="s">
        <v>321</v>
      </c>
      <c r="C64" s="53" t="s">
        <v>0</v>
      </c>
      <c r="D64" s="53" t="s">
        <v>6</v>
      </c>
      <c r="E64" s="53" t="s">
        <v>113</v>
      </c>
      <c r="F64" s="53" t="s">
        <v>7</v>
      </c>
      <c r="G64" s="53" t="s">
        <v>8</v>
      </c>
      <c r="H64" s="53" t="s">
        <v>9</v>
      </c>
      <c r="I64" s="53">
        <v>2.19</v>
      </c>
      <c r="J64" s="53">
        <v>2433.33</v>
      </c>
      <c r="K64" s="53">
        <v>40000000</v>
      </c>
      <c r="L64" s="53">
        <v>40002433.329999998</v>
      </c>
      <c r="M64" s="53">
        <v>40000000</v>
      </c>
      <c r="N64" s="53" t="s">
        <v>1</v>
      </c>
      <c r="O64" s="53" t="s">
        <v>1</v>
      </c>
      <c r="P64" s="53" t="s">
        <v>3</v>
      </c>
      <c r="Q64" s="53" t="s">
        <v>317</v>
      </c>
      <c r="R64" s="53" t="s">
        <v>317</v>
      </c>
      <c r="S64" s="53" t="s">
        <v>306</v>
      </c>
      <c r="T64" s="53" t="s">
        <v>4</v>
      </c>
      <c r="U64" s="53" t="s">
        <v>4</v>
      </c>
      <c r="V64" s="53" t="s">
        <v>10</v>
      </c>
      <c r="W64" s="53" t="s">
        <v>10</v>
      </c>
      <c r="X64" s="53" t="s">
        <v>117</v>
      </c>
      <c r="Y64" s="53" t="s">
        <v>4</v>
      </c>
      <c r="Z64" s="53" t="s">
        <v>4</v>
      </c>
    </row>
    <row r="65" spans="1:26">
      <c r="A65" s="53">
        <v>11534</v>
      </c>
      <c r="B65" s="53" t="s">
        <v>324</v>
      </c>
      <c r="C65" s="53" t="s">
        <v>0</v>
      </c>
      <c r="D65" s="53" t="s">
        <v>6</v>
      </c>
      <c r="E65" s="53" t="s">
        <v>108</v>
      </c>
      <c r="F65" s="53" t="s">
        <v>109</v>
      </c>
      <c r="G65" s="53" t="s">
        <v>8</v>
      </c>
      <c r="H65" s="53" t="s">
        <v>9</v>
      </c>
      <c r="I65" s="53">
        <v>2.19</v>
      </c>
      <c r="J65" s="53">
        <v>2433.33</v>
      </c>
      <c r="K65" s="53">
        <v>40000000</v>
      </c>
      <c r="L65" s="53">
        <v>40002433.329999998</v>
      </c>
      <c r="M65" s="53">
        <v>40000000</v>
      </c>
      <c r="N65" s="53" t="s">
        <v>1</v>
      </c>
      <c r="O65" s="53" t="s">
        <v>1</v>
      </c>
      <c r="P65" s="53" t="s">
        <v>3</v>
      </c>
      <c r="Q65" s="53" t="s">
        <v>317</v>
      </c>
      <c r="R65" s="53" t="s">
        <v>317</v>
      </c>
      <c r="S65" s="53" t="s">
        <v>306</v>
      </c>
      <c r="T65" s="53" t="s">
        <v>4</v>
      </c>
      <c r="U65" s="53" t="s">
        <v>4</v>
      </c>
      <c r="V65" s="53" t="s">
        <v>10</v>
      </c>
      <c r="W65" s="53" t="s">
        <v>10</v>
      </c>
      <c r="X65" s="53" t="s">
        <v>115</v>
      </c>
      <c r="Y65" s="53" t="s">
        <v>4</v>
      </c>
      <c r="Z65" s="53" t="s">
        <v>4</v>
      </c>
    </row>
    <row r="66" spans="1:26">
      <c r="A66" s="53">
        <v>11533</v>
      </c>
      <c r="B66" s="53" t="s">
        <v>325</v>
      </c>
      <c r="C66" s="53" t="s">
        <v>0</v>
      </c>
      <c r="D66" s="53" t="s">
        <v>6</v>
      </c>
      <c r="E66" s="53" t="s">
        <v>113</v>
      </c>
      <c r="F66" s="53" t="s">
        <v>7</v>
      </c>
      <c r="G66" s="53" t="s">
        <v>8</v>
      </c>
      <c r="H66" s="53" t="s">
        <v>9</v>
      </c>
      <c r="I66" s="53">
        <v>2.19</v>
      </c>
      <c r="J66" s="53">
        <v>3650</v>
      </c>
      <c r="K66" s="53">
        <v>60000000</v>
      </c>
      <c r="L66" s="53">
        <v>60003650</v>
      </c>
      <c r="M66" s="53">
        <v>60000000</v>
      </c>
      <c r="N66" s="53" t="s">
        <v>1</v>
      </c>
      <c r="O66" s="53" t="s">
        <v>2</v>
      </c>
      <c r="P66" s="53" t="s">
        <v>3</v>
      </c>
      <c r="Q66" s="53" t="s">
        <v>317</v>
      </c>
      <c r="R66" s="53" t="s">
        <v>317</v>
      </c>
      <c r="S66" s="53" t="s">
        <v>306</v>
      </c>
      <c r="T66" s="53" t="s">
        <v>4</v>
      </c>
      <c r="U66" s="53" t="s">
        <v>4</v>
      </c>
      <c r="V66" s="53" t="s">
        <v>10</v>
      </c>
      <c r="W66" s="53" t="s">
        <v>10</v>
      </c>
      <c r="X66" s="53" t="s">
        <v>116</v>
      </c>
      <c r="Y66" s="53" t="s">
        <v>4</v>
      </c>
      <c r="Z66" s="53" t="s">
        <v>4</v>
      </c>
    </row>
    <row r="67" spans="1:26">
      <c r="A67" s="53">
        <v>11532</v>
      </c>
      <c r="B67" s="53" t="s">
        <v>326</v>
      </c>
      <c r="C67" s="53" t="s">
        <v>0</v>
      </c>
      <c r="D67" s="53" t="s">
        <v>6</v>
      </c>
      <c r="E67" s="53" t="s">
        <v>113</v>
      </c>
      <c r="F67" s="53" t="s">
        <v>7</v>
      </c>
      <c r="G67" s="53" t="s">
        <v>8</v>
      </c>
      <c r="H67" s="53" t="s">
        <v>9</v>
      </c>
      <c r="I67" s="53">
        <v>2.19</v>
      </c>
      <c r="J67" s="53">
        <v>4866.67</v>
      </c>
      <c r="K67" s="53">
        <v>80000000</v>
      </c>
      <c r="L67" s="53">
        <v>80004866.670000002</v>
      </c>
      <c r="M67" s="53">
        <v>80000000</v>
      </c>
      <c r="N67" s="53" t="s">
        <v>1</v>
      </c>
      <c r="O67" s="53" t="s">
        <v>2</v>
      </c>
      <c r="P67" s="53" t="s">
        <v>3</v>
      </c>
      <c r="Q67" s="53" t="s">
        <v>317</v>
      </c>
      <c r="R67" s="53" t="s">
        <v>317</v>
      </c>
      <c r="S67" s="53" t="s">
        <v>306</v>
      </c>
      <c r="T67" s="53" t="s">
        <v>4</v>
      </c>
      <c r="U67" s="53" t="s">
        <v>4</v>
      </c>
      <c r="V67" s="53" t="s">
        <v>10</v>
      </c>
      <c r="W67" s="53" t="s">
        <v>10</v>
      </c>
      <c r="X67" s="53" t="s">
        <v>116</v>
      </c>
      <c r="Y67" s="53" t="s">
        <v>4</v>
      </c>
      <c r="Z67" s="53" t="s">
        <v>4</v>
      </c>
    </row>
    <row r="68" spans="1:26">
      <c r="A68" s="53">
        <v>11530</v>
      </c>
      <c r="B68" s="53" t="s">
        <v>327</v>
      </c>
      <c r="C68" s="53" t="s">
        <v>0</v>
      </c>
      <c r="D68" s="53" t="s">
        <v>6</v>
      </c>
      <c r="E68" s="53" t="s">
        <v>113</v>
      </c>
      <c r="F68" s="53" t="s">
        <v>7</v>
      </c>
      <c r="G68" s="53" t="s">
        <v>8</v>
      </c>
      <c r="H68" s="53" t="s">
        <v>9</v>
      </c>
      <c r="I68" s="53">
        <v>2.19</v>
      </c>
      <c r="J68" s="53">
        <v>3650</v>
      </c>
      <c r="K68" s="53">
        <v>60000000</v>
      </c>
      <c r="L68" s="53">
        <v>60003650</v>
      </c>
      <c r="M68" s="53">
        <v>60000000</v>
      </c>
      <c r="N68" s="53" t="s">
        <v>1</v>
      </c>
      <c r="O68" s="53" t="s">
        <v>2</v>
      </c>
      <c r="P68" s="53" t="s">
        <v>3</v>
      </c>
      <c r="Q68" s="53" t="s">
        <v>328</v>
      </c>
      <c r="R68" s="53" t="s">
        <v>328</v>
      </c>
      <c r="S68" s="53" t="s">
        <v>317</v>
      </c>
      <c r="T68" s="53" t="s">
        <v>4</v>
      </c>
      <c r="U68" s="53" t="s">
        <v>4</v>
      </c>
      <c r="V68" s="53" t="s">
        <v>10</v>
      </c>
      <c r="W68" s="53" t="s">
        <v>10</v>
      </c>
      <c r="X68" s="53" t="s">
        <v>123</v>
      </c>
      <c r="Y68" s="53" t="s">
        <v>4</v>
      </c>
      <c r="Z68" s="53" t="s">
        <v>4</v>
      </c>
    </row>
    <row r="69" spans="1:26">
      <c r="A69" s="53">
        <v>11529</v>
      </c>
      <c r="B69" s="53" t="s">
        <v>329</v>
      </c>
      <c r="C69" s="53" t="s">
        <v>0</v>
      </c>
      <c r="D69" s="53" t="s">
        <v>6</v>
      </c>
      <c r="E69" s="53" t="s">
        <v>113</v>
      </c>
      <c r="F69" s="53" t="s">
        <v>7</v>
      </c>
      <c r="G69" s="53" t="s">
        <v>8</v>
      </c>
      <c r="H69" s="53" t="s">
        <v>9</v>
      </c>
      <c r="I69" s="53">
        <v>2.19</v>
      </c>
      <c r="J69" s="53">
        <v>3041.67</v>
      </c>
      <c r="K69" s="53">
        <v>50000000</v>
      </c>
      <c r="L69" s="53">
        <v>50003041.670000002</v>
      </c>
      <c r="M69" s="53">
        <v>50000000</v>
      </c>
      <c r="N69" s="53" t="s">
        <v>1</v>
      </c>
      <c r="O69" s="53" t="s">
        <v>1</v>
      </c>
      <c r="P69" s="53" t="s">
        <v>3</v>
      </c>
      <c r="Q69" s="53" t="s">
        <v>328</v>
      </c>
      <c r="R69" s="53" t="s">
        <v>328</v>
      </c>
      <c r="S69" s="53" t="s">
        <v>317</v>
      </c>
      <c r="T69" s="53" t="s">
        <v>4</v>
      </c>
      <c r="U69" s="53" t="s">
        <v>4</v>
      </c>
      <c r="V69" s="53" t="s">
        <v>10</v>
      </c>
      <c r="W69" s="53" t="s">
        <v>10</v>
      </c>
      <c r="X69" s="53" t="s">
        <v>123</v>
      </c>
      <c r="Y69" s="53" t="s">
        <v>4</v>
      </c>
      <c r="Z69" s="53" t="s">
        <v>4</v>
      </c>
    </row>
    <row r="70" spans="1:26">
      <c r="A70" s="53">
        <v>11528</v>
      </c>
      <c r="B70" s="53" t="s">
        <v>330</v>
      </c>
      <c r="C70" s="53" t="s">
        <v>0</v>
      </c>
      <c r="D70" s="53" t="s">
        <v>6</v>
      </c>
      <c r="E70" s="53" t="s">
        <v>113</v>
      </c>
      <c r="F70" s="53" t="s">
        <v>7</v>
      </c>
      <c r="G70" s="53" t="s">
        <v>8</v>
      </c>
      <c r="H70" s="53" t="s">
        <v>9</v>
      </c>
      <c r="I70" s="53">
        <v>2.2000000000000002</v>
      </c>
      <c r="J70" s="53">
        <v>4277.78</v>
      </c>
      <c r="K70" s="53">
        <v>70000000</v>
      </c>
      <c r="L70" s="53">
        <v>70004277.780000001</v>
      </c>
      <c r="M70" s="53">
        <v>70000000</v>
      </c>
      <c r="N70" s="53" t="s">
        <v>1</v>
      </c>
      <c r="O70" s="53" t="s">
        <v>2</v>
      </c>
      <c r="P70" s="53" t="s">
        <v>3</v>
      </c>
      <c r="Q70" s="53" t="s">
        <v>328</v>
      </c>
      <c r="R70" s="53" t="s">
        <v>328</v>
      </c>
      <c r="S70" s="53" t="s">
        <v>317</v>
      </c>
      <c r="T70" s="53" t="s">
        <v>4</v>
      </c>
      <c r="U70" s="53" t="s">
        <v>4</v>
      </c>
      <c r="V70" s="53" t="s">
        <v>10</v>
      </c>
      <c r="W70" s="53" t="s">
        <v>10</v>
      </c>
      <c r="X70" s="53" t="s">
        <v>117</v>
      </c>
      <c r="Y70" s="53" t="s">
        <v>4</v>
      </c>
      <c r="Z70" s="53" t="s">
        <v>4</v>
      </c>
    </row>
    <row r="71" spans="1:26">
      <c r="A71" s="53">
        <v>11527</v>
      </c>
      <c r="B71" s="53" t="s">
        <v>331</v>
      </c>
      <c r="C71" s="53" t="s">
        <v>0</v>
      </c>
      <c r="D71" s="53" t="s">
        <v>6</v>
      </c>
      <c r="E71" s="53" t="s">
        <v>108</v>
      </c>
      <c r="F71" s="53" t="s">
        <v>109</v>
      </c>
      <c r="G71" s="53" t="s">
        <v>8</v>
      </c>
      <c r="H71" s="53" t="s">
        <v>9</v>
      </c>
      <c r="I71" s="53">
        <v>2.2000000000000002</v>
      </c>
      <c r="J71" s="53">
        <v>4277.78</v>
      </c>
      <c r="K71" s="53">
        <v>70000000</v>
      </c>
      <c r="L71" s="53">
        <v>70004277.780000001</v>
      </c>
      <c r="M71" s="53">
        <v>70000000</v>
      </c>
      <c r="N71" s="53" t="s">
        <v>1</v>
      </c>
      <c r="O71" s="53" t="s">
        <v>2</v>
      </c>
      <c r="P71" s="53" t="s">
        <v>3</v>
      </c>
      <c r="Q71" s="53" t="s">
        <v>328</v>
      </c>
      <c r="R71" s="53" t="s">
        <v>328</v>
      </c>
      <c r="S71" s="53" t="s">
        <v>317</v>
      </c>
      <c r="T71" s="53" t="s">
        <v>4</v>
      </c>
      <c r="U71" s="53" t="s">
        <v>4</v>
      </c>
      <c r="V71" s="53" t="s">
        <v>10</v>
      </c>
      <c r="W71" s="53" t="s">
        <v>10</v>
      </c>
      <c r="X71" s="53" t="s">
        <v>116</v>
      </c>
      <c r="Y71" s="53" t="s">
        <v>4</v>
      </c>
      <c r="Z71" s="53" t="s">
        <v>4</v>
      </c>
    </row>
    <row r="72" spans="1:26">
      <c r="A72" s="53">
        <v>11526</v>
      </c>
      <c r="B72" s="53" t="s">
        <v>332</v>
      </c>
      <c r="C72" s="53" t="s">
        <v>0</v>
      </c>
      <c r="D72" s="53" t="s">
        <v>6</v>
      </c>
      <c r="E72" s="53" t="s">
        <v>108</v>
      </c>
      <c r="F72" s="53" t="s">
        <v>109</v>
      </c>
      <c r="G72" s="53" t="s">
        <v>8</v>
      </c>
      <c r="H72" s="53" t="s">
        <v>9</v>
      </c>
      <c r="I72" s="53">
        <v>2.25</v>
      </c>
      <c r="J72" s="53">
        <v>5000</v>
      </c>
      <c r="K72" s="53">
        <v>80000000</v>
      </c>
      <c r="L72" s="53">
        <v>80005000</v>
      </c>
      <c r="M72" s="53">
        <v>80000000</v>
      </c>
      <c r="N72" s="53" t="s">
        <v>1</v>
      </c>
      <c r="O72" s="53" t="s">
        <v>2</v>
      </c>
      <c r="P72" s="53" t="s">
        <v>3</v>
      </c>
      <c r="Q72" s="53" t="s">
        <v>328</v>
      </c>
      <c r="R72" s="53" t="s">
        <v>317</v>
      </c>
      <c r="S72" s="53" t="s">
        <v>306</v>
      </c>
      <c r="T72" s="53" t="s">
        <v>4</v>
      </c>
      <c r="U72" s="53" t="s">
        <v>4</v>
      </c>
      <c r="V72" s="53" t="s">
        <v>10</v>
      </c>
      <c r="W72" s="53" t="s">
        <v>10</v>
      </c>
      <c r="X72" s="53" t="s">
        <v>124</v>
      </c>
      <c r="Y72" s="53" t="s">
        <v>4</v>
      </c>
      <c r="Z72" s="53" t="s">
        <v>4</v>
      </c>
    </row>
    <row r="73" spans="1:26">
      <c r="A73" s="53">
        <v>11524</v>
      </c>
      <c r="B73" s="53" t="s">
        <v>333</v>
      </c>
      <c r="C73" s="53" t="s">
        <v>0</v>
      </c>
      <c r="D73" s="53" t="s">
        <v>6</v>
      </c>
      <c r="E73" s="53" t="s">
        <v>113</v>
      </c>
      <c r="F73" s="53" t="s">
        <v>7</v>
      </c>
      <c r="G73" s="53" t="s">
        <v>8</v>
      </c>
      <c r="H73" s="53" t="s">
        <v>9</v>
      </c>
      <c r="I73" s="53">
        <v>2.19</v>
      </c>
      <c r="J73" s="53">
        <v>1216.67</v>
      </c>
      <c r="K73" s="53">
        <v>20000000</v>
      </c>
      <c r="L73" s="53">
        <v>20001216.670000002</v>
      </c>
      <c r="M73" s="53">
        <v>20000000</v>
      </c>
      <c r="N73" s="53" t="s">
        <v>1</v>
      </c>
      <c r="O73" s="53" t="s">
        <v>1</v>
      </c>
      <c r="P73" s="53" t="s">
        <v>3</v>
      </c>
      <c r="Q73" s="53" t="s">
        <v>334</v>
      </c>
      <c r="R73" s="53" t="s">
        <v>334</v>
      </c>
      <c r="S73" s="53" t="s">
        <v>328</v>
      </c>
      <c r="T73" s="53" t="s">
        <v>4</v>
      </c>
      <c r="U73" s="53" t="s">
        <v>4</v>
      </c>
      <c r="V73" s="53" t="s">
        <v>10</v>
      </c>
      <c r="W73" s="53" t="s">
        <v>10</v>
      </c>
      <c r="X73" s="53" t="s">
        <v>335</v>
      </c>
      <c r="Y73" s="53" t="s">
        <v>4</v>
      </c>
      <c r="Z73" s="53" t="s">
        <v>4</v>
      </c>
    </row>
    <row r="74" spans="1:26">
      <c r="A74" s="53">
        <v>11523</v>
      </c>
      <c r="B74" s="53" t="s">
        <v>336</v>
      </c>
      <c r="C74" s="53" t="s">
        <v>0</v>
      </c>
      <c r="D74" s="53" t="s">
        <v>6</v>
      </c>
      <c r="E74" s="53" t="s">
        <v>113</v>
      </c>
      <c r="F74" s="53" t="s">
        <v>7</v>
      </c>
      <c r="G74" s="53" t="s">
        <v>8</v>
      </c>
      <c r="H74" s="53" t="s">
        <v>9</v>
      </c>
      <c r="I74" s="53">
        <v>2.2000000000000002</v>
      </c>
      <c r="J74" s="53">
        <v>6111.11</v>
      </c>
      <c r="K74" s="53">
        <v>100000000</v>
      </c>
      <c r="L74" s="53">
        <v>100006111.11</v>
      </c>
      <c r="M74" s="53">
        <v>100000000</v>
      </c>
      <c r="N74" s="53" t="s">
        <v>1</v>
      </c>
      <c r="O74" s="53" t="s">
        <v>5</v>
      </c>
      <c r="P74" s="53" t="s">
        <v>3</v>
      </c>
      <c r="Q74" s="53" t="s">
        <v>334</v>
      </c>
      <c r="R74" s="53" t="s">
        <v>334</v>
      </c>
      <c r="S74" s="53" t="s">
        <v>328</v>
      </c>
      <c r="T74" s="53" t="s">
        <v>4</v>
      </c>
      <c r="U74" s="53" t="s">
        <v>4</v>
      </c>
      <c r="V74" s="53" t="s">
        <v>10</v>
      </c>
      <c r="W74" s="53" t="s">
        <v>10</v>
      </c>
      <c r="X74" s="53" t="s">
        <v>179</v>
      </c>
      <c r="Y74" s="53" t="s">
        <v>4</v>
      </c>
      <c r="Z74" s="53" t="s">
        <v>4</v>
      </c>
    </row>
    <row r="75" spans="1:26">
      <c r="A75" s="53">
        <v>11522</v>
      </c>
      <c r="B75" s="53" t="s">
        <v>337</v>
      </c>
      <c r="C75" s="53" t="s">
        <v>0</v>
      </c>
      <c r="D75" s="53" t="s">
        <v>6</v>
      </c>
      <c r="E75" s="53" t="s">
        <v>113</v>
      </c>
      <c r="F75" s="53" t="s">
        <v>7</v>
      </c>
      <c r="G75" s="53" t="s">
        <v>8</v>
      </c>
      <c r="H75" s="53" t="s">
        <v>9</v>
      </c>
      <c r="I75" s="53">
        <v>2.19</v>
      </c>
      <c r="J75" s="53">
        <v>3650</v>
      </c>
      <c r="K75" s="53">
        <v>60000000</v>
      </c>
      <c r="L75" s="53">
        <v>60003650</v>
      </c>
      <c r="M75" s="53">
        <v>60000000</v>
      </c>
      <c r="N75" s="53" t="s">
        <v>1</v>
      </c>
      <c r="O75" s="53" t="s">
        <v>2</v>
      </c>
      <c r="P75" s="53" t="s">
        <v>3</v>
      </c>
      <c r="Q75" s="53" t="s">
        <v>334</v>
      </c>
      <c r="R75" s="53" t="s">
        <v>334</v>
      </c>
      <c r="S75" s="53" t="s">
        <v>328</v>
      </c>
      <c r="T75" s="53" t="s">
        <v>4</v>
      </c>
      <c r="U75" s="53" t="s">
        <v>4</v>
      </c>
      <c r="V75" s="53" t="s">
        <v>10</v>
      </c>
      <c r="W75" s="53" t="s">
        <v>10</v>
      </c>
      <c r="X75" s="53" t="s">
        <v>116</v>
      </c>
      <c r="Y75" s="53" t="s">
        <v>4</v>
      </c>
      <c r="Z75" s="53" t="s">
        <v>4</v>
      </c>
    </row>
    <row r="76" spans="1:26">
      <c r="A76" s="53">
        <v>11518</v>
      </c>
      <c r="B76" s="53" t="s">
        <v>341</v>
      </c>
      <c r="C76" s="53" t="s">
        <v>0</v>
      </c>
      <c r="D76" s="53" t="s">
        <v>6</v>
      </c>
      <c r="E76" s="53" t="s">
        <v>113</v>
      </c>
      <c r="F76" s="53" t="s">
        <v>7</v>
      </c>
      <c r="G76" s="53" t="s">
        <v>8</v>
      </c>
      <c r="H76" s="53" t="s">
        <v>9</v>
      </c>
      <c r="I76" s="53">
        <v>2.19</v>
      </c>
      <c r="J76" s="53">
        <v>14600</v>
      </c>
      <c r="K76" s="53">
        <v>80000000</v>
      </c>
      <c r="L76" s="53">
        <v>80014600</v>
      </c>
      <c r="M76" s="53">
        <v>80000000</v>
      </c>
      <c r="N76" s="53" t="s">
        <v>1</v>
      </c>
      <c r="O76" s="53" t="s">
        <v>2</v>
      </c>
      <c r="P76" s="53" t="s">
        <v>3</v>
      </c>
      <c r="Q76" s="53" t="s">
        <v>339</v>
      </c>
      <c r="R76" s="53" t="s">
        <v>339</v>
      </c>
      <c r="S76" s="53" t="s">
        <v>334</v>
      </c>
      <c r="T76" s="53" t="s">
        <v>4</v>
      </c>
      <c r="U76" s="53" t="s">
        <v>4</v>
      </c>
      <c r="V76" s="53" t="s">
        <v>10</v>
      </c>
      <c r="W76" s="53" t="s">
        <v>10</v>
      </c>
      <c r="X76" s="53" t="s">
        <v>112</v>
      </c>
      <c r="Y76" s="53" t="s">
        <v>4</v>
      </c>
      <c r="Z76" s="53" t="s">
        <v>4</v>
      </c>
    </row>
    <row r="77" spans="1:26">
      <c r="A77" s="53">
        <v>11517</v>
      </c>
      <c r="B77" s="53" t="s">
        <v>342</v>
      </c>
      <c r="C77" s="53" t="s">
        <v>0</v>
      </c>
      <c r="D77" s="53" t="s">
        <v>6</v>
      </c>
      <c r="E77" s="53" t="s">
        <v>108</v>
      </c>
      <c r="F77" s="53" t="s">
        <v>7</v>
      </c>
      <c r="G77" s="53" t="s">
        <v>8</v>
      </c>
      <c r="H77" s="53" t="s">
        <v>9</v>
      </c>
      <c r="I77" s="53">
        <v>2.19</v>
      </c>
      <c r="J77" s="53">
        <v>7300</v>
      </c>
      <c r="K77" s="53">
        <v>40000000</v>
      </c>
      <c r="L77" s="53">
        <v>40007300</v>
      </c>
      <c r="M77" s="53">
        <v>40000000</v>
      </c>
      <c r="N77" s="53" t="s">
        <v>1</v>
      </c>
      <c r="O77" s="53" t="s">
        <v>1</v>
      </c>
      <c r="P77" s="53" t="s">
        <v>3</v>
      </c>
      <c r="Q77" s="53" t="s">
        <v>339</v>
      </c>
      <c r="R77" s="53" t="s">
        <v>339</v>
      </c>
      <c r="S77" s="53" t="s">
        <v>334</v>
      </c>
      <c r="T77" s="53" t="s">
        <v>4</v>
      </c>
      <c r="U77" s="53" t="s">
        <v>4</v>
      </c>
      <c r="V77" s="53" t="s">
        <v>10</v>
      </c>
      <c r="W77" s="53" t="s">
        <v>10</v>
      </c>
      <c r="X77" s="53" t="s">
        <v>172</v>
      </c>
      <c r="Y77" s="53" t="s">
        <v>4</v>
      </c>
      <c r="Z77" s="53" t="s">
        <v>4</v>
      </c>
    </row>
    <row r="78" spans="1:26">
      <c r="A78" s="53">
        <v>11516</v>
      </c>
      <c r="B78" s="53" t="s">
        <v>343</v>
      </c>
      <c r="C78" s="53" t="s">
        <v>0</v>
      </c>
      <c r="D78" s="53" t="s">
        <v>6</v>
      </c>
      <c r="E78" s="53" t="s">
        <v>108</v>
      </c>
      <c r="F78" s="53" t="s">
        <v>7</v>
      </c>
      <c r="G78" s="53" t="s">
        <v>8</v>
      </c>
      <c r="H78" s="53" t="s">
        <v>9</v>
      </c>
      <c r="I78" s="53">
        <v>2.19</v>
      </c>
      <c r="J78" s="53">
        <v>608.33000000000004</v>
      </c>
      <c r="K78" s="53">
        <v>10000000</v>
      </c>
      <c r="L78" s="53">
        <v>10000608.33</v>
      </c>
      <c r="M78" s="53">
        <v>10000000</v>
      </c>
      <c r="N78" s="53" t="s">
        <v>1</v>
      </c>
      <c r="O78" s="53" t="s">
        <v>1</v>
      </c>
      <c r="P78" s="53" t="s">
        <v>3</v>
      </c>
      <c r="Q78" s="53" t="s">
        <v>344</v>
      </c>
      <c r="R78" s="53" t="s">
        <v>344</v>
      </c>
      <c r="S78" s="53" t="s">
        <v>339</v>
      </c>
      <c r="T78" s="53" t="s">
        <v>4</v>
      </c>
      <c r="U78" s="53" t="s">
        <v>4</v>
      </c>
      <c r="V78" s="53" t="s">
        <v>10</v>
      </c>
      <c r="W78" s="53" t="s">
        <v>10</v>
      </c>
      <c r="X78" s="53" t="s">
        <v>112</v>
      </c>
      <c r="Y78" s="53" t="s">
        <v>4</v>
      </c>
      <c r="Z78" s="53" t="s">
        <v>4</v>
      </c>
    </row>
    <row r="79" spans="1:26">
      <c r="A79" s="53">
        <v>11514</v>
      </c>
      <c r="B79" s="53" t="s">
        <v>347</v>
      </c>
      <c r="C79" s="53" t="s">
        <v>0</v>
      </c>
      <c r="D79" s="53" t="s">
        <v>6</v>
      </c>
      <c r="E79" s="53" t="s">
        <v>108</v>
      </c>
      <c r="F79" s="53" t="s">
        <v>7</v>
      </c>
      <c r="G79" s="53" t="s">
        <v>8</v>
      </c>
      <c r="H79" s="53" t="s">
        <v>9</v>
      </c>
      <c r="I79" s="53">
        <v>2.2999999999999998</v>
      </c>
      <c r="J79" s="53">
        <v>22361.11</v>
      </c>
      <c r="K79" s="53">
        <v>50000000</v>
      </c>
      <c r="L79" s="53">
        <v>50022361.109999999</v>
      </c>
      <c r="M79" s="53">
        <v>50000000</v>
      </c>
      <c r="N79" s="53" t="s">
        <v>1</v>
      </c>
      <c r="O79" s="53" t="s">
        <v>1</v>
      </c>
      <c r="P79" s="53" t="s">
        <v>3</v>
      </c>
      <c r="Q79" s="53" t="s">
        <v>344</v>
      </c>
      <c r="R79" s="53" t="s">
        <v>339</v>
      </c>
      <c r="S79" s="53" t="s">
        <v>298</v>
      </c>
      <c r="T79" s="53" t="s">
        <v>4</v>
      </c>
      <c r="U79" s="53" t="s">
        <v>4</v>
      </c>
      <c r="V79" s="53" t="s">
        <v>10</v>
      </c>
      <c r="W79" s="53" t="s">
        <v>10</v>
      </c>
      <c r="X79" s="53" t="s">
        <v>179</v>
      </c>
      <c r="Y79" s="53" t="s">
        <v>4</v>
      </c>
      <c r="Z79" s="53" t="s">
        <v>4</v>
      </c>
    </row>
    <row r="80" spans="1:26">
      <c r="A80" s="53">
        <v>11513</v>
      </c>
      <c r="B80" s="53" t="s">
        <v>348</v>
      </c>
      <c r="C80" s="53" t="s">
        <v>0</v>
      </c>
      <c r="D80" s="53" t="s">
        <v>6</v>
      </c>
      <c r="E80" s="53" t="s">
        <v>113</v>
      </c>
      <c r="F80" s="53" t="s">
        <v>7</v>
      </c>
      <c r="G80" s="53" t="s">
        <v>8</v>
      </c>
      <c r="H80" s="53" t="s">
        <v>9</v>
      </c>
      <c r="I80" s="53">
        <v>2.2000000000000002</v>
      </c>
      <c r="J80" s="53">
        <v>9166.67</v>
      </c>
      <c r="K80" s="53">
        <v>50000000</v>
      </c>
      <c r="L80" s="53">
        <v>50009166.670000002</v>
      </c>
      <c r="M80" s="53">
        <v>50000000</v>
      </c>
      <c r="N80" s="53" t="s">
        <v>1</v>
      </c>
      <c r="O80" s="53" t="s">
        <v>1</v>
      </c>
      <c r="P80" s="53" t="s">
        <v>3</v>
      </c>
      <c r="Q80" s="53" t="s">
        <v>344</v>
      </c>
      <c r="R80" s="53" t="s">
        <v>339</v>
      </c>
      <c r="S80" s="53" t="s">
        <v>334</v>
      </c>
      <c r="T80" s="53" t="s">
        <v>4</v>
      </c>
      <c r="U80" s="53" t="s">
        <v>4</v>
      </c>
      <c r="V80" s="53" t="s">
        <v>10</v>
      </c>
      <c r="W80" s="53" t="s">
        <v>10</v>
      </c>
      <c r="X80" s="53" t="s">
        <v>179</v>
      </c>
      <c r="Y80" s="53" t="s">
        <v>4</v>
      </c>
      <c r="Z80" s="53" t="s">
        <v>4</v>
      </c>
    </row>
    <row r="81" spans="1:26">
      <c r="A81" s="53">
        <v>11512</v>
      </c>
      <c r="B81" s="53" t="s">
        <v>349</v>
      </c>
      <c r="C81" s="53" t="s">
        <v>0</v>
      </c>
      <c r="D81" s="53" t="s">
        <v>6</v>
      </c>
      <c r="E81" s="53" t="s">
        <v>108</v>
      </c>
      <c r="F81" s="53" t="s">
        <v>7</v>
      </c>
      <c r="G81" s="53" t="s">
        <v>8</v>
      </c>
      <c r="H81" s="53" t="s">
        <v>9</v>
      </c>
      <c r="I81" s="53">
        <v>2.2000000000000002</v>
      </c>
      <c r="J81" s="53">
        <v>9166.67</v>
      </c>
      <c r="K81" s="53">
        <v>50000000</v>
      </c>
      <c r="L81" s="53">
        <v>50009166.670000002</v>
      </c>
      <c r="M81" s="53">
        <v>50000000</v>
      </c>
      <c r="N81" s="53" t="s">
        <v>1</v>
      </c>
      <c r="O81" s="53" t="s">
        <v>1</v>
      </c>
      <c r="P81" s="53" t="s">
        <v>3</v>
      </c>
      <c r="Q81" s="53" t="s">
        <v>344</v>
      </c>
      <c r="R81" s="53" t="s">
        <v>339</v>
      </c>
      <c r="S81" s="53" t="s">
        <v>334</v>
      </c>
      <c r="T81" s="53" t="s">
        <v>4</v>
      </c>
      <c r="U81" s="53" t="s">
        <v>4</v>
      </c>
      <c r="V81" s="53" t="s">
        <v>10</v>
      </c>
      <c r="W81" s="53" t="s">
        <v>10</v>
      </c>
      <c r="X81" s="53" t="s">
        <v>179</v>
      </c>
      <c r="Y81" s="53" t="s">
        <v>4</v>
      </c>
      <c r="Z81" s="53" t="s">
        <v>4</v>
      </c>
    </row>
    <row r="82" spans="1:26">
      <c r="A82" s="53">
        <v>11511</v>
      </c>
      <c r="B82" s="53" t="s">
        <v>350</v>
      </c>
      <c r="C82" s="53" t="s">
        <v>0</v>
      </c>
      <c r="D82" s="53" t="s">
        <v>6</v>
      </c>
      <c r="E82" s="53" t="s">
        <v>108</v>
      </c>
      <c r="F82" s="53" t="s">
        <v>7</v>
      </c>
      <c r="G82" s="53" t="s">
        <v>8</v>
      </c>
      <c r="H82" s="53" t="s">
        <v>9</v>
      </c>
      <c r="I82" s="53">
        <v>2.2999999999999998</v>
      </c>
      <c r="J82" s="53">
        <v>22361.11</v>
      </c>
      <c r="K82" s="53">
        <v>50000000</v>
      </c>
      <c r="L82" s="53">
        <v>50022361.109999999</v>
      </c>
      <c r="M82" s="53">
        <v>50000000</v>
      </c>
      <c r="N82" s="53" t="s">
        <v>1</v>
      </c>
      <c r="O82" s="53" t="s">
        <v>1</v>
      </c>
      <c r="P82" s="53" t="s">
        <v>3</v>
      </c>
      <c r="Q82" s="53" t="s">
        <v>344</v>
      </c>
      <c r="R82" s="53" t="s">
        <v>339</v>
      </c>
      <c r="S82" s="53" t="s">
        <v>298</v>
      </c>
      <c r="T82" s="53" t="s">
        <v>4</v>
      </c>
      <c r="U82" s="53" t="s">
        <v>4</v>
      </c>
      <c r="V82" s="53" t="s">
        <v>10</v>
      </c>
      <c r="W82" s="53" t="s">
        <v>10</v>
      </c>
      <c r="X82" s="53" t="s">
        <v>252</v>
      </c>
      <c r="Y82" s="53" t="s">
        <v>4</v>
      </c>
      <c r="Z82" s="53" t="s">
        <v>4</v>
      </c>
    </row>
    <row r="83" spans="1:26">
      <c r="A83" s="53">
        <v>11510</v>
      </c>
      <c r="B83" s="53" t="s">
        <v>351</v>
      </c>
      <c r="C83" s="53" t="s">
        <v>0</v>
      </c>
      <c r="D83" s="53" t="s">
        <v>6</v>
      </c>
      <c r="E83" s="53" t="s">
        <v>108</v>
      </c>
      <c r="F83" s="53" t="s">
        <v>7</v>
      </c>
      <c r="G83" s="53" t="s">
        <v>8</v>
      </c>
      <c r="H83" s="53" t="s">
        <v>9</v>
      </c>
      <c r="I83" s="53">
        <v>2.2999999999999998</v>
      </c>
      <c r="J83" s="53">
        <v>4472.22</v>
      </c>
      <c r="K83" s="53">
        <v>10000000</v>
      </c>
      <c r="L83" s="53">
        <v>10004472.220000001</v>
      </c>
      <c r="M83" s="53">
        <v>10000000</v>
      </c>
      <c r="N83" s="53" t="s">
        <v>1</v>
      </c>
      <c r="O83" s="53" t="s">
        <v>1</v>
      </c>
      <c r="P83" s="53" t="s">
        <v>3</v>
      </c>
      <c r="Q83" s="53" t="s">
        <v>344</v>
      </c>
      <c r="R83" s="53" t="s">
        <v>339</v>
      </c>
      <c r="S83" s="53" t="s">
        <v>298</v>
      </c>
      <c r="T83" s="53" t="s">
        <v>4</v>
      </c>
      <c r="U83" s="53" t="s">
        <v>4</v>
      </c>
      <c r="V83" s="53" t="s">
        <v>10</v>
      </c>
      <c r="W83" s="53" t="s">
        <v>10</v>
      </c>
      <c r="X83" s="53" t="s">
        <v>352</v>
      </c>
      <c r="Y83" s="53" t="s">
        <v>4</v>
      </c>
      <c r="Z83" s="53" t="s">
        <v>4</v>
      </c>
    </row>
    <row r="84" spans="1:26">
      <c r="A84" s="53">
        <v>11509</v>
      </c>
      <c r="B84" s="53" t="s">
        <v>353</v>
      </c>
      <c r="C84" s="53" t="s">
        <v>0</v>
      </c>
      <c r="D84" s="53" t="s">
        <v>6</v>
      </c>
      <c r="E84" s="53" t="s">
        <v>108</v>
      </c>
      <c r="F84" s="53" t="s">
        <v>7</v>
      </c>
      <c r="G84" s="53" t="s">
        <v>8</v>
      </c>
      <c r="H84" s="53" t="s">
        <v>9</v>
      </c>
      <c r="I84" s="53">
        <v>2.2999999999999998</v>
      </c>
      <c r="J84" s="53">
        <v>22361.11</v>
      </c>
      <c r="K84" s="53">
        <v>50000000</v>
      </c>
      <c r="L84" s="53">
        <v>50022361.109999999</v>
      </c>
      <c r="M84" s="53">
        <v>50000000</v>
      </c>
      <c r="N84" s="53" t="s">
        <v>1</v>
      </c>
      <c r="O84" s="53" t="s">
        <v>1</v>
      </c>
      <c r="P84" s="53" t="s">
        <v>3</v>
      </c>
      <c r="Q84" s="53" t="s">
        <v>344</v>
      </c>
      <c r="R84" s="53" t="s">
        <v>339</v>
      </c>
      <c r="S84" s="53" t="s">
        <v>298</v>
      </c>
      <c r="T84" s="53" t="s">
        <v>4</v>
      </c>
      <c r="U84" s="53" t="s">
        <v>4</v>
      </c>
      <c r="V84" s="53" t="s">
        <v>10</v>
      </c>
      <c r="W84" s="53" t="s">
        <v>10</v>
      </c>
      <c r="X84" s="53" t="s">
        <v>112</v>
      </c>
      <c r="Y84" s="53" t="s">
        <v>4</v>
      </c>
      <c r="Z84" s="53" t="s">
        <v>4</v>
      </c>
    </row>
    <row r="85" spans="1:26">
      <c r="A85" s="53">
        <v>11508</v>
      </c>
      <c r="B85" s="53" t="s">
        <v>354</v>
      </c>
      <c r="C85" s="53" t="s">
        <v>0</v>
      </c>
      <c r="D85" s="53" t="s">
        <v>6</v>
      </c>
      <c r="E85" s="53" t="s">
        <v>108</v>
      </c>
      <c r="F85" s="53" t="s">
        <v>7</v>
      </c>
      <c r="G85" s="53" t="s">
        <v>8</v>
      </c>
      <c r="H85" s="53" t="s">
        <v>9</v>
      </c>
      <c r="I85" s="53">
        <v>2.2999999999999998</v>
      </c>
      <c r="J85" s="53">
        <v>22361.11</v>
      </c>
      <c r="K85" s="53">
        <v>50000000</v>
      </c>
      <c r="L85" s="53">
        <v>50022361.109999999</v>
      </c>
      <c r="M85" s="53">
        <v>50000000</v>
      </c>
      <c r="N85" s="53" t="s">
        <v>1</v>
      </c>
      <c r="O85" s="53" t="s">
        <v>1</v>
      </c>
      <c r="P85" s="53" t="s">
        <v>3</v>
      </c>
      <c r="Q85" s="53" t="s">
        <v>344</v>
      </c>
      <c r="R85" s="53" t="s">
        <v>339</v>
      </c>
      <c r="S85" s="53" t="s">
        <v>298</v>
      </c>
      <c r="T85" s="53" t="s">
        <v>4</v>
      </c>
      <c r="U85" s="53" t="s">
        <v>4</v>
      </c>
      <c r="V85" s="53" t="s">
        <v>10</v>
      </c>
      <c r="W85" s="53" t="s">
        <v>10</v>
      </c>
      <c r="X85" s="53" t="s">
        <v>112</v>
      </c>
      <c r="Y85" s="53" t="s">
        <v>4</v>
      </c>
      <c r="Z85" s="53" t="s">
        <v>4</v>
      </c>
    </row>
    <row r="86" spans="1:26">
      <c r="A86" s="53">
        <v>11506</v>
      </c>
      <c r="B86" s="53" t="s">
        <v>355</v>
      </c>
      <c r="C86" s="53" t="s">
        <v>0</v>
      </c>
      <c r="D86" s="53" t="s">
        <v>6</v>
      </c>
      <c r="E86" s="53" t="s">
        <v>108</v>
      </c>
      <c r="F86" s="53" t="s">
        <v>109</v>
      </c>
      <c r="G86" s="53" t="s">
        <v>8</v>
      </c>
      <c r="H86" s="53" t="s">
        <v>9</v>
      </c>
      <c r="I86" s="53">
        <v>2.3199999999999998</v>
      </c>
      <c r="J86" s="53">
        <v>22555.56</v>
      </c>
      <c r="K86" s="53">
        <v>50000000</v>
      </c>
      <c r="L86" s="53">
        <v>50022555.560000002</v>
      </c>
      <c r="M86" s="53">
        <v>50000000</v>
      </c>
      <c r="N86" s="53" t="s">
        <v>1</v>
      </c>
      <c r="O86" s="53" t="s">
        <v>1</v>
      </c>
      <c r="P86" s="53" t="s">
        <v>3</v>
      </c>
      <c r="Q86" s="53" t="s">
        <v>344</v>
      </c>
      <c r="R86" s="53" t="s">
        <v>334</v>
      </c>
      <c r="S86" s="53" t="s">
        <v>174</v>
      </c>
      <c r="T86" s="53" t="s">
        <v>4</v>
      </c>
      <c r="U86" s="53" t="s">
        <v>4</v>
      </c>
      <c r="V86" s="53" t="s">
        <v>10</v>
      </c>
      <c r="W86" s="53" t="s">
        <v>10</v>
      </c>
      <c r="X86" s="53" t="s">
        <v>130</v>
      </c>
      <c r="Y86" s="53" t="s">
        <v>4</v>
      </c>
      <c r="Z86" s="53" t="s">
        <v>4</v>
      </c>
    </row>
    <row r="87" spans="1:26">
      <c r="A87" s="53">
        <v>11505</v>
      </c>
      <c r="B87" s="53" t="s">
        <v>356</v>
      </c>
      <c r="C87" s="53" t="s">
        <v>0</v>
      </c>
      <c r="D87" s="53" t="s">
        <v>6</v>
      </c>
      <c r="E87" s="53" t="s">
        <v>113</v>
      </c>
      <c r="F87" s="53" t="s">
        <v>7</v>
      </c>
      <c r="G87" s="53" t="s">
        <v>8</v>
      </c>
      <c r="H87" s="53" t="s">
        <v>9</v>
      </c>
      <c r="I87" s="53">
        <v>2.19</v>
      </c>
      <c r="J87" s="53">
        <v>2129.17</v>
      </c>
      <c r="K87" s="53">
        <v>35000000</v>
      </c>
      <c r="L87" s="53">
        <v>35002129.170000002</v>
      </c>
      <c r="M87" s="53">
        <v>35000000</v>
      </c>
      <c r="N87" s="53" t="s">
        <v>1</v>
      </c>
      <c r="O87" s="53" t="s">
        <v>1</v>
      </c>
      <c r="P87" s="53" t="s">
        <v>3</v>
      </c>
      <c r="Q87" s="53" t="s">
        <v>344</v>
      </c>
      <c r="R87" s="53" t="s">
        <v>344</v>
      </c>
      <c r="S87" s="53" t="s">
        <v>339</v>
      </c>
      <c r="T87" s="53" t="s">
        <v>4</v>
      </c>
      <c r="U87" s="53" t="s">
        <v>4</v>
      </c>
      <c r="V87" s="53" t="s">
        <v>10</v>
      </c>
      <c r="W87" s="53" t="s">
        <v>10</v>
      </c>
      <c r="X87" s="53" t="s">
        <v>116</v>
      </c>
      <c r="Y87" s="53" t="s">
        <v>4</v>
      </c>
      <c r="Z87" s="53" t="s">
        <v>4</v>
      </c>
    </row>
    <row r="88" spans="1:26">
      <c r="A88" s="53">
        <v>11504</v>
      </c>
      <c r="B88" s="53" t="s">
        <v>357</v>
      </c>
      <c r="C88" s="53" t="s">
        <v>0</v>
      </c>
      <c r="D88" s="53" t="s">
        <v>6</v>
      </c>
      <c r="E88" s="53" t="s">
        <v>113</v>
      </c>
      <c r="F88" s="53" t="s">
        <v>7</v>
      </c>
      <c r="G88" s="53" t="s">
        <v>8</v>
      </c>
      <c r="H88" s="53" t="s">
        <v>9</v>
      </c>
      <c r="I88" s="53">
        <v>2.19</v>
      </c>
      <c r="J88" s="53">
        <v>3650</v>
      </c>
      <c r="K88" s="53">
        <v>60000000</v>
      </c>
      <c r="L88" s="53">
        <v>60003650</v>
      </c>
      <c r="M88" s="53">
        <v>60000000</v>
      </c>
      <c r="N88" s="53" t="s">
        <v>1</v>
      </c>
      <c r="O88" s="53" t="s">
        <v>2</v>
      </c>
      <c r="P88" s="53" t="s">
        <v>3</v>
      </c>
      <c r="Q88" s="53" t="s">
        <v>344</v>
      </c>
      <c r="R88" s="53" t="s">
        <v>344</v>
      </c>
      <c r="S88" s="53" t="s">
        <v>339</v>
      </c>
      <c r="T88" s="53" t="s">
        <v>4</v>
      </c>
      <c r="U88" s="53" t="s">
        <v>4</v>
      </c>
      <c r="V88" s="53" t="s">
        <v>10</v>
      </c>
      <c r="W88" s="53" t="s">
        <v>10</v>
      </c>
      <c r="X88" s="53" t="s">
        <v>116</v>
      </c>
      <c r="Y88" s="53" t="s">
        <v>4</v>
      </c>
      <c r="Z88" s="53" t="s">
        <v>4</v>
      </c>
    </row>
    <row r="89" spans="1:26">
      <c r="A89" s="53">
        <v>11503</v>
      </c>
      <c r="B89" s="53" t="s">
        <v>358</v>
      </c>
      <c r="C89" s="53" t="s">
        <v>0</v>
      </c>
      <c r="D89" s="53" t="s">
        <v>6</v>
      </c>
      <c r="E89" s="53" t="s">
        <v>108</v>
      </c>
      <c r="F89" s="53" t="s">
        <v>109</v>
      </c>
      <c r="G89" s="53" t="s">
        <v>8</v>
      </c>
      <c r="H89" s="53" t="s">
        <v>9</v>
      </c>
      <c r="I89" s="53">
        <v>2.19</v>
      </c>
      <c r="J89" s="53">
        <v>3041.67</v>
      </c>
      <c r="K89" s="53">
        <v>50000000</v>
      </c>
      <c r="L89" s="53">
        <v>50003041.670000002</v>
      </c>
      <c r="M89" s="53">
        <v>50000000</v>
      </c>
      <c r="N89" s="53" t="s">
        <v>1</v>
      </c>
      <c r="O89" s="53" t="s">
        <v>1</v>
      </c>
      <c r="P89" s="53" t="s">
        <v>3</v>
      </c>
      <c r="Q89" s="53" t="s">
        <v>344</v>
      </c>
      <c r="R89" s="53" t="s">
        <v>344</v>
      </c>
      <c r="S89" s="53" t="s">
        <v>339</v>
      </c>
      <c r="T89" s="53" t="s">
        <v>4</v>
      </c>
      <c r="U89" s="53" t="s">
        <v>4</v>
      </c>
      <c r="V89" s="53" t="s">
        <v>10</v>
      </c>
      <c r="W89" s="53" t="s">
        <v>10</v>
      </c>
      <c r="X89" s="53" t="s">
        <v>117</v>
      </c>
      <c r="Y89" s="53" t="s">
        <v>4</v>
      </c>
      <c r="Z89" s="53" t="s">
        <v>4</v>
      </c>
    </row>
    <row r="90" spans="1:26">
      <c r="A90" s="53">
        <v>11502</v>
      </c>
      <c r="B90" s="53" t="s">
        <v>359</v>
      </c>
      <c r="C90" s="53" t="s">
        <v>0</v>
      </c>
      <c r="D90" s="53" t="s">
        <v>6</v>
      </c>
      <c r="E90" s="53" t="s">
        <v>108</v>
      </c>
      <c r="F90" s="53" t="s">
        <v>109</v>
      </c>
      <c r="G90" s="53" t="s">
        <v>8</v>
      </c>
      <c r="H90" s="53" t="s">
        <v>9</v>
      </c>
      <c r="I90" s="53">
        <v>2.19</v>
      </c>
      <c r="J90" s="53">
        <v>2737.5</v>
      </c>
      <c r="K90" s="53">
        <v>45000000</v>
      </c>
      <c r="L90" s="53">
        <v>45002737.5</v>
      </c>
      <c r="M90" s="53">
        <v>45000000</v>
      </c>
      <c r="N90" s="53" t="s">
        <v>1</v>
      </c>
      <c r="O90" s="53" t="s">
        <v>1</v>
      </c>
      <c r="P90" s="53" t="s">
        <v>3</v>
      </c>
      <c r="Q90" s="53" t="s">
        <v>344</v>
      </c>
      <c r="R90" s="53" t="s">
        <v>344</v>
      </c>
      <c r="S90" s="53" t="s">
        <v>339</v>
      </c>
      <c r="T90" s="53" t="s">
        <v>4</v>
      </c>
      <c r="U90" s="53" t="s">
        <v>4</v>
      </c>
      <c r="V90" s="53" t="s">
        <v>10</v>
      </c>
      <c r="W90" s="53" t="s">
        <v>10</v>
      </c>
      <c r="X90" s="53" t="s">
        <v>117</v>
      </c>
      <c r="Y90" s="53" t="s">
        <v>4</v>
      </c>
      <c r="Z90" s="53" t="s">
        <v>4</v>
      </c>
    </row>
    <row r="91" spans="1:26">
      <c r="A91" s="53">
        <v>11501</v>
      </c>
      <c r="B91" s="53" t="s">
        <v>360</v>
      </c>
      <c r="C91" s="53" t="s">
        <v>0</v>
      </c>
      <c r="D91" s="53" t="s">
        <v>6</v>
      </c>
      <c r="E91" s="53" t="s">
        <v>108</v>
      </c>
      <c r="F91" s="53" t="s">
        <v>109</v>
      </c>
      <c r="G91" s="53" t="s">
        <v>8</v>
      </c>
      <c r="H91" s="53" t="s">
        <v>9</v>
      </c>
      <c r="I91" s="53">
        <v>2.35</v>
      </c>
      <c r="J91" s="53">
        <v>2284.7199999999998</v>
      </c>
      <c r="K91" s="53">
        <v>5000000</v>
      </c>
      <c r="L91" s="53">
        <v>5002284.72</v>
      </c>
      <c r="M91" s="53">
        <v>5000000</v>
      </c>
      <c r="N91" s="53" t="s">
        <v>1</v>
      </c>
      <c r="O91" s="53" t="s">
        <v>1</v>
      </c>
      <c r="P91" s="53" t="s">
        <v>3</v>
      </c>
      <c r="Q91" s="53" t="s">
        <v>344</v>
      </c>
      <c r="R91" s="53" t="s">
        <v>339</v>
      </c>
      <c r="S91" s="53" t="s">
        <v>298</v>
      </c>
      <c r="T91" s="53" t="s">
        <v>4</v>
      </c>
      <c r="U91" s="53" t="s">
        <v>4</v>
      </c>
      <c r="V91" s="53" t="s">
        <v>10</v>
      </c>
      <c r="W91" s="53" t="s">
        <v>10</v>
      </c>
      <c r="X91" s="53" t="s">
        <v>125</v>
      </c>
      <c r="Y91" s="53" t="s">
        <v>4</v>
      </c>
      <c r="Z91" s="53" t="s">
        <v>4</v>
      </c>
    </row>
    <row r="92" spans="1:26">
      <c r="A92" s="53">
        <v>11500</v>
      </c>
      <c r="B92" s="53" t="s">
        <v>361</v>
      </c>
      <c r="C92" s="53" t="s">
        <v>0</v>
      </c>
      <c r="D92" s="53" t="s">
        <v>6</v>
      </c>
      <c r="E92" s="53" t="s">
        <v>108</v>
      </c>
      <c r="F92" s="53" t="s">
        <v>109</v>
      </c>
      <c r="G92" s="53" t="s">
        <v>8</v>
      </c>
      <c r="H92" s="53" t="s">
        <v>9</v>
      </c>
      <c r="I92" s="53">
        <v>2.25</v>
      </c>
      <c r="J92" s="53">
        <v>3125</v>
      </c>
      <c r="K92" s="53">
        <v>50000000</v>
      </c>
      <c r="L92" s="53">
        <v>50003125</v>
      </c>
      <c r="M92" s="53">
        <v>50000000</v>
      </c>
      <c r="N92" s="53" t="s">
        <v>1</v>
      </c>
      <c r="O92" s="53" t="s">
        <v>1</v>
      </c>
      <c r="P92" s="53" t="s">
        <v>3</v>
      </c>
      <c r="Q92" s="53" t="s">
        <v>344</v>
      </c>
      <c r="R92" s="53" t="s">
        <v>344</v>
      </c>
      <c r="S92" s="53" t="s">
        <v>339</v>
      </c>
      <c r="T92" s="53" t="s">
        <v>4</v>
      </c>
      <c r="U92" s="53" t="s">
        <v>4</v>
      </c>
      <c r="V92" s="53" t="s">
        <v>10</v>
      </c>
      <c r="W92" s="53" t="s">
        <v>10</v>
      </c>
      <c r="X92" s="53" t="s">
        <v>124</v>
      </c>
      <c r="Y92" s="53" t="s">
        <v>4</v>
      </c>
      <c r="Z92" s="53" t="s">
        <v>4</v>
      </c>
    </row>
    <row r="93" spans="1:26">
      <c r="A93" s="53">
        <v>11499</v>
      </c>
      <c r="B93" s="53" t="s">
        <v>362</v>
      </c>
      <c r="C93" s="53" t="s">
        <v>0</v>
      </c>
      <c r="D93" s="53" t="s">
        <v>6</v>
      </c>
      <c r="E93" s="53" t="s">
        <v>113</v>
      </c>
      <c r="F93" s="53" t="s">
        <v>7</v>
      </c>
      <c r="G93" s="53" t="s">
        <v>8</v>
      </c>
      <c r="H93" s="53" t="s">
        <v>9</v>
      </c>
      <c r="I93" s="53">
        <v>2.19</v>
      </c>
      <c r="J93" s="53">
        <v>2129.17</v>
      </c>
      <c r="K93" s="53">
        <v>35000000</v>
      </c>
      <c r="L93" s="53">
        <v>35002129.170000002</v>
      </c>
      <c r="M93" s="53">
        <v>35000000</v>
      </c>
      <c r="N93" s="53" t="s">
        <v>1</v>
      </c>
      <c r="O93" s="53" t="s">
        <v>1</v>
      </c>
      <c r="P93" s="53" t="s">
        <v>3</v>
      </c>
      <c r="Q93" s="53" t="s">
        <v>344</v>
      </c>
      <c r="R93" s="53" t="s">
        <v>344</v>
      </c>
      <c r="S93" s="53" t="s">
        <v>339</v>
      </c>
      <c r="T93" s="53" t="s">
        <v>4</v>
      </c>
      <c r="U93" s="53" t="s">
        <v>4</v>
      </c>
      <c r="V93" s="53" t="s">
        <v>10</v>
      </c>
      <c r="W93" s="53" t="s">
        <v>10</v>
      </c>
      <c r="X93" s="53" t="s">
        <v>121</v>
      </c>
      <c r="Y93" s="53" t="s">
        <v>4</v>
      </c>
      <c r="Z93" s="53" t="s">
        <v>4</v>
      </c>
    </row>
    <row r="94" spans="1:26">
      <c r="A94" s="53">
        <v>11498</v>
      </c>
      <c r="B94" s="53" t="s">
        <v>363</v>
      </c>
      <c r="C94" s="53" t="s">
        <v>0</v>
      </c>
      <c r="D94" s="53" t="s">
        <v>6</v>
      </c>
      <c r="E94" s="53" t="s">
        <v>113</v>
      </c>
      <c r="F94" s="53" t="s">
        <v>7</v>
      </c>
      <c r="G94" s="53" t="s">
        <v>8</v>
      </c>
      <c r="H94" s="53" t="s">
        <v>9</v>
      </c>
      <c r="I94" s="53">
        <v>2.19</v>
      </c>
      <c r="J94" s="53">
        <v>3041.67</v>
      </c>
      <c r="K94" s="53">
        <v>50000000</v>
      </c>
      <c r="L94" s="53">
        <v>50003041.670000002</v>
      </c>
      <c r="M94" s="53">
        <v>50000000</v>
      </c>
      <c r="N94" s="53" t="s">
        <v>1</v>
      </c>
      <c r="O94" s="53" t="s">
        <v>1</v>
      </c>
      <c r="P94" s="53" t="s">
        <v>3</v>
      </c>
      <c r="Q94" s="53" t="s">
        <v>344</v>
      </c>
      <c r="R94" s="53" t="s">
        <v>344</v>
      </c>
      <c r="S94" s="53" t="s">
        <v>339</v>
      </c>
      <c r="T94" s="53" t="s">
        <v>4</v>
      </c>
      <c r="U94" s="53" t="s">
        <v>4</v>
      </c>
      <c r="V94" s="53" t="s">
        <v>10</v>
      </c>
      <c r="W94" s="53" t="s">
        <v>10</v>
      </c>
      <c r="X94" s="53" t="s">
        <v>123</v>
      </c>
      <c r="Y94" s="53" t="s">
        <v>4</v>
      </c>
      <c r="Z94" s="53" t="s">
        <v>4</v>
      </c>
    </row>
    <row r="95" spans="1:26">
      <c r="A95" s="53">
        <v>11494</v>
      </c>
      <c r="B95" s="53" t="s">
        <v>366</v>
      </c>
      <c r="C95" s="53" t="s">
        <v>0</v>
      </c>
      <c r="D95" s="53" t="s">
        <v>6</v>
      </c>
      <c r="E95" s="53" t="s">
        <v>108</v>
      </c>
      <c r="F95" s="53" t="s">
        <v>109</v>
      </c>
      <c r="G95" s="53" t="s">
        <v>8</v>
      </c>
      <c r="H95" s="53" t="s">
        <v>9</v>
      </c>
      <c r="I95" s="53">
        <v>2.35</v>
      </c>
      <c r="J95" s="53">
        <v>11423.61</v>
      </c>
      <c r="K95" s="53">
        <v>25000000</v>
      </c>
      <c r="L95" s="53">
        <v>25011423.609999999</v>
      </c>
      <c r="M95" s="53">
        <v>25000000</v>
      </c>
      <c r="N95" s="53" t="s">
        <v>1</v>
      </c>
      <c r="O95" s="53" t="s">
        <v>1</v>
      </c>
      <c r="P95" s="53" t="s">
        <v>3</v>
      </c>
      <c r="Q95" s="53" t="s">
        <v>162</v>
      </c>
      <c r="R95" s="53" t="s">
        <v>162</v>
      </c>
      <c r="S95" s="53" t="s">
        <v>317</v>
      </c>
      <c r="T95" s="53" t="s">
        <v>4</v>
      </c>
      <c r="U95" s="53" t="s">
        <v>4</v>
      </c>
      <c r="V95" s="53" t="s">
        <v>10</v>
      </c>
      <c r="W95" s="53" t="s">
        <v>10</v>
      </c>
      <c r="X95" s="53" t="s">
        <v>142</v>
      </c>
      <c r="Y95" s="53" t="s">
        <v>4</v>
      </c>
      <c r="Z95" s="53" t="s">
        <v>4</v>
      </c>
    </row>
    <row r="96" spans="1:26">
      <c r="A96" s="53">
        <v>11492</v>
      </c>
      <c r="B96" s="53" t="s">
        <v>369</v>
      </c>
      <c r="C96" s="53" t="s">
        <v>0</v>
      </c>
      <c r="D96" s="53" t="s">
        <v>6</v>
      </c>
      <c r="E96" s="53" t="s">
        <v>108</v>
      </c>
      <c r="F96" s="53" t="s">
        <v>7</v>
      </c>
      <c r="G96" s="53" t="s">
        <v>8</v>
      </c>
      <c r="H96" s="53" t="s">
        <v>9</v>
      </c>
      <c r="I96" s="53">
        <v>2.19</v>
      </c>
      <c r="J96" s="53">
        <v>1520.83</v>
      </c>
      <c r="K96" s="53">
        <v>25000000</v>
      </c>
      <c r="L96" s="53">
        <v>25001520.829999998</v>
      </c>
      <c r="M96" s="53">
        <v>25000000</v>
      </c>
      <c r="N96" s="53" t="s">
        <v>1</v>
      </c>
      <c r="O96" s="53" t="s">
        <v>1</v>
      </c>
      <c r="P96" s="53" t="s">
        <v>3</v>
      </c>
      <c r="Q96" s="53" t="s">
        <v>162</v>
      </c>
      <c r="R96" s="53" t="s">
        <v>162</v>
      </c>
      <c r="S96" s="53" t="s">
        <v>344</v>
      </c>
      <c r="T96" s="53" t="s">
        <v>4</v>
      </c>
      <c r="U96" s="53" t="s">
        <v>4</v>
      </c>
      <c r="V96" s="53" t="s">
        <v>10</v>
      </c>
      <c r="W96" s="53" t="s">
        <v>10</v>
      </c>
      <c r="X96" s="53" t="s">
        <v>112</v>
      </c>
      <c r="Y96" s="53" t="s">
        <v>4</v>
      </c>
      <c r="Z96" s="53" t="s">
        <v>4</v>
      </c>
    </row>
    <row r="97" spans="1:26">
      <c r="A97" s="53">
        <v>11491</v>
      </c>
      <c r="B97" s="53" t="s">
        <v>370</v>
      </c>
      <c r="C97" s="53" t="s">
        <v>0</v>
      </c>
      <c r="D97" s="53" t="s">
        <v>6</v>
      </c>
      <c r="E97" s="53" t="s">
        <v>108</v>
      </c>
      <c r="F97" s="53" t="s">
        <v>109</v>
      </c>
      <c r="G97" s="53" t="s">
        <v>8</v>
      </c>
      <c r="H97" s="53" t="s">
        <v>9</v>
      </c>
      <c r="I97" s="53">
        <v>2.36</v>
      </c>
      <c r="J97" s="53">
        <v>22944.44</v>
      </c>
      <c r="K97" s="53">
        <v>50000000</v>
      </c>
      <c r="L97" s="53">
        <v>50022944.439999998</v>
      </c>
      <c r="M97" s="53">
        <v>50000000</v>
      </c>
      <c r="N97" s="53" t="s">
        <v>1</v>
      </c>
      <c r="O97" s="53" t="s">
        <v>1</v>
      </c>
      <c r="P97" s="53" t="s">
        <v>3</v>
      </c>
      <c r="Q97" s="53" t="s">
        <v>162</v>
      </c>
      <c r="R97" s="53" t="s">
        <v>344</v>
      </c>
      <c r="S97" s="53" t="s">
        <v>306</v>
      </c>
      <c r="T97" s="53" t="s">
        <v>4</v>
      </c>
      <c r="U97" s="53" t="s">
        <v>4</v>
      </c>
      <c r="V97" s="53" t="s">
        <v>10</v>
      </c>
      <c r="W97" s="53" t="s">
        <v>10</v>
      </c>
      <c r="X97" s="53" t="s">
        <v>124</v>
      </c>
      <c r="Y97" s="53" t="s">
        <v>4</v>
      </c>
      <c r="Z97" s="53" t="s">
        <v>4</v>
      </c>
    </row>
    <row r="98" spans="1:26">
      <c r="A98" s="53">
        <v>11490</v>
      </c>
      <c r="B98" s="53" t="s">
        <v>371</v>
      </c>
      <c r="C98" s="53" t="s">
        <v>0</v>
      </c>
      <c r="D98" s="53" t="s">
        <v>6</v>
      </c>
      <c r="E98" s="53" t="s">
        <v>113</v>
      </c>
      <c r="F98" s="53" t="s">
        <v>7</v>
      </c>
      <c r="G98" s="53" t="s">
        <v>8</v>
      </c>
      <c r="H98" s="53" t="s">
        <v>9</v>
      </c>
      <c r="I98" s="53">
        <v>2.19</v>
      </c>
      <c r="J98" s="53">
        <v>2129.17</v>
      </c>
      <c r="K98" s="53">
        <v>35000000</v>
      </c>
      <c r="L98" s="53">
        <v>35002129.170000002</v>
      </c>
      <c r="M98" s="53">
        <v>35000000</v>
      </c>
      <c r="N98" s="53" t="s">
        <v>1</v>
      </c>
      <c r="O98" s="53" t="s">
        <v>1</v>
      </c>
      <c r="P98" s="53" t="s">
        <v>3</v>
      </c>
      <c r="Q98" s="53" t="s">
        <v>162</v>
      </c>
      <c r="R98" s="53" t="s">
        <v>162</v>
      </c>
      <c r="S98" s="53" t="s">
        <v>344</v>
      </c>
      <c r="T98" s="53" t="s">
        <v>4</v>
      </c>
      <c r="U98" s="53" t="s">
        <v>4</v>
      </c>
      <c r="V98" s="53" t="s">
        <v>10</v>
      </c>
      <c r="W98" s="53" t="s">
        <v>10</v>
      </c>
      <c r="X98" s="53" t="s">
        <v>112</v>
      </c>
      <c r="Y98" s="53" t="s">
        <v>4</v>
      </c>
      <c r="Z98" s="53" t="s">
        <v>4</v>
      </c>
    </row>
    <row r="99" spans="1:26">
      <c r="A99" s="53">
        <v>11489</v>
      </c>
      <c r="B99" s="53" t="s">
        <v>372</v>
      </c>
      <c r="C99" s="53" t="s">
        <v>0</v>
      </c>
      <c r="D99" s="53" t="s">
        <v>6</v>
      </c>
      <c r="E99" s="53" t="s">
        <v>113</v>
      </c>
      <c r="F99" s="53" t="s">
        <v>7</v>
      </c>
      <c r="G99" s="53" t="s">
        <v>8</v>
      </c>
      <c r="H99" s="53" t="s">
        <v>9</v>
      </c>
      <c r="I99" s="53">
        <v>2.19</v>
      </c>
      <c r="J99" s="53">
        <v>1216.67</v>
      </c>
      <c r="K99" s="53">
        <v>20000000</v>
      </c>
      <c r="L99" s="53">
        <v>20001216.670000002</v>
      </c>
      <c r="M99" s="53">
        <v>20000000</v>
      </c>
      <c r="N99" s="53" t="s">
        <v>1</v>
      </c>
      <c r="O99" s="53" t="s">
        <v>1</v>
      </c>
      <c r="P99" s="53" t="s">
        <v>3</v>
      </c>
      <c r="Q99" s="53" t="s">
        <v>162</v>
      </c>
      <c r="R99" s="53" t="s">
        <v>162</v>
      </c>
      <c r="S99" s="53" t="s">
        <v>344</v>
      </c>
      <c r="T99" s="53" t="s">
        <v>4</v>
      </c>
      <c r="U99" s="53" t="s">
        <v>4</v>
      </c>
      <c r="V99" s="53" t="s">
        <v>10</v>
      </c>
      <c r="W99" s="53" t="s">
        <v>10</v>
      </c>
      <c r="X99" s="53" t="s">
        <v>252</v>
      </c>
      <c r="Y99" s="53" t="s">
        <v>4</v>
      </c>
      <c r="Z99" s="53" t="s">
        <v>4</v>
      </c>
    </row>
    <row r="100" spans="1:26">
      <c r="A100" s="53">
        <v>11488</v>
      </c>
      <c r="B100" s="53" t="s">
        <v>373</v>
      </c>
      <c r="C100" s="53" t="s">
        <v>0</v>
      </c>
      <c r="D100" s="53" t="s">
        <v>6</v>
      </c>
      <c r="E100" s="53" t="s">
        <v>108</v>
      </c>
      <c r="F100" s="53" t="s">
        <v>109</v>
      </c>
      <c r="G100" s="53" t="s">
        <v>8</v>
      </c>
      <c r="H100" s="53" t="s">
        <v>9</v>
      </c>
      <c r="I100" s="53">
        <v>2.19</v>
      </c>
      <c r="J100" s="53">
        <v>3345.83</v>
      </c>
      <c r="K100" s="53">
        <v>55000000</v>
      </c>
      <c r="L100" s="53">
        <v>55003345.829999998</v>
      </c>
      <c r="M100" s="53">
        <v>55000000</v>
      </c>
      <c r="N100" s="53" t="s">
        <v>1</v>
      </c>
      <c r="O100" s="53" t="s">
        <v>2</v>
      </c>
      <c r="P100" s="53" t="s">
        <v>3</v>
      </c>
      <c r="Q100" s="53" t="s">
        <v>162</v>
      </c>
      <c r="R100" s="53" t="s">
        <v>162</v>
      </c>
      <c r="S100" s="53" t="s">
        <v>344</v>
      </c>
      <c r="T100" s="53" t="s">
        <v>4</v>
      </c>
      <c r="U100" s="53" t="s">
        <v>4</v>
      </c>
      <c r="V100" s="53" t="s">
        <v>10</v>
      </c>
      <c r="W100" s="53" t="s">
        <v>10</v>
      </c>
      <c r="X100" s="53" t="s">
        <v>114</v>
      </c>
      <c r="Y100" s="53" t="s">
        <v>4</v>
      </c>
      <c r="Z100" s="53" t="s">
        <v>4</v>
      </c>
    </row>
    <row r="101" spans="1:26">
      <c r="A101" s="53">
        <v>11487</v>
      </c>
      <c r="B101" s="53" t="s">
        <v>374</v>
      </c>
      <c r="C101" s="53" t="s">
        <v>0</v>
      </c>
      <c r="D101" s="53" t="s">
        <v>6</v>
      </c>
      <c r="E101" s="53" t="s">
        <v>108</v>
      </c>
      <c r="F101" s="53" t="s">
        <v>109</v>
      </c>
      <c r="G101" s="53" t="s">
        <v>8</v>
      </c>
      <c r="H101" s="53" t="s">
        <v>9</v>
      </c>
      <c r="I101" s="53">
        <v>2.19</v>
      </c>
      <c r="J101" s="53">
        <v>5475</v>
      </c>
      <c r="K101" s="53">
        <v>90000000</v>
      </c>
      <c r="L101" s="53">
        <v>90005475</v>
      </c>
      <c r="M101" s="53">
        <v>90000000</v>
      </c>
      <c r="N101" s="53" t="s">
        <v>1</v>
      </c>
      <c r="O101" s="53" t="s">
        <v>5</v>
      </c>
      <c r="P101" s="53" t="s">
        <v>3</v>
      </c>
      <c r="Q101" s="53" t="s">
        <v>162</v>
      </c>
      <c r="R101" s="53" t="s">
        <v>162</v>
      </c>
      <c r="S101" s="53" t="s">
        <v>344</v>
      </c>
      <c r="T101" s="53" t="s">
        <v>4</v>
      </c>
      <c r="U101" s="53" t="s">
        <v>4</v>
      </c>
      <c r="V101" s="53" t="s">
        <v>10</v>
      </c>
      <c r="W101" s="53" t="s">
        <v>10</v>
      </c>
      <c r="X101" s="53" t="s">
        <v>116</v>
      </c>
      <c r="Y101" s="53" t="s">
        <v>4</v>
      </c>
      <c r="Z101" s="53" t="s">
        <v>4</v>
      </c>
    </row>
    <row r="102" spans="1:26">
      <c r="A102" s="53">
        <v>11486</v>
      </c>
      <c r="B102" s="53" t="s">
        <v>375</v>
      </c>
      <c r="C102" s="53" t="s">
        <v>0</v>
      </c>
      <c r="D102" s="53" t="s">
        <v>6</v>
      </c>
      <c r="E102" s="53" t="s">
        <v>113</v>
      </c>
      <c r="F102" s="53" t="s">
        <v>7</v>
      </c>
      <c r="G102" s="53" t="s">
        <v>8</v>
      </c>
      <c r="H102" s="53" t="s">
        <v>9</v>
      </c>
      <c r="I102" s="53">
        <v>2.19</v>
      </c>
      <c r="J102" s="53">
        <v>3345.83</v>
      </c>
      <c r="K102" s="53">
        <v>55000000</v>
      </c>
      <c r="L102" s="53">
        <v>55003345.829999998</v>
      </c>
      <c r="M102" s="53">
        <v>55000000</v>
      </c>
      <c r="N102" s="53" t="s">
        <v>1</v>
      </c>
      <c r="O102" s="53" t="s">
        <v>2</v>
      </c>
      <c r="P102" s="53" t="s">
        <v>3</v>
      </c>
      <c r="Q102" s="53" t="s">
        <v>162</v>
      </c>
      <c r="R102" s="53" t="s">
        <v>162</v>
      </c>
      <c r="S102" s="53" t="s">
        <v>344</v>
      </c>
      <c r="T102" s="53" t="s">
        <v>4</v>
      </c>
      <c r="U102" s="53" t="s">
        <v>4</v>
      </c>
      <c r="V102" s="53" t="s">
        <v>10</v>
      </c>
      <c r="W102" s="53" t="s">
        <v>10</v>
      </c>
      <c r="X102" s="53" t="s">
        <v>115</v>
      </c>
      <c r="Y102" s="53" t="s">
        <v>4</v>
      </c>
      <c r="Z102" s="53" t="s">
        <v>4</v>
      </c>
    </row>
    <row r="103" spans="1:26">
      <c r="A103" s="53">
        <v>11485</v>
      </c>
      <c r="B103" s="53" t="s">
        <v>376</v>
      </c>
      <c r="C103" s="53" t="s">
        <v>0</v>
      </c>
      <c r="D103" s="53" t="s">
        <v>6</v>
      </c>
      <c r="E103" s="53" t="s">
        <v>108</v>
      </c>
      <c r="F103" s="53" t="s">
        <v>109</v>
      </c>
      <c r="G103" s="53" t="s">
        <v>8</v>
      </c>
      <c r="H103" s="53" t="s">
        <v>9</v>
      </c>
      <c r="I103" s="53">
        <v>2.2000000000000002</v>
      </c>
      <c r="J103" s="53">
        <v>3361.11</v>
      </c>
      <c r="K103" s="53">
        <v>55000000</v>
      </c>
      <c r="L103" s="53">
        <v>55003361.109999999</v>
      </c>
      <c r="M103" s="53">
        <v>55000000</v>
      </c>
      <c r="N103" s="53" t="s">
        <v>1</v>
      </c>
      <c r="O103" s="53" t="s">
        <v>2</v>
      </c>
      <c r="P103" s="53" t="s">
        <v>3</v>
      </c>
      <c r="Q103" s="53" t="s">
        <v>162</v>
      </c>
      <c r="R103" s="53" t="s">
        <v>162</v>
      </c>
      <c r="S103" s="53" t="s">
        <v>344</v>
      </c>
      <c r="T103" s="53" t="s">
        <v>4</v>
      </c>
      <c r="U103" s="53" t="s">
        <v>4</v>
      </c>
      <c r="V103" s="53" t="s">
        <v>10</v>
      </c>
      <c r="W103" s="53" t="s">
        <v>10</v>
      </c>
      <c r="X103" s="53" t="s">
        <v>202</v>
      </c>
      <c r="Y103" s="53" t="s">
        <v>4</v>
      </c>
      <c r="Z103" s="53" t="s">
        <v>4</v>
      </c>
    </row>
    <row r="104" spans="1:26">
      <c r="A104" s="53">
        <v>11484</v>
      </c>
      <c r="B104" s="53" t="s">
        <v>377</v>
      </c>
      <c r="C104" s="53" t="s">
        <v>0</v>
      </c>
      <c r="D104" s="53" t="s">
        <v>6</v>
      </c>
      <c r="E104" s="53" t="s">
        <v>108</v>
      </c>
      <c r="F104" s="53" t="s">
        <v>109</v>
      </c>
      <c r="G104" s="53" t="s">
        <v>8</v>
      </c>
      <c r="H104" s="53" t="s">
        <v>9</v>
      </c>
      <c r="I104" s="53">
        <v>2.2999999999999998</v>
      </c>
      <c r="J104" s="53">
        <v>4472.22</v>
      </c>
      <c r="K104" s="53">
        <v>10000000</v>
      </c>
      <c r="L104" s="53">
        <v>10004472.220000001</v>
      </c>
      <c r="M104" s="53">
        <v>10000000</v>
      </c>
      <c r="N104" s="53" t="s">
        <v>1</v>
      </c>
      <c r="O104" s="53" t="s">
        <v>1</v>
      </c>
      <c r="P104" s="53" t="s">
        <v>3</v>
      </c>
      <c r="Q104" s="53" t="s">
        <v>162</v>
      </c>
      <c r="R104" s="53" t="s">
        <v>344</v>
      </c>
      <c r="S104" s="53" t="s">
        <v>306</v>
      </c>
      <c r="T104" s="53" t="s">
        <v>4</v>
      </c>
      <c r="U104" s="53" t="s">
        <v>4</v>
      </c>
      <c r="V104" s="53" t="s">
        <v>10</v>
      </c>
      <c r="W104" s="53" t="s">
        <v>10</v>
      </c>
      <c r="X104" s="53" t="s">
        <v>121</v>
      </c>
      <c r="Y104" s="53" t="s">
        <v>4</v>
      </c>
      <c r="Z104" s="53" t="s">
        <v>4</v>
      </c>
    </row>
    <row r="105" spans="1:26">
      <c r="A105" s="53">
        <v>11483</v>
      </c>
      <c r="B105" s="53" t="s">
        <v>378</v>
      </c>
      <c r="C105" s="53" t="s">
        <v>0</v>
      </c>
      <c r="D105" s="53" t="s">
        <v>6</v>
      </c>
      <c r="E105" s="53" t="s">
        <v>108</v>
      </c>
      <c r="F105" s="53" t="s">
        <v>109</v>
      </c>
      <c r="G105" s="53" t="s">
        <v>8</v>
      </c>
      <c r="H105" s="53" t="s">
        <v>9</v>
      </c>
      <c r="I105" s="53">
        <v>2.25</v>
      </c>
      <c r="J105" s="53">
        <v>3125</v>
      </c>
      <c r="K105" s="53">
        <v>50000000</v>
      </c>
      <c r="L105" s="53">
        <v>50003125</v>
      </c>
      <c r="M105" s="53">
        <v>50000000</v>
      </c>
      <c r="N105" s="53" t="s">
        <v>1</v>
      </c>
      <c r="O105" s="53" t="s">
        <v>1</v>
      </c>
      <c r="P105" s="53" t="s">
        <v>3</v>
      </c>
      <c r="Q105" s="53" t="s">
        <v>162</v>
      </c>
      <c r="R105" s="53" t="s">
        <v>162</v>
      </c>
      <c r="S105" s="53" t="s">
        <v>344</v>
      </c>
      <c r="T105" s="53" t="s">
        <v>4</v>
      </c>
      <c r="U105" s="53" t="s">
        <v>4</v>
      </c>
      <c r="V105" s="53" t="s">
        <v>10</v>
      </c>
      <c r="W105" s="53" t="s">
        <v>10</v>
      </c>
      <c r="X105" s="53" t="s">
        <v>124</v>
      </c>
      <c r="Y105" s="53" t="s">
        <v>4</v>
      </c>
      <c r="Z105" s="53" t="s">
        <v>4</v>
      </c>
    </row>
    <row r="106" spans="1:26">
      <c r="A106" s="53">
        <v>11479</v>
      </c>
      <c r="B106" s="53" t="s">
        <v>383</v>
      </c>
      <c r="C106" s="53" t="s">
        <v>0</v>
      </c>
      <c r="D106" s="53" t="s">
        <v>6</v>
      </c>
      <c r="E106" s="53" t="s">
        <v>108</v>
      </c>
      <c r="F106" s="53" t="s">
        <v>109</v>
      </c>
      <c r="G106" s="53" t="s">
        <v>8</v>
      </c>
      <c r="H106" s="53" t="s">
        <v>9</v>
      </c>
      <c r="I106" s="53">
        <v>2.2999999999999998</v>
      </c>
      <c r="J106" s="53">
        <v>15972.22</v>
      </c>
      <c r="K106" s="53">
        <v>50000000</v>
      </c>
      <c r="L106" s="53">
        <v>50015972.219999999</v>
      </c>
      <c r="M106" s="53">
        <v>50000000</v>
      </c>
      <c r="N106" s="53" t="s">
        <v>1</v>
      </c>
      <c r="O106" s="53" t="s">
        <v>1</v>
      </c>
      <c r="P106" s="53" t="s">
        <v>3</v>
      </c>
      <c r="Q106" s="53" t="s">
        <v>146</v>
      </c>
      <c r="R106" s="53" t="s">
        <v>162</v>
      </c>
      <c r="S106" s="53" t="s">
        <v>334</v>
      </c>
      <c r="T106" s="53" t="s">
        <v>4</v>
      </c>
      <c r="U106" s="53" t="s">
        <v>4</v>
      </c>
      <c r="V106" s="53" t="s">
        <v>10</v>
      </c>
      <c r="W106" s="53" t="s">
        <v>10</v>
      </c>
      <c r="X106" s="53" t="s">
        <v>111</v>
      </c>
      <c r="Y106" s="53" t="s">
        <v>4</v>
      </c>
      <c r="Z106" s="53" t="s">
        <v>4</v>
      </c>
    </row>
    <row r="107" spans="1:26">
      <c r="A107" s="53">
        <v>11478</v>
      </c>
      <c r="B107" s="53" t="s">
        <v>384</v>
      </c>
      <c r="C107" s="53" t="s">
        <v>0</v>
      </c>
      <c r="D107" s="53" t="s">
        <v>6</v>
      </c>
      <c r="E107" s="53" t="s">
        <v>108</v>
      </c>
      <c r="F107" s="53" t="s">
        <v>109</v>
      </c>
      <c r="G107" s="53" t="s">
        <v>8</v>
      </c>
      <c r="H107" s="53" t="s">
        <v>9</v>
      </c>
      <c r="I107" s="53">
        <v>2.2000000000000002</v>
      </c>
      <c r="J107" s="53">
        <v>3055.56</v>
      </c>
      <c r="K107" s="53">
        <v>50000000</v>
      </c>
      <c r="L107" s="53">
        <v>50003055.560000002</v>
      </c>
      <c r="M107" s="53">
        <v>50000000</v>
      </c>
      <c r="N107" s="53" t="s">
        <v>1</v>
      </c>
      <c r="O107" s="53" t="s">
        <v>1</v>
      </c>
      <c r="P107" s="53" t="s">
        <v>3</v>
      </c>
      <c r="Q107" s="53" t="s">
        <v>146</v>
      </c>
      <c r="R107" s="53" t="s">
        <v>146</v>
      </c>
      <c r="S107" s="53" t="s">
        <v>162</v>
      </c>
      <c r="T107" s="53" t="s">
        <v>4</v>
      </c>
      <c r="U107" s="53" t="s">
        <v>4</v>
      </c>
      <c r="V107" s="53" t="s">
        <v>10</v>
      </c>
      <c r="W107" s="53" t="s">
        <v>10</v>
      </c>
      <c r="X107" s="53" t="s">
        <v>111</v>
      </c>
      <c r="Y107" s="53" t="s">
        <v>4</v>
      </c>
      <c r="Z107" s="53" t="s">
        <v>4</v>
      </c>
    </row>
    <row r="108" spans="1:26">
      <c r="A108" s="53">
        <v>11476</v>
      </c>
      <c r="B108" s="53" t="s">
        <v>386</v>
      </c>
      <c r="C108" s="53" t="s">
        <v>0</v>
      </c>
      <c r="D108" s="53" t="s">
        <v>6</v>
      </c>
      <c r="E108" s="53" t="s">
        <v>108</v>
      </c>
      <c r="F108" s="53" t="s">
        <v>109</v>
      </c>
      <c r="G108" s="53" t="s">
        <v>8</v>
      </c>
      <c r="H108" s="53" t="s">
        <v>9</v>
      </c>
      <c r="I108" s="53">
        <v>2.19</v>
      </c>
      <c r="J108" s="53">
        <v>6083.33</v>
      </c>
      <c r="K108" s="53">
        <v>100000000</v>
      </c>
      <c r="L108" s="53">
        <v>100006083.33</v>
      </c>
      <c r="M108" s="53">
        <v>100000000</v>
      </c>
      <c r="N108" s="53" t="s">
        <v>1</v>
      </c>
      <c r="O108" s="53" t="s">
        <v>5</v>
      </c>
      <c r="P108" s="53" t="s">
        <v>3</v>
      </c>
      <c r="Q108" s="53" t="s">
        <v>146</v>
      </c>
      <c r="R108" s="53" t="s">
        <v>146</v>
      </c>
      <c r="S108" s="53" t="s">
        <v>162</v>
      </c>
      <c r="T108" s="53" t="s">
        <v>4</v>
      </c>
      <c r="U108" s="53" t="s">
        <v>4</v>
      </c>
      <c r="V108" s="53" t="s">
        <v>10</v>
      </c>
      <c r="W108" s="53" t="s">
        <v>10</v>
      </c>
      <c r="X108" s="53" t="s">
        <v>114</v>
      </c>
      <c r="Y108" s="53" t="s">
        <v>4</v>
      </c>
      <c r="Z108" s="53" t="s">
        <v>4</v>
      </c>
    </row>
    <row r="109" spans="1:26">
      <c r="A109" s="53">
        <v>11475</v>
      </c>
      <c r="B109" s="53" t="s">
        <v>387</v>
      </c>
      <c r="C109" s="53" t="s">
        <v>0</v>
      </c>
      <c r="D109" s="53" t="s">
        <v>6</v>
      </c>
      <c r="E109" s="53" t="s">
        <v>113</v>
      </c>
      <c r="F109" s="53" t="s">
        <v>7</v>
      </c>
      <c r="G109" s="53" t="s">
        <v>8</v>
      </c>
      <c r="H109" s="53" t="s">
        <v>9</v>
      </c>
      <c r="I109" s="53">
        <v>2.19</v>
      </c>
      <c r="J109" s="53">
        <v>3650</v>
      </c>
      <c r="K109" s="53">
        <v>60000000</v>
      </c>
      <c r="L109" s="53">
        <v>60003650</v>
      </c>
      <c r="M109" s="53">
        <v>60000000</v>
      </c>
      <c r="N109" s="53" t="s">
        <v>1</v>
      </c>
      <c r="O109" s="53" t="s">
        <v>5</v>
      </c>
      <c r="P109" s="53" t="s">
        <v>3</v>
      </c>
      <c r="Q109" s="53" t="s">
        <v>146</v>
      </c>
      <c r="R109" s="53" t="s">
        <v>146</v>
      </c>
      <c r="S109" s="53" t="s">
        <v>162</v>
      </c>
      <c r="T109" s="53" t="s">
        <v>4</v>
      </c>
      <c r="U109" s="53" t="s">
        <v>4</v>
      </c>
      <c r="V109" s="53" t="s">
        <v>10</v>
      </c>
      <c r="W109" s="53" t="s">
        <v>10</v>
      </c>
      <c r="X109" s="53" t="s">
        <v>116</v>
      </c>
      <c r="Y109" s="53" t="s">
        <v>4</v>
      </c>
      <c r="Z109" s="53" t="s">
        <v>4</v>
      </c>
    </row>
    <row r="110" spans="1:26">
      <c r="A110" s="53">
        <v>11474</v>
      </c>
      <c r="B110" s="53" t="s">
        <v>388</v>
      </c>
      <c r="C110" s="53" t="s">
        <v>0</v>
      </c>
      <c r="D110" s="53" t="s">
        <v>6</v>
      </c>
      <c r="E110" s="53" t="s">
        <v>113</v>
      </c>
      <c r="F110" s="53" t="s">
        <v>7</v>
      </c>
      <c r="G110" s="53" t="s">
        <v>8</v>
      </c>
      <c r="H110" s="53" t="s">
        <v>9</v>
      </c>
      <c r="I110" s="53">
        <v>2.19</v>
      </c>
      <c r="J110" s="53">
        <v>3041.67</v>
      </c>
      <c r="K110" s="53">
        <v>50000000</v>
      </c>
      <c r="L110" s="53">
        <v>50003041.670000002</v>
      </c>
      <c r="M110" s="53">
        <v>50000000</v>
      </c>
      <c r="N110" s="53" t="s">
        <v>1</v>
      </c>
      <c r="O110" s="53" t="s">
        <v>1</v>
      </c>
      <c r="P110" s="53" t="s">
        <v>3</v>
      </c>
      <c r="Q110" s="53" t="s">
        <v>146</v>
      </c>
      <c r="R110" s="53" t="s">
        <v>146</v>
      </c>
      <c r="S110" s="53" t="s">
        <v>162</v>
      </c>
      <c r="T110" s="53" t="s">
        <v>4</v>
      </c>
      <c r="U110" s="53" t="s">
        <v>4</v>
      </c>
      <c r="V110" s="53" t="s">
        <v>10</v>
      </c>
      <c r="W110" s="53" t="s">
        <v>10</v>
      </c>
      <c r="X110" s="53" t="s">
        <v>116</v>
      </c>
      <c r="Y110" s="53" t="s">
        <v>4</v>
      </c>
      <c r="Z110" s="53" t="s">
        <v>4</v>
      </c>
    </row>
    <row r="111" spans="1:26">
      <c r="A111" s="53">
        <v>11473</v>
      </c>
      <c r="B111" s="53" t="s">
        <v>389</v>
      </c>
      <c r="C111" s="53" t="s">
        <v>0</v>
      </c>
      <c r="D111" s="53" t="s">
        <v>6</v>
      </c>
      <c r="E111" s="53" t="s">
        <v>108</v>
      </c>
      <c r="F111" s="53" t="s">
        <v>109</v>
      </c>
      <c r="G111" s="53" t="s">
        <v>8</v>
      </c>
      <c r="H111" s="53" t="s">
        <v>9</v>
      </c>
      <c r="I111" s="53">
        <v>2.33</v>
      </c>
      <c r="J111" s="53">
        <v>11326.39</v>
      </c>
      <c r="K111" s="53">
        <v>25000000</v>
      </c>
      <c r="L111" s="53">
        <v>25011326.390000001</v>
      </c>
      <c r="M111" s="53">
        <v>25000000</v>
      </c>
      <c r="N111" s="53" t="s">
        <v>1</v>
      </c>
      <c r="O111" s="53" t="s">
        <v>1</v>
      </c>
      <c r="P111" s="53" t="s">
        <v>3</v>
      </c>
      <c r="Q111" s="53" t="s">
        <v>146</v>
      </c>
      <c r="R111" s="53" t="s">
        <v>162</v>
      </c>
      <c r="S111" s="53" t="s">
        <v>317</v>
      </c>
      <c r="T111" s="53" t="s">
        <v>4</v>
      </c>
      <c r="U111" s="53" t="s">
        <v>4</v>
      </c>
      <c r="V111" s="53" t="s">
        <v>10</v>
      </c>
      <c r="W111" s="53" t="s">
        <v>10</v>
      </c>
      <c r="X111" s="53" t="s">
        <v>130</v>
      </c>
      <c r="Y111" s="53" t="s">
        <v>4</v>
      </c>
      <c r="Z111" s="53" t="s">
        <v>4</v>
      </c>
    </row>
    <row r="112" spans="1:26">
      <c r="A112" s="53">
        <v>11472</v>
      </c>
      <c r="B112" s="53" t="s">
        <v>390</v>
      </c>
      <c r="C112" s="53" t="s">
        <v>0</v>
      </c>
      <c r="D112" s="53" t="s">
        <v>6</v>
      </c>
      <c r="E112" s="53" t="s">
        <v>108</v>
      </c>
      <c r="F112" s="53" t="s">
        <v>109</v>
      </c>
      <c r="G112" s="53" t="s">
        <v>8</v>
      </c>
      <c r="H112" s="53" t="s">
        <v>9</v>
      </c>
      <c r="I112" s="53">
        <v>2.19</v>
      </c>
      <c r="J112" s="53">
        <v>3041.67</v>
      </c>
      <c r="K112" s="53">
        <v>50000000</v>
      </c>
      <c r="L112" s="53">
        <v>50003041.670000002</v>
      </c>
      <c r="M112" s="53">
        <v>50000000</v>
      </c>
      <c r="N112" s="53" t="s">
        <v>1</v>
      </c>
      <c r="O112" s="53" t="s">
        <v>1</v>
      </c>
      <c r="P112" s="53" t="s">
        <v>3</v>
      </c>
      <c r="Q112" s="53" t="s">
        <v>146</v>
      </c>
      <c r="R112" s="53" t="s">
        <v>146</v>
      </c>
      <c r="S112" s="53" t="s">
        <v>162</v>
      </c>
      <c r="T112" s="53" t="s">
        <v>4</v>
      </c>
      <c r="U112" s="53" t="s">
        <v>4</v>
      </c>
      <c r="V112" s="53" t="s">
        <v>10</v>
      </c>
      <c r="W112" s="53" t="s">
        <v>10</v>
      </c>
      <c r="X112" s="53" t="s">
        <v>117</v>
      </c>
      <c r="Y112" s="53" t="s">
        <v>4</v>
      </c>
      <c r="Z112" s="53" t="s">
        <v>4</v>
      </c>
    </row>
    <row r="113" spans="1:26">
      <c r="A113" s="53">
        <v>11471</v>
      </c>
      <c r="B113" s="53" t="s">
        <v>391</v>
      </c>
      <c r="C113" s="53" t="s">
        <v>0</v>
      </c>
      <c r="D113" s="53" t="s">
        <v>6</v>
      </c>
      <c r="E113" s="53" t="s">
        <v>108</v>
      </c>
      <c r="F113" s="53" t="s">
        <v>109</v>
      </c>
      <c r="G113" s="53" t="s">
        <v>8</v>
      </c>
      <c r="H113" s="53" t="s">
        <v>9</v>
      </c>
      <c r="I113" s="53">
        <v>2.19</v>
      </c>
      <c r="J113" s="53">
        <v>3650</v>
      </c>
      <c r="K113" s="53">
        <v>60000000</v>
      </c>
      <c r="L113" s="53">
        <v>60003650</v>
      </c>
      <c r="M113" s="53">
        <v>60000000</v>
      </c>
      <c r="N113" s="53" t="s">
        <v>1</v>
      </c>
      <c r="O113" s="53" t="s">
        <v>5</v>
      </c>
      <c r="P113" s="53" t="s">
        <v>3</v>
      </c>
      <c r="Q113" s="53" t="s">
        <v>146</v>
      </c>
      <c r="R113" s="53" t="s">
        <v>146</v>
      </c>
      <c r="S113" s="53" t="s">
        <v>162</v>
      </c>
      <c r="T113" s="53" t="s">
        <v>4</v>
      </c>
      <c r="U113" s="53" t="s">
        <v>4</v>
      </c>
      <c r="V113" s="53" t="s">
        <v>10</v>
      </c>
      <c r="W113" s="53" t="s">
        <v>10</v>
      </c>
      <c r="X113" s="53" t="s">
        <v>117</v>
      </c>
      <c r="Y113" s="53" t="s">
        <v>4</v>
      </c>
      <c r="Z113" s="53" t="s">
        <v>4</v>
      </c>
    </row>
    <row r="114" spans="1:26">
      <c r="A114" s="53">
        <v>11466</v>
      </c>
      <c r="B114" s="53" t="s">
        <v>394</v>
      </c>
      <c r="C114" s="53" t="s">
        <v>0</v>
      </c>
      <c r="D114" s="53" t="s">
        <v>6</v>
      </c>
      <c r="E114" s="53" t="s">
        <v>113</v>
      </c>
      <c r="F114" s="53" t="s">
        <v>7</v>
      </c>
      <c r="G114" s="53" t="s">
        <v>8</v>
      </c>
      <c r="H114" s="53" t="s">
        <v>9</v>
      </c>
      <c r="I114" s="53">
        <v>2.19</v>
      </c>
      <c r="J114" s="53">
        <v>5779.17</v>
      </c>
      <c r="K114" s="53">
        <v>95000000</v>
      </c>
      <c r="L114" s="53">
        <v>95005779.170000002</v>
      </c>
      <c r="M114" s="53">
        <v>95000000</v>
      </c>
      <c r="N114" s="53" t="s">
        <v>1</v>
      </c>
      <c r="O114" s="53" t="s">
        <v>5</v>
      </c>
      <c r="P114" s="53" t="s">
        <v>3</v>
      </c>
      <c r="Q114" s="53" t="s">
        <v>138</v>
      </c>
      <c r="R114" s="53" t="s">
        <v>138</v>
      </c>
      <c r="S114" s="53" t="s">
        <v>146</v>
      </c>
      <c r="T114" s="53" t="s">
        <v>4</v>
      </c>
      <c r="U114" s="53" t="s">
        <v>4</v>
      </c>
      <c r="V114" s="53" t="s">
        <v>10</v>
      </c>
      <c r="W114" s="53" t="s">
        <v>10</v>
      </c>
      <c r="X114" s="53" t="s">
        <v>117</v>
      </c>
      <c r="Y114" s="53" t="s">
        <v>4</v>
      </c>
      <c r="Z114" s="53" t="s">
        <v>4</v>
      </c>
    </row>
    <row r="115" spans="1:26">
      <c r="A115" s="53">
        <v>11464</v>
      </c>
      <c r="B115" s="53" t="s">
        <v>397</v>
      </c>
      <c r="C115" s="53" t="s">
        <v>0</v>
      </c>
      <c r="D115" s="53" t="s">
        <v>6</v>
      </c>
      <c r="E115" s="53" t="s">
        <v>113</v>
      </c>
      <c r="F115" s="53" t="s">
        <v>7</v>
      </c>
      <c r="G115" s="53" t="s">
        <v>8</v>
      </c>
      <c r="H115" s="53" t="s">
        <v>9</v>
      </c>
      <c r="I115" s="53">
        <v>2.2000000000000002</v>
      </c>
      <c r="J115" s="53">
        <v>916.67</v>
      </c>
      <c r="K115" s="53">
        <v>15000000</v>
      </c>
      <c r="L115" s="53">
        <v>15000916.67</v>
      </c>
      <c r="M115" s="53">
        <v>15000000</v>
      </c>
      <c r="N115" s="53" t="s">
        <v>1</v>
      </c>
      <c r="O115" s="53" t="s">
        <v>1</v>
      </c>
      <c r="P115" s="53" t="s">
        <v>3</v>
      </c>
      <c r="Q115" s="53" t="s">
        <v>138</v>
      </c>
      <c r="R115" s="53" t="s">
        <v>138</v>
      </c>
      <c r="S115" s="53" t="s">
        <v>146</v>
      </c>
      <c r="T115" s="53" t="s">
        <v>4</v>
      </c>
      <c r="U115" s="53" t="s">
        <v>4</v>
      </c>
      <c r="V115" s="53" t="s">
        <v>10</v>
      </c>
      <c r="W115" s="53" t="s">
        <v>10</v>
      </c>
      <c r="X115" s="53" t="s">
        <v>121</v>
      </c>
      <c r="Y115" s="53" t="s">
        <v>4</v>
      </c>
      <c r="Z115" s="53" t="s">
        <v>4</v>
      </c>
    </row>
    <row r="116" spans="1:26">
      <c r="A116" s="53">
        <v>11463</v>
      </c>
      <c r="B116" s="53" t="s">
        <v>398</v>
      </c>
      <c r="C116" s="53" t="s">
        <v>0</v>
      </c>
      <c r="D116" s="53" t="s">
        <v>6</v>
      </c>
      <c r="E116" s="53" t="s">
        <v>108</v>
      </c>
      <c r="F116" s="53" t="s">
        <v>109</v>
      </c>
      <c r="G116" s="53" t="s">
        <v>8</v>
      </c>
      <c r="H116" s="53" t="s">
        <v>9</v>
      </c>
      <c r="I116" s="53">
        <v>2.19</v>
      </c>
      <c r="J116" s="53">
        <v>5779.17</v>
      </c>
      <c r="K116" s="53">
        <v>95000000</v>
      </c>
      <c r="L116" s="53">
        <v>95005779.170000002</v>
      </c>
      <c r="M116" s="53">
        <v>95000000</v>
      </c>
      <c r="N116" s="53" t="s">
        <v>1</v>
      </c>
      <c r="O116" s="53" t="s">
        <v>5</v>
      </c>
      <c r="P116" s="53" t="s">
        <v>3</v>
      </c>
      <c r="Q116" s="53" t="s">
        <v>138</v>
      </c>
      <c r="R116" s="53" t="s">
        <v>138</v>
      </c>
      <c r="S116" s="53" t="s">
        <v>146</v>
      </c>
      <c r="T116" s="53" t="s">
        <v>4</v>
      </c>
      <c r="U116" s="53" t="s">
        <v>4</v>
      </c>
      <c r="V116" s="53" t="s">
        <v>10</v>
      </c>
      <c r="W116" s="53" t="s">
        <v>10</v>
      </c>
      <c r="X116" s="53" t="s">
        <v>115</v>
      </c>
      <c r="Y116" s="53" t="s">
        <v>4</v>
      </c>
      <c r="Z116" s="53" t="s">
        <v>4</v>
      </c>
    </row>
    <row r="117" spans="1:26">
      <c r="A117" s="53">
        <v>11462</v>
      </c>
      <c r="B117" s="53" t="s">
        <v>399</v>
      </c>
      <c r="C117" s="53" t="s">
        <v>0</v>
      </c>
      <c r="D117" s="53" t="s">
        <v>6</v>
      </c>
      <c r="E117" s="53" t="s">
        <v>108</v>
      </c>
      <c r="F117" s="53" t="s">
        <v>109</v>
      </c>
      <c r="G117" s="53" t="s">
        <v>8</v>
      </c>
      <c r="H117" s="53" t="s">
        <v>9</v>
      </c>
      <c r="I117" s="53">
        <v>2.33</v>
      </c>
      <c r="J117" s="53">
        <v>29448.61</v>
      </c>
      <c r="K117" s="53">
        <v>65000000</v>
      </c>
      <c r="L117" s="53">
        <v>65029448.609999999</v>
      </c>
      <c r="M117" s="53">
        <v>65000000</v>
      </c>
      <c r="N117" s="53" t="s">
        <v>1</v>
      </c>
      <c r="O117" s="53" t="s">
        <v>2</v>
      </c>
      <c r="P117" s="53" t="s">
        <v>3</v>
      </c>
      <c r="Q117" s="53" t="s">
        <v>138</v>
      </c>
      <c r="R117" s="53" t="s">
        <v>146</v>
      </c>
      <c r="S117" s="53" t="s">
        <v>328</v>
      </c>
      <c r="T117" s="53" t="s">
        <v>4</v>
      </c>
      <c r="U117" s="53" t="s">
        <v>4</v>
      </c>
      <c r="V117" s="53" t="s">
        <v>10</v>
      </c>
      <c r="W117" s="53" t="s">
        <v>10</v>
      </c>
      <c r="X117" s="53" t="s">
        <v>130</v>
      </c>
      <c r="Y117" s="53" t="s">
        <v>4</v>
      </c>
      <c r="Z117" s="53" t="s">
        <v>4</v>
      </c>
    </row>
    <row r="118" spans="1:26">
      <c r="A118" s="53">
        <v>11461</v>
      </c>
      <c r="B118" s="53" t="s">
        <v>136</v>
      </c>
      <c r="C118" s="53" t="s">
        <v>0</v>
      </c>
      <c r="D118" s="53" t="s">
        <v>6</v>
      </c>
      <c r="E118" s="53" t="s">
        <v>108</v>
      </c>
      <c r="F118" s="53" t="s">
        <v>109</v>
      </c>
      <c r="G118" s="53" t="s">
        <v>8</v>
      </c>
      <c r="H118" s="53" t="s">
        <v>9</v>
      </c>
      <c r="I118" s="53">
        <v>2.2999999999999998</v>
      </c>
      <c r="J118" s="53">
        <v>383.33</v>
      </c>
      <c r="K118" s="53">
        <v>2000000</v>
      </c>
      <c r="L118" s="53">
        <v>2000383.33</v>
      </c>
      <c r="M118" s="53">
        <v>2000000</v>
      </c>
      <c r="N118" s="53" t="s">
        <v>1</v>
      </c>
      <c r="O118" s="53" t="s">
        <v>1</v>
      </c>
      <c r="P118" s="53" t="s">
        <v>3</v>
      </c>
      <c r="Q118" s="53" t="s">
        <v>137</v>
      </c>
      <c r="R118" s="53" t="s">
        <v>137</v>
      </c>
      <c r="S118" s="53" t="s">
        <v>138</v>
      </c>
      <c r="T118" s="53" t="s">
        <v>4</v>
      </c>
      <c r="U118" s="53" t="s">
        <v>4</v>
      </c>
      <c r="V118" s="53" t="s">
        <v>10</v>
      </c>
      <c r="W118" s="53" t="s">
        <v>10</v>
      </c>
      <c r="X118" s="53" t="s">
        <v>139</v>
      </c>
      <c r="Y118" s="53" t="s">
        <v>4</v>
      </c>
      <c r="Z118" s="53" t="s">
        <v>4</v>
      </c>
    </row>
    <row r="119" spans="1:26">
      <c r="A119" s="53">
        <v>11459</v>
      </c>
      <c r="B119" s="53" t="s">
        <v>140</v>
      </c>
      <c r="C119" s="53" t="s">
        <v>0</v>
      </c>
      <c r="D119" s="53" t="s">
        <v>6</v>
      </c>
      <c r="E119" s="53" t="s">
        <v>108</v>
      </c>
      <c r="F119" s="53" t="s">
        <v>109</v>
      </c>
      <c r="G119" s="53" t="s">
        <v>8</v>
      </c>
      <c r="H119" s="53" t="s">
        <v>9</v>
      </c>
      <c r="I119" s="53">
        <v>2.2799999999999998</v>
      </c>
      <c r="J119" s="53">
        <v>13300</v>
      </c>
      <c r="K119" s="53">
        <v>70000000</v>
      </c>
      <c r="L119" s="53">
        <v>70013300</v>
      </c>
      <c r="M119" s="53">
        <v>70000000</v>
      </c>
      <c r="N119" s="53" t="s">
        <v>1</v>
      </c>
      <c r="O119" s="53" t="s">
        <v>2</v>
      </c>
      <c r="P119" s="53" t="s">
        <v>3</v>
      </c>
      <c r="Q119" s="53" t="s">
        <v>137</v>
      </c>
      <c r="R119" s="53" t="s">
        <v>137</v>
      </c>
      <c r="S119" s="53" t="s">
        <v>138</v>
      </c>
      <c r="T119" s="53" t="s">
        <v>4</v>
      </c>
      <c r="U119" s="53" t="s">
        <v>4</v>
      </c>
      <c r="V119" s="53" t="s">
        <v>10</v>
      </c>
      <c r="W119" s="53" t="s">
        <v>10</v>
      </c>
      <c r="X119" s="53" t="s">
        <v>110</v>
      </c>
      <c r="Y119" s="53" t="s">
        <v>4</v>
      </c>
      <c r="Z119" s="53" t="s">
        <v>4</v>
      </c>
    </row>
    <row r="120" spans="1:26">
      <c r="A120" s="53">
        <v>11458</v>
      </c>
      <c r="B120" s="53" t="s">
        <v>141</v>
      </c>
      <c r="C120" s="53" t="s">
        <v>0</v>
      </c>
      <c r="D120" s="53" t="s">
        <v>6</v>
      </c>
      <c r="E120" s="53" t="s">
        <v>113</v>
      </c>
      <c r="F120" s="53" t="s">
        <v>7</v>
      </c>
      <c r="G120" s="53" t="s">
        <v>8</v>
      </c>
      <c r="H120" s="53" t="s">
        <v>9</v>
      </c>
      <c r="I120" s="53">
        <v>2.2599999999999998</v>
      </c>
      <c r="J120" s="53">
        <v>9416.67</v>
      </c>
      <c r="K120" s="53">
        <v>50000000</v>
      </c>
      <c r="L120" s="53">
        <v>50009416.670000002</v>
      </c>
      <c r="M120" s="53">
        <v>50000000</v>
      </c>
      <c r="N120" s="53" t="s">
        <v>1</v>
      </c>
      <c r="O120" s="53" t="s">
        <v>1</v>
      </c>
      <c r="P120" s="53" t="s">
        <v>3</v>
      </c>
      <c r="Q120" s="53" t="s">
        <v>137</v>
      </c>
      <c r="R120" s="53" t="s">
        <v>137</v>
      </c>
      <c r="S120" s="53" t="s">
        <v>138</v>
      </c>
      <c r="T120" s="53" t="s">
        <v>4</v>
      </c>
      <c r="U120" s="53" t="s">
        <v>4</v>
      </c>
      <c r="V120" s="53" t="s">
        <v>10</v>
      </c>
      <c r="W120" s="53" t="s">
        <v>10</v>
      </c>
      <c r="X120" s="53" t="s">
        <v>142</v>
      </c>
      <c r="Y120" s="53" t="s">
        <v>4</v>
      </c>
      <c r="Z120" s="53" t="s">
        <v>4</v>
      </c>
    </row>
    <row r="121" spans="1:26">
      <c r="A121" s="53">
        <v>11457</v>
      </c>
      <c r="B121" s="53" t="s">
        <v>143</v>
      </c>
      <c r="C121" s="53" t="s">
        <v>0</v>
      </c>
      <c r="D121" s="53" t="s">
        <v>6</v>
      </c>
      <c r="E121" s="53" t="s">
        <v>113</v>
      </c>
      <c r="F121" s="53" t="s">
        <v>7</v>
      </c>
      <c r="G121" s="53" t="s">
        <v>8</v>
      </c>
      <c r="H121" s="53" t="s">
        <v>9</v>
      </c>
      <c r="I121" s="53">
        <v>2.25</v>
      </c>
      <c r="J121" s="53">
        <v>11250</v>
      </c>
      <c r="K121" s="53">
        <v>60000000</v>
      </c>
      <c r="L121" s="53">
        <v>60011250</v>
      </c>
      <c r="M121" s="53">
        <v>60000000</v>
      </c>
      <c r="N121" s="53" t="s">
        <v>1</v>
      </c>
      <c r="O121" s="53" t="s">
        <v>2</v>
      </c>
      <c r="P121" s="53" t="s">
        <v>3</v>
      </c>
      <c r="Q121" s="53" t="s">
        <v>137</v>
      </c>
      <c r="R121" s="53" t="s">
        <v>137</v>
      </c>
      <c r="S121" s="53" t="s">
        <v>138</v>
      </c>
      <c r="T121" s="53" t="s">
        <v>4</v>
      </c>
      <c r="U121" s="53" t="s">
        <v>4</v>
      </c>
      <c r="V121" s="53" t="s">
        <v>10</v>
      </c>
      <c r="W121" s="53" t="s">
        <v>10</v>
      </c>
      <c r="X121" s="53" t="s">
        <v>144</v>
      </c>
      <c r="Y121" s="53" t="s">
        <v>4</v>
      </c>
      <c r="Z121" s="53" t="s">
        <v>4</v>
      </c>
    </row>
    <row r="122" spans="1:26">
      <c r="A122" s="53">
        <v>11456</v>
      </c>
      <c r="B122" s="53" t="s">
        <v>145</v>
      </c>
      <c r="C122" s="53" t="s">
        <v>0</v>
      </c>
      <c r="D122" s="53" t="s">
        <v>6</v>
      </c>
      <c r="E122" s="53" t="s">
        <v>108</v>
      </c>
      <c r="F122" s="53" t="s">
        <v>109</v>
      </c>
      <c r="G122" s="53" t="s">
        <v>8</v>
      </c>
      <c r="H122" s="53" t="s">
        <v>9</v>
      </c>
      <c r="I122" s="53">
        <v>2.4</v>
      </c>
      <c r="J122" s="53">
        <v>20000</v>
      </c>
      <c r="K122" s="53">
        <v>75000000</v>
      </c>
      <c r="L122" s="53">
        <v>75020000</v>
      </c>
      <c r="M122" s="53">
        <v>75000000</v>
      </c>
      <c r="N122" s="53" t="s">
        <v>1</v>
      </c>
      <c r="O122" s="53" t="s">
        <v>2</v>
      </c>
      <c r="P122" s="53" t="s">
        <v>3</v>
      </c>
      <c r="Q122" s="53" t="s">
        <v>137</v>
      </c>
      <c r="R122" s="53" t="s">
        <v>137</v>
      </c>
      <c r="S122" s="53" t="s">
        <v>146</v>
      </c>
      <c r="T122" s="53" t="s">
        <v>4</v>
      </c>
      <c r="U122" s="53" t="s">
        <v>4</v>
      </c>
      <c r="V122" s="53" t="s">
        <v>10</v>
      </c>
      <c r="W122" s="53" t="s">
        <v>10</v>
      </c>
      <c r="X122" s="53" t="s">
        <v>124</v>
      </c>
      <c r="Y122" s="53" t="s">
        <v>4</v>
      </c>
      <c r="Z122" s="53" t="s">
        <v>4</v>
      </c>
    </row>
    <row r="123" spans="1:26">
      <c r="A123" s="53">
        <v>11430</v>
      </c>
      <c r="B123" s="53" t="s">
        <v>152</v>
      </c>
      <c r="C123" s="53" t="s">
        <v>0</v>
      </c>
      <c r="D123" s="53" t="s">
        <v>6</v>
      </c>
      <c r="E123" s="53" t="s">
        <v>108</v>
      </c>
      <c r="F123" s="53" t="s">
        <v>109</v>
      </c>
      <c r="G123" s="53" t="s">
        <v>8</v>
      </c>
      <c r="H123" s="53" t="s">
        <v>9</v>
      </c>
      <c r="I123" s="53">
        <v>2.35</v>
      </c>
      <c r="J123" s="53">
        <v>22847.22</v>
      </c>
      <c r="K123" s="53">
        <v>50000000</v>
      </c>
      <c r="L123" s="53">
        <v>50022847.219999999</v>
      </c>
      <c r="M123" s="53">
        <v>50000000</v>
      </c>
      <c r="N123" s="53" t="s">
        <v>1</v>
      </c>
      <c r="O123" s="53" t="s">
        <v>1</v>
      </c>
      <c r="P123" s="53" t="s">
        <v>3</v>
      </c>
      <c r="Q123" s="53" t="s">
        <v>151</v>
      </c>
      <c r="R123" s="53" t="s">
        <v>149</v>
      </c>
      <c r="S123" s="53" t="s">
        <v>146</v>
      </c>
      <c r="T123" s="53" t="s">
        <v>4</v>
      </c>
      <c r="U123" s="53" t="s">
        <v>4</v>
      </c>
      <c r="V123" s="53" t="s">
        <v>10</v>
      </c>
      <c r="W123" s="53" t="s">
        <v>10</v>
      </c>
      <c r="X123" s="53" t="s">
        <v>118</v>
      </c>
      <c r="Y123" s="53" t="s">
        <v>4</v>
      </c>
      <c r="Z123" s="53" t="s">
        <v>4</v>
      </c>
    </row>
    <row r="124" spans="1:26">
      <c r="A124" s="53">
        <v>11424</v>
      </c>
      <c r="B124" s="53" t="s">
        <v>153</v>
      </c>
      <c r="C124" s="53" t="s">
        <v>0</v>
      </c>
      <c r="D124" s="53" t="s">
        <v>6</v>
      </c>
      <c r="E124" s="53" t="s">
        <v>108</v>
      </c>
      <c r="F124" s="53" t="s">
        <v>7</v>
      </c>
      <c r="G124" s="53" t="s">
        <v>8</v>
      </c>
      <c r="H124" s="53" t="s">
        <v>9</v>
      </c>
      <c r="I124" s="53">
        <v>2.27</v>
      </c>
      <c r="J124" s="53">
        <v>22069.439999999999</v>
      </c>
      <c r="K124" s="53">
        <v>50000000</v>
      </c>
      <c r="L124" s="53">
        <v>50022069.439999998</v>
      </c>
      <c r="M124" s="53">
        <v>50000000</v>
      </c>
      <c r="N124" s="53" t="s">
        <v>1</v>
      </c>
      <c r="O124" s="53" t="s">
        <v>1</v>
      </c>
      <c r="P124" s="53" t="s">
        <v>3</v>
      </c>
      <c r="Q124" s="53" t="s">
        <v>133</v>
      </c>
      <c r="R124" s="53" t="s">
        <v>151</v>
      </c>
      <c r="S124" s="53" t="s">
        <v>138</v>
      </c>
      <c r="T124" s="53" t="s">
        <v>4</v>
      </c>
      <c r="U124" s="53" t="s">
        <v>4</v>
      </c>
      <c r="V124" s="53" t="s">
        <v>10</v>
      </c>
      <c r="W124" s="53" t="s">
        <v>10</v>
      </c>
      <c r="X124" s="53" t="s">
        <v>122</v>
      </c>
      <c r="Y124" s="53" t="s">
        <v>4</v>
      </c>
      <c r="Z124" s="53" t="s">
        <v>4</v>
      </c>
    </row>
    <row r="125" spans="1:26">
      <c r="A125" s="53">
        <v>11423</v>
      </c>
      <c r="B125" s="53" t="s">
        <v>154</v>
      </c>
      <c r="C125" s="53" t="s">
        <v>0</v>
      </c>
      <c r="D125" s="53" t="s">
        <v>6</v>
      </c>
      <c r="E125" s="53" t="s">
        <v>108</v>
      </c>
      <c r="F125" s="53" t="s">
        <v>7</v>
      </c>
      <c r="G125" s="53" t="s">
        <v>8</v>
      </c>
      <c r="H125" s="53" t="s">
        <v>9</v>
      </c>
      <c r="I125" s="53">
        <v>2.27</v>
      </c>
      <c r="J125" s="53">
        <v>17655.560000000001</v>
      </c>
      <c r="K125" s="53">
        <v>40000000</v>
      </c>
      <c r="L125" s="53">
        <v>40017655.560000002</v>
      </c>
      <c r="M125" s="53">
        <v>40000000</v>
      </c>
      <c r="N125" s="53" t="s">
        <v>1</v>
      </c>
      <c r="O125" s="53" t="s">
        <v>1</v>
      </c>
      <c r="P125" s="53" t="s">
        <v>3</v>
      </c>
      <c r="Q125" s="53" t="s">
        <v>133</v>
      </c>
      <c r="R125" s="53" t="s">
        <v>151</v>
      </c>
      <c r="S125" s="53" t="s">
        <v>138</v>
      </c>
      <c r="T125" s="53" t="s">
        <v>4</v>
      </c>
      <c r="U125" s="53" t="s">
        <v>4</v>
      </c>
      <c r="V125" s="53" t="s">
        <v>10</v>
      </c>
      <c r="W125" s="53" t="s">
        <v>10</v>
      </c>
      <c r="X125" s="53" t="s">
        <v>122</v>
      </c>
      <c r="Y125" s="53" t="s">
        <v>4</v>
      </c>
      <c r="Z125" s="53" t="s">
        <v>4</v>
      </c>
    </row>
    <row r="126" spans="1:26">
      <c r="A126" s="53">
        <v>11406</v>
      </c>
      <c r="B126" s="53" t="s">
        <v>157</v>
      </c>
      <c r="C126" s="53" t="s">
        <v>0</v>
      </c>
      <c r="D126" s="53" t="s">
        <v>6</v>
      </c>
      <c r="E126" s="53" t="s">
        <v>108</v>
      </c>
      <c r="F126" s="53" t="s">
        <v>109</v>
      </c>
      <c r="G126" s="53" t="s">
        <v>8</v>
      </c>
      <c r="H126" s="53" t="s">
        <v>9</v>
      </c>
      <c r="I126" s="53">
        <v>2.4</v>
      </c>
      <c r="J126" s="53">
        <v>9333.33</v>
      </c>
      <c r="K126" s="53">
        <v>20000000</v>
      </c>
      <c r="L126" s="53">
        <v>20009333.329999998</v>
      </c>
      <c r="M126" s="53">
        <v>20000000</v>
      </c>
      <c r="N126" s="53" t="s">
        <v>1</v>
      </c>
      <c r="O126" s="53" t="s">
        <v>1</v>
      </c>
      <c r="P126" s="53" t="s">
        <v>3</v>
      </c>
      <c r="Q126" s="53" t="s">
        <v>133</v>
      </c>
      <c r="R126" s="53" t="s">
        <v>151</v>
      </c>
      <c r="S126" s="53" t="s">
        <v>138</v>
      </c>
      <c r="T126" s="53" t="s">
        <v>4</v>
      </c>
      <c r="U126" s="53" t="s">
        <v>4</v>
      </c>
      <c r="V126" s="53" t="s">
        <v>10</v>
      </c>
      <c r="W126" s="53" t="s">
        <v>10</v>
      </c>
      <c r="X126" s="53" t="s">
        <v>130</v>
      </c>
      <c r="Y126" s="53" t="s">
        <v>4</v>
      </c>
      <c r="Z126" s="53" t="s">
        <v>4</v>
      </c>
    </row>
    <row r="127" spans="1:26">
      <c r="A127" s="53">
        <v>11405</v>
      </c>
      <c r="B127" s="53" t="s">
        <v>158</v>
      </c>
      <c r="C127" s="53" t="s">
        <v>0</v>
      </c>
      <c r="D127" s="53" t="s">
        <v>6</v>
      </c>
      <c r="E127" s="53" t="s">
        <v>108</v>
      </c>
      <c r="F127" s="53" t="s">
        <v>109</v>
      </c>
      <c r="G127" s="53" t="s">
        <v>8</v>
      </c>
      <c r="H127" s="53" t="s">
        <v>9</v>
      </c>
      <c r="I127" s="53">
        <v>2.4</v>
      </c>
      <c r="J127" s="53">
        <v>23333.33</v>
      </c>
      <c r="K127" s="53">
        <v>50000000</v>
      </c>
      <c r="L127" s="53">
        <v>50023333.329999998</v>
      </c>
      <c r="M127" s="53">
        <v>50000000</v>
      </c>
      <c r="N127" s="53" t="s">
        <v>1</v>
      </c>
      <c r="O127" s="53" t="s">
        <v>1</v>
      </c>
      <c r="P127" s="53" t="s">
        <v>3</v>
      </c>
      <c r="Q127" s="53" t="s">
        <v>133</v>
      </c>
      <c r="R127" s="53" t="s">
        <v>149</v>
      </c>
      <c r="S127" s="53" t="s">
        <v>146</v>
      </c>
      <c r="T127" s="53" t="s">
        <v>4</v>
      </c>
      <c r="U127" s="53" t="s">
        <v>4</v>
      </c>
      <c r="V127" s="53" t="s">
        <v>10</v>
      </c>
      <c r="W127" s="53" t="s">
        <v>10</v>
      </c>
      <c r="X127" s="53" t="s">
        <v>130</v>
      </c>
      <c r="Y127" s="53" t="s">
        <v>4</v>
      </c>
      <c r="Z127" s="53" t="s">
        <v>4</v>
      </c>
    </row>
    <row r="128" spans="1:26">
      <c r="A128" s="53">
        <v>11404</v>
      </c>
      <c r="B128" s="53" t="s">
        <v>159</v>
      </c>
      <c r="C128" s="53" t="s">
        <v>0</v>
      </c>
      <c r="D128" s="53" t="s">
        <v>6</v>
      </c>
      <c r="E128" s="53" t="s">
        <v>108</v>
      </c>
      <c r="F128" s="53" t="s">
        <v>109</v>
      </c>
      <c r="G128" s="53" t="s">
        <v>8</v>
      </c>
      <c r="H128" s="53" t="s">
        <v>9</v>
      </c>
      <c r="I128" s="53">
        <v>2.4</v>
      </c>
      <c r="J128" s="53">
        <v>14000</v>
      </c>
      <c r="K128" s="53">
        <v>30000000</v>
      </c>
      <c r="L128" s="53">
        <v>30014000</v>
      </c>
      <c r="M128" s="53">
        <v>30000000</v>
      </c>
      <c r="N128" s="53" t="s">
        <v>1</v>
      </c>
      <c r="O128" s="53" t="s">
        <v>1</v>
      </c>
      <c r="P128" s="53" t="s">
        <v>3</v>
      </c>
      <c r="Q128" s="53" t="s">
        <v>133</v>
      </c>
      <c r="R128" s="53" t="s">
        <v>149</v>
      </c>
      <c r="S128" s="53" t="s">
        <v>146</v>
      </c>
      <c r="T128" s="53" t="s">
        <v>4</v>
      </c>
      <c r="U128" s="53" t="s">
        <v>4</v>
      </c>
      <c r="V128" s="53" t="s">
        <v>10</v>
      </c>
      <c r="W128" s="53" t="s">
        <v>10</v>
      </c>
      <c r="X128" s="53" t="s">
        <v>124</v>
      </c>
      <c r="Y128" s="53" t="s">
        <v>4</v>
      </c>
      <c r="Z128" s="53" t="s">
        <v>4</v>
      </c>
    </row>
    <row r="129" spans="1:26">
      <c r="A129" s="53">
        <v>11391</v>
      </c>
      <c r="B129" s="53" t="s">
        <v>161</v>
      </c>
      <c r="C129" s="53" t="s">
        <v>0</v>
      </c>
      <c r="D129" s="53" t="s">
        <v>6</v>
      </c>
      <c r="E129" s="53" t="s">
        <v>108</v>
      </c>
      <c r="F129" s="53" t="s">
        <v>109</v>
      </c>
      <c r="G129" s="53" t="s">
        <v>8</v>
      </c>
      <c r="H129" s="53" t="s">
        <v>9</v>
      </c>
      <c r="I129" s="53">
        <v>2.5</v>
      </c>
      <c r="J129" s="53">
        <v>3888.89</v>
      </c>
      <c r="K129" s="53">
        <v>4000000</v>
      </c>
      <c r="L129" s="53">
        <v>4003888.89</v>
      </c>
      <c r="M129" s="53">
        <v>4000000</v>
      </c>
      <c r="N129" s="53" t="s">
        <v>1</v>
      </c>
      <c r="O129" s="53" t="s">
        <v>1</v>
      </c>
      <c r="P129" s="53" t="s">
        <v>3</v>
      </c>
      <c r="Q129" s="53" t="s">
        <v>160</v>
      </c>
      <c r="R129" s="53" t="s">
        <v>160</v>
      </c>
      <c r="S129" s="53" t="s">
        <v>162</v>
      </c>
      <c r="T129" s="53" t="s">
        <v>4</v>
      </c>
      <c r="U129" s="53" t="s">
        <v>4</v>
      </c>
      <c r="V129" s="53" t="s">
        <v>10</v>
      </c>
      <c r="W129" s="53" t="s">
        <v>10</v>
      </c>
      <c r="X129" s="53" t="s">
        <v>139</v>
      </c>
      <c r="Y129" s="53" t="s">
        <v>4</v>
      </c>
      <c r="Z129" s="53" t="s">
        <v>4</v>
      </c>
    </row>
    <row r="130" spans="1:26">
      <c r="A130" s="53">
        <v>11390</v>
      </c>
      <c r="B130" s="53" t="s">
        <v>163</v>
      </c>
      <c r="C130" s="53" t="s">
        <v>0</v>
      </c>
      <c r="D130" s="53" t="s">
        <v>6</v>
      </c>
      <c r="E130" s="53" t="s">
        <v>108</v>
      </c>
      <c r="F130" s="53" t="s">
        <v>109</v>
      </c>
      <c r="G130" s="53" t="s">
        <v>8</v>
      </c>
      <c r="H130" s="53" t="s">
        <v>9</v>
      </c>
      <c r="I130" s="53">
        <v>2.42</v>
      </c>
      <c r="J130" s="53">
        <v>9411.11</v>
      </c>
      <c r="K130" s="53">
        <v>10000000</v>
      </c>
      <c r="L130" s="53">
        <v>10009411.109999999</v>
      </c>
      <c r="M130" s="53">
        <v>10000000</v>
      </c>
      <c r="N130" s="53" t="s">
        <v>1</v>
      </c>
      <c r="O130" s="53" t="s">
        <v>1</v>
      </c>
      <c r="P130" s="53" t="s">
        <v>3</v>
      </c>
      <c r="Q130" s="53" t="s">
        <v>160</v>
      </c>
      <c r="R130" s="53" t="s">
        <v>160</v>
      </c>
      <c r="S130" s="53" t="s">
        <v>162</v>
      </c>
      <c r="T130" s="53" t="s">
        <v>4</v>
      </c>
      <c r="U130" s="53" t="s">
        <v>4</v>
      </c>
      <c r="V130" s="53" t="s">
        <v>10</v>
      </c>
      <c r="W130" s="53" t="s">
        <v>10</v>
      </c>
      <c r="X130" s="53" t="s">
        <v>125</v>
      </c>
      <c r="Y130" s="53" t="s">
        <v>4</v>
      </c>
      <c r="Z130" s="53" t="s">
        <v>4</v>
      </c>
    </row>
    <row r="131" spans="1:26">
      <c r="A131" s="53">
        <v>11389</v>
      </c>
      <c r="B131" s="53" t="s">
        <v>164</v>
      </c>
      <c r="C131" s="53" t="s">
        <v>0</v>
      </c>
      <c r="D131" s="53" t="s">
        <v>6</v>
      </c>
      <c r="E131" s="53" t="s">
        <v>108</v>
      </c>
      <c r="F131" s="53" t="s">
        <v>109</v>
      </c>
      <c r="G131" s="53" t="s">
        <v>8</v>
      </c>
      <c r="H131" s="53" t="s">
        <v>9</v>
      </c>
      <c r="I131" s="53">
        <v>2.5</v>
      </c>
      <c r="J131" s="53">
        <v>43750</v>
      </c>
      <c r="K131" s="53">
        <v>45000000</v>
      </c>
      <c r="L131" s="53">
        <v>45043750</v>
      </c>
      <c r="M131" s="53">
        <v>45000000</v>
      </c>
      <c r="N131" s="53" t="s">
        <v>1</v>
      </c>
      <c r="O131" s="53" t="s">
        <v>1</v>
      </c>
      <c r="P131" s="53" t="s">
        <v>3</v>
      </c>
      <c r="Q131" s="53" t="s">
        <v>160</v>
      </c>
      <c r="R131" s="53" t="s">
        <v>160</v>
      </c>
      <c r="S131" s="53" t="s">
        <v>162</v>
      </c>
      <c r="T131" s="53" t="s">
        <v>4</v>
      </c>
      <c r="U131" s="53" t="s">
        <v>4</v>
      </c>
      <c r="V131" s="53" t="s">
        <v>10</v>
      </c>
      <c r="W131" s="53" t="s">
        <v>10</v>
      </c>
      <c r="X131" s="53" t="s">
        <v>124</v>
      </c>
      <c r="Y131" s="53" t="s">
        <v>4</v>
      </c>
      <c r="Z131" s="53" t="s">
        <v>4</v>
      </c>
    </row>
    <row r="132" spans="1:26">
      <c r="A132" s="53">
        <v>11384</v>
      </c>
      <c r="B132" s="53" t="s">
        <v>166</v>
      </c>
      <c r="C132" s="53" t="s">
        <v>0</v>
      </c>
      <c r="D132" s="53" t="s">
        <v>6</v>
      </c>
      <c r="E132" s="53" t="s">
        <v>108</v>
      </c>
      <c r="F132" s="53" t="s">
        <v>109</v>
      </c>
      <c r="G132" s="53" t="s">
        <v>8</v>
      </c>
      <c r="H132" s="53" t="s">
        <v>9</v>
      </c>
      <c r="I132" s="53">
        <v>2.46</v>
      </c>
      <c r="J132" s="53">
        <v>102500</v>
      </c>
      <c r="K132" s="53">
        <v>50000000</v>
      </c>
      <c r="L132" s="53">
        <v>50102500</v>
      </c>
      <c r="M132" s="53">
        <v>50000000</v>
      </c>
      <c r="N132" s="53" t="s">
        <v>1</v>
      </c>
      <c r="O132" s="53" t="s">
        <v>1</v>
      </c>
      <c r="P132" s="53" t="s">
        <v>3</v>
      </c>
      <c r="Q132" s="53" t="s">
        <v>165</v>
      </c>
      <c r="R132" s="53" t="s">
        <v>160</v>
      </c>
      <c r="S132" s="53" t="s">
        <v>167</v>
      </c>
      <c r="T132" s="53" t="s">
        <v>4</v>
      </c>
      <c r="U132" s="53" t="s">
        <v>4</v>
      </c>
      <c r="V132" s="53" t="s">
        <v>10</v>
      </c>
      <c r="W132" s="53" t="s">
        <v>10</v>
      </c>
      <c r="X132" s="53" t="s">
        <v>168</v>
      </c>
      <c r="Y132" s="53" t="s">
        <v>4</v>
      </c>
      <c r="Z132" s="53" t="s">
        <v>4</v>
      </c>
    </row>
    <row r="133" spans="1:26">
      <c r="A133" s="53">
        <v>11382</v>
      </c>
      <c r="B133" s="53" t="s">
        <v>169</v>
      </c>
      <c r="C133" s="53" t="s">
        <v>0</v>
      </c>
      <c r="D133" s="53" t="s">
        <v>6</v>
      </c>
      <c r="E133" s="53" t="s">
        <v>108</v>
      </c>
      <c r="F133" s="53" t="s">
        <v>109</v>
      </c>
      <c r="G133" s="53" t="s">
        <v>8</v>
      </c>
      <c r="H133" s="53" t="s">
        <v>9</v>
      </c>
      <c r="I133" s="53">
        <v>2.5</v>
      </c>
      <c r="J133" s="53">
        <v>83333.33</v>
      </c>
      <c r="K133" s="53">
        <v>40000000</v>
      </c>
      <c r="L133" s="53">
        <v>40083333.329999998</v>
      </c>
      <c r="M133" s="53">
        <v>40000000</v>
      </c>
      <c r="N133" s="53" t="s">
        <v>1</v>
      </c>
      <c r="O133" s="53" t="s">
        <v>1</v>
      </c>
      <c r="P133" s="53" t="s">
        <v>3</v>
      </c>
      <c r="Q133" s="53" t="s">
        <v>165</v>
      </c>
      <c r="R133" s="53" t="s">
        <v>160</v>
      </c>
      <c r="S133" s="53" t="s">
        <v>167</v>
      </c>
      <c r="T133" s="53" t="s">
        <v>4</v>
      </c>
      <c r="U133" s="53" t="s">
        <v>4</v>
      </c>
      <c r="V133" s="53" t="s">
        <v>10</v>
      </c>
      <c r="W133" s="53" t="s">
        <v>10</v>
      </c>
      <c r="X133" s="53" t="s">
        <v>120</v>
      </c>
      <c r="Y133" s="53" t="s">
        <v>4</v>
      </c>
      <c r="Z133" s="53" t="s">
        <v>4</v>
      </c>
    </row>
    <row r="134" spans="1:26">
      <c r="A134" s="53">
        <v>11349</v>
      </c>
      <c r="B134" s="53" t="s">
        <v>173</v>
      </c>
      <c r="C134" s="53" t="s">
        <v>127</v>
      </c>
      <c r="D134" s="53" t="s">
        <v>6</v>
      </c>
      <c r="E134" s="53" t="s">
        <v>108</v>
      </c>
      <c r="F134" s="53" t="s">
        <v>109</v>
      </c>
      <c r="G134" s="53" t="s">
        <v>8</v>
      </c>
      <c r="H134" s="53" t="s">
        <v>9</v>
      </c>
      <c r="I134" s="53">
        <v>0.45</v>
      </c>
      <c r="J134" s="53">
        <v>3875</v>
      </c>
      <c r="K134" s="53">
        <v>10000000</v>
      </c>
      <c r="L134" s="53">
        <v>10003875</v>
      </c>
      <c r="M134" s="53">
        <v>11340000</v>
      </c>
      <c r="N134" s="53" t="s">
        <v>1</v>
      </c>
      <c r="O134" s="53" t="s">
        <v>1</v>
      </c>
      <c r="P134" s="53" t="s">
        <v>3</v>
      </c>
      <c r="Q134" s="53" t="s">
        <v>171</v>
      </c>
      <c r="R134" s="53" t="s">
        <v>171</v>
      </c>
      <c r="S134" s="53" t="s">
        <v>174</v>
      </c>
      <c r="T134" s="53" t="s">
        <v>4</v>
      </c>
      <c r="U134" s="53" t="s">
        <v>4</v>
      </c>
      <c r="V134" s="53" t="s">
        <v>128</v>
      </c>
      <c r="W134" s="53" t="s">
        <v>128</v>
      </c>
      <c r="X134" s="53" t="s">
        <v>129</v>
      </c>
      <c r="Y134" s="53" t="s">
        <v>4</v>
      </c>
      <c r="Z134" s="53" t="s">
        <v>4</v>
      </c>
    </row>
    <row r="135" spans="1:26">
      <c r="A135" s="53">
        <v>11348</v>
      </c>
      <c r="B135" s="53" t="s">
        <v>175</v>
      </c>
      <c r="C135" s="53" t="s">
        <v>0</v>
      </c>
      <c r="D135" s="53" t="s">
        <v>6</v>
      </c>
      <c r="E135" s="53" t="s">
        <v>108</v>
      </c>
      <c r="F135" s="53" t="s">
        <v>7</v>
      </c>
      <c r="G135" s="53" t="s">
        <v>8</v>
      </c>
      <c r="H135" s="53" t="s">
        <v>9</v>
      </c>
      <c r="I135" s="53">
        <v>2.5</v>
      </c>
      <c r="J135" s="53">
        <v>21527.78</v>
      </c>
      <c r="K135" s="53">
        <v>10000000</v>
      </c>
      <c r="L135" s="53">
        <v>10021527.779999999</v>
      </c>
      <c r="M135" s="53">
        <v>10000000</v>
      </c>
      <c r="N135" s="53" t="s">
        <v>1</v>
      </c>
      <c r="O135" s="53" t="s">
        <v>1</v>
      </c>
      <c r="P135" s="53" t="s">
        <v>3</v>
      </c>
      <c r="Q135" s="53" t="s">
        <v>171</v>
      </c>
      <c r="R135" s="53" t="s">
        <v>171</v>
      </c>
      <c r="S135" s="53" t="s">
        <v>174</v>
      </c>
      <c r="T135" s="53" t="s">
        <v>4</v>
      </c>
      <c r="U135" s="53" t="s">
        <v>4</v>
      </c>
      <c r="V135" s="53" t="s">
        <v>10</v>
      </c>
      <c r="W135" s="53" t="s">
        <v>10</v>
      </c>
      <c r="X135" s="53" t="s">
        <v>123</v>
      </c>
      <c r="Y135" s="53" t="s">
        <v>4</v>
      </c>
      <c r="Z135" s="53" t="s">
        <v>4</v>
      </c>
    </row>
    <row r="136" spans="1:26">
      <c r="A136" s="53">
        <v>11117</v>
      </c>
      <c r="B136" s="53" t="s">
        <v>405</v>
      </c>
      <c r="C136" s="53" t="s">
        <v>0</v>
      </c>
      <c r="D136" s="53" t="s">
        <v>6</v>
      </c>
      <c r="E136" s="53" t="s">
        <v>108</v>
      </c>
      <c r="F136" s="53" t="s">
        <v>109</v>
      </c>
      <c r="G136" s="53" t="s">
        <v>8</v>
      </c>
      <c r="H136" s="53" t="s">
        <v>9</v>
      </c>
      <c r="I136" s="53">
        <v>3.35</v>
      </c>
      <c r="J136" s="53">
        <v>83750</v>
      </c>
      <c r="K136" s="53">
        <v>10000000</v>
      </c>
      <c r="L136" s="53">
        <v>10083750</v>
      </c>
      <c r="M136" s="53">
        <v>10000000</v>
      </c>
      <c r="N136" s="53" t="s">
        <v>1</v>
      </c>
      <c r="O136" s="53" t="s">
        <v>1</v>
      </c>
      <c r="P136" s="53" t="s">
        <v>3</v>
      </c>
      <c r="Q136" s="53" t="s">
        <v>126</v>
      </c>
      <c r="R136" s="53" t="s">
        <v>406</v>
      </c>
      <c r="S136" s="53" t="s">
        <v>194</v>
      </c>
      <c r="T136" s="53" t="s">
        <v>4</v>
      </c>
      <c r="U136" s="53" t="s">
        <v>4</v>
      </c>
      <c r="V136" s="53" t="s">
        <v>10</v>
      </c>
      <c r="W136" s="53" t="s">
        <v>10</v>
      </c>
      <c r="X136" s="53" t="s">
        <v>407</v>
      </c>
      <c r="Y136" s="53" t="s">
        <v>4</v>
      </c>
      <c r="Z136" s="53" t="s">
        <v>4</v>
      </c>
    </row>
    <row r="137" spans="1:26">
      <c r="A137" s="53">
        <v>11107</v>
      </c>
      <c r="B137" s="53" t="s">
        <v>408</v>
      </c>
      <c r="C137" s="53" t="s">
        <v>0</v>
      </c>
      <c r="D137" s="53" t="s">
        <v>6</v>
      </c>
      <c r="E137" s="53" t="s">
        <v>108</v>
      </c>
      <c r="F137" s="53" t="s">
        <v>109</v>
      </c>
      <c r="G137" s="53" t="s">
        <v>8</v>
      </c>
      <c r="H137" s="53" t="s">
        <v>9</v>
      </c>
      <c r="I137" s="53">
        <v>3.05</v>
      </c>
      <c r="J137" s="53">
        <v>305000</v>
      </c>
      <c r="K137" s="53">
        <v>40000000</v>
      </c>
      <c r="L137" s="53">
        <v>40305000</v>
      </c>
      <c r="M137" s="53">
        <v>40000000</v>
      </c>
      <c r="N137" s="53" t="s">
        <v>1</v>
      </c>
      <c r="O137" s="53" t="s">
        <v>1</v>
      </c>
      <c r="P137" s="53" t="s">
        <v>3</v>
      </c>
      <c r="Q137" s="53" t="s">
        <v>126</v>
      </c>
      <c r="R137" s="53" t="s">
        <v>406</v>
      </c>
      <c r="S137" s="53" t="s">
        <v>194</v>
      </c>
      <c r="T137" s="53" t="s">
        <v>4</v>
      </c>
      <c r="U137" s="53" t="s">
        <v>4</v>
      </c>
      <c r="V137" s="53" t="s">
        <v>10</v>
      </c>
      <c r="W137" s="53" t="s">
        <v>10</v>
      </c>
      <c r="X137" s="53" t="s">
        <v>409</v>
      </c>
      <c r="Y137" s="53" t="s">
        <v>4</v>
      </c>
      <c r="Z137" s="53" t="s">
        <v>4</v>
      </c>
    </row>
    <row r="138" spans="1:26">
      <c r="A138" s="53">
        <v>11106</v>
      </c>
      <c r="B138" s="53" t="s">
        <v>410</v>
      </c>
      <c r="C138" s="53" t="s">
        <v>0</v>
      </c>
      <c r="D138" s="53" t="s">
        <v>6</v>
      </c>
      <c r="E138" s="53" t="s">
        <v>108</v>
      </c>
      <c r="F138" s="53" t="s">
        <v>109</v>
      </c>
      <c r="G138" s="53" t="s">
        <v>8</v>
      </c>
      <c r="H138" s="53" t="s">
        <v>9</v>
      </c>
      <c r="I138" s="53">
        <v>3.05</v>
      </c>
      <c r="J138" s="53">
        <v>381250</v>
      </c>
      <c r="K138" s="53">
        <v>50000000</v>
      </c>
      <c r="L138" s="53">
        <v>50381250</v>
      </c>
      <c r="M138" s="53">
        <v>50000000</v>
      </c>
      <c r="N138" s="53" t="s">
        <v>1</v>
      </c>
      <c r="O138" s="53" t="s">
        <v>1</v>
      </c>
      <c r="P138" s="53" t="s">
        <v>3</v>
      </c>
      <c r="Q138" s="53" t="s">
        <v>126</v>
      </c>
      <c r="R138" s="53" t="s">
        <v>406</v>
      </c>
      <c r="S138" s="53" t="s">
        <v>194</v>
      </c>
      <c r="T138" s="53" t="s">
        <v>4</v>
      </c>
      <c r="U138" s="53" t="s">
        <v>4</v>
      </c>
      <c r="V138" s="53" t="s">
        <v>10</v>
      </c>
      <c r="W138" s="53" t="s">
        <v>10</v>
      </c>
      <c r="X138" s="53" t="s">
        <v>409</v>
      </c>
      <c r="Y138" s="53" t="s">
        <v>4</v>
      </c>
      <c r="Z138" s="53" t="s">
        <v>4</v>
      </c>
    </row>
    <row r="139" spans="1:26">
      <c r="A139" s="53">
        <v>11062</v>
      </c>
      <c r="B139" s="53" t="s">
        <v>411</v>
      </c>
      <c r="C139" s="53" t="s">
        <v>0</v>
      </c>
      <c r="D139" s="53" t="s">
        <v>6</v>
      </c>
      <c r="E139" s="53" t="s">
        <v>108</v>
      </c>
      <c r="F139" s="53" t="s">
        <v>109</v>
      </c>
      <c r="G139" s="53" t="s">
        <v>8</v>
      </c>
      <c r="H139" s="53" t="s">
        <v>9</v>
      </c>
      <c r="I139" s="53">
        <v>3.05</v>
      </c>
      <c r="J139" s="53">
        <v>77097.22</v>
      </c>
      <c r="K139" s="53">
        <v>10000000</v>
      </c>
      <c r="L139" s="53">
        <v>10077097.220000001</v>
      </c>
      <c r="M139" s="53">
        <v>10000000</v>
      </c>
      <c r="N139" s="53" t="s">
        <v>1</v>
      </c>
      <c r="O139" s="53" t="s">
        <v>1</v>
      </c>
      <c r="P139" s="53" t="s">
        <v>3</v>
      </c>
      <c r="Q139" s="53" t="s">
        <v>412</v>
      </c>
      <c r="R139" s="53" t="s">
        <v>413</v>
      </c>
      <c r="S139" s="53" t="s">
        <v>263</v>
      </c>
      <c r="T139" s="53" t="s">
        <v>4</v>
      </c>
      <c r="U139" s="53" t="s">
        <v>4</v>
      </c>
      <c r="V139" s="53" t="s">
        <v>10</v>
      </c>
      <c r="W139" s="53" t="s">
        <v>10</v>
      </c>
      <c r="X139" s="53" t="s">
        <v>280</v>
      </c>
      <c r="Y139" s="53" t="s">
        <v>4</v>
      </c>
      <c r="Z139" s="53" t="s">
        <v>4</v>
      </c>
    </row>
    <row r="140" spans="1:26">
      <c r="A140" s="53">
        <v>11056</v>
      </c>
      <c r="B140" s="53" t="s">
        <v>414</v>
      </c>
      <c r="C140" s="53" t="s">
        <v>0</v>
      </c>
      <c r="D140" s="53" t="s">
        <v>6</v>
      </c>
      <c r="E140" s="53" t="s">
        <v>108</v>
      </c>
      <c r="F140" s="53" t="s">
        <v>109</v>
      </c>
      <c r="G140" s="53" t="s">
        <v>8</v>
      </c>
      <c r="H140" s="53" t="s">
        <v>9</v>
      </c>
      <c r="I140" s="53">
        <v>3.05</v>
      </c>
      <c r="J140" s="53">
        <v>770972.22</v>
      </c>
      <c r="K140" s="53">
        <v>100000000</v>
      </c>
      <c r="L140" s="53">
        <v>100770972.22</v>
      </c>
      <c r="M140" s="53">
        <v>100000000</v>
      </c>
      <c r="N140" s="53" t="s">
        <v>1</v>
      </c>
      <c r="O140" s="53" t="s">
        <v>5</v>
      </c>
      <c r="P140" s="53" t="s">
        <v>3</v>
      </c>
      <c r="Q140" s="53" t="s">
        <v>415</v>
      </c>
      <c r="R140" s="53" t="s">
        <v>413</v>
      </c>
      <c r="S140" s="53" t="s">
        <v>263</v>
      </c>
      <c r="T140" s="53" t="s">
        <v>4</v>
      </c>
      <c r="U140" s="53" t="s">
        <v>4</v>
      </c>
      <c r="V140" s="53" t="s">
        <v>10</v>
      </c>
      <c r="W140" s="53" t="s">
        <v>10</v>
      </c>
      <c r="X140" s="53" t="s">
        <v>409</v>
      </c>
      <c r="Y140" s="53" t="s">
        <v>4</v>
      </c>
      <c r="Z140" s="53" t="s">
        <v>4</v>
      </c>
    </row>
    <row r="141" spans="1:26">
      <c r="A141" s="53">
        <v>11055</v>
      </c>
      <c r="B141" s="53" t="s">
        <v>416</v>
      </c>
      <c r="C141" s="53" t="s">
        <v>0</v>
      </c>
      <c r="D141" s="53" t="s">
        <v>6</v>
      </c>
      <c r="E141" s="53" t="s">
        <v>108</v>
      </c>
      <c r="F141" s="53" t="s">
        <v>109</v>
      </c>
      <c r="G141" s="53" t="s">
        <v>8</v>
      </c>
      <c r="H141" s="53" t="s">
        <v>9</v>
      </c>
      <c r="I141" s="53">
        <v>3.05</v>
      </c>
      <c r="J141" s="53">
        <v>308388.89</v>
      </c>
      <c r="K141" s="53">
        <v>40000000</v>
      </c>
      <c r="L141" s="53">
        <v>40308388.890000001</v>
      </c>
      <c r="M141" s="53">
        <v>40000000</v>
      </c>
      <c r="N141" s="53" t="s">
        <v>1</v>
      </c>
      <c r="O141" s="53" t="s">
        <v>1</v>
      </c>
      <c r="P141" s="53" t="s">
        <v>3</v>
      </c>
      <c r="Q141" s="53" t="s">
        <v>415</v>
      </c>
      <c r="R141" s="53" t="s">
        <v>413</v>
      </c>
      <c r="S141" s="53" t="s">
        <v>263</v>
      </c>
      <c r="T141" s="53" t="s">
        <v>4</v>
      </c>
      <c r="U141" s="53" t="s">
        <v>4</v>
      </c>
      <c r="V141" s="53" t="s">
        <v>10</v>
      </c>
      <c r="W141" s="53" t="s">
        <v>10</v>
      </c>
      <c r="X141" s="53" t="s">
        <v>409</v>
      </c>
      <c r="Y141" s="53" t="s">
        <v>4</v>
      </c>
      <c r="Z141" s="53" t="s">
        <v>4</v>
      </c>
    </row>
    <row r="142" spans="1:26">
      <c r="A142" s="53">
        <v>11014</v>
      </c>
      <c r="B142" s="53" t="s">
        <v>417</v>
      </c>
      <c r="C142" s="53" t="s">
        <v>0</v>
      </c>
      <c r="D142" s="53" t="s">
        <v>6</v>
      </c>
      <c r="E142" s="53" t="s">
        <v>108</v>
      </c>
      <c r="F142" s="53" t="s">
        <v>109</v>
      </c>
      <c r="G142" s="53" t="s">
        <v>8</v>
      </c>
      <c r="H142" s="53" t="s">
        <v>9</v>
      </c>
      <c r="I142" s="53">
        <v>3.1</v>
      </c>
      <c r="J142" s="53">
        <v>156722.22</v>
      </c>
      <c r="K142" s="53">
        <v>20000000</v>
      </c>
      <c r="L142" s="53">
        <v>20156722.219999999</v>
      </c>
      <c r="M142" s="53">
        <v>20000000</v>
      </c>
      <c r="N142" s="53" t="s">
        <v>1</v>
      </c>
      <c r="O142" s="53" t="s">
        <v>1</v>
      </c>
      <c r="P142" s="53" t="s">
        <v>3</v>
      </c>
      <c r="Q142" s="53" t="s">
        <v>418</v>
      </c>
      <c r="R142" s="53" t="s">
        <v>419</v>
      </c>
      <c r="S142" s="53" t="s">
        <v>317</v>
      </c>
      <c r="T142" s="53" t="s">
        <v>4</v>
      </c>
      <c r="U142" s="53" t="s">
        <v>4</v>
      </c>
      <c r="V142" s="53" t="s">
        <v>10</v>
      </c>
      <c r="W142" s="53" t="s">
        <v>10</v>
      </c>
      <c r="X142" s="53" t="s">
        <v>186</v>
      </c>
      <c r="Y142" s="53" t="s">
        <v>4</v>
      </c>
      <c r="Z142" s="53" t="s">
        <v>4</v>
      </c>
    </row>
    <row r="143" spans="1:26">
      <c r="A143" s="53">
        <v>11013</v>
      </c>
      <c r="B143" s="53" t="s">
        <v>420</v>
      </c>
      <c r="C143" s="53" t="s">
        <v>0</v>
      </c>
      <c r="D143" s="53" t="s">
        <v>6</v>
      </c>
      <c r="E143" s="53" t="s">
        <v>108</v>
      </c>
      <c r="F143" s="53" t="s">
        <v>7</v>
      </c>
      <c r="G143" s="53" t="s">
        <v>8</v>
      </c>
      <c r="H143" s="53" t="s">
        <v>9</v>
      </c>
      <c r="I143" s="53">
        <v>3.05</v>
      </c>
      <c r="J143" s="53">
        <v>38548.61</v>
      </c>
      <c r="K143" s="53">
        <v>5000000</v>
      </c>
      <c r="L143" s="53">
        <v>5038548.6100000003</v>
      </c>
      <c r="M143" s="53">
        <v>5000000</v>
      </c>
      <c r="N143" s="53" t="s">
        <v>1</v>
      </c>
      <c r="O143" s="53" t="s">
        <v>1</v>
      </c>
      <c r="P143" s="53" t="s">
        <v>3</v>
      </c>
      <c r="Q143" s="53" t="s">
        <v>421</v>
      </c>
      <c r="R143" s="53" t="s">
        <v>418</v>
      </c>
      <c r="S143" s="53" t="s">
        <v>328</v>
      </c>
      <c r="T143" s="53" t="s">
        <v>4</v>
      </c>
      <c r="U143" s="53" t="s">
        <v>4</v>
      </c>
      <c r="V143" s="53" t="s">
        <v>10</v>
      </c>
      <c r="W143" s="53" t="s">
        <v>10</v>
      </c>
      <c r="X143" s="53" t="s">
        <v>181</v>
      </c>
      <c r="Y143" s="53" t="s">
        <v>4</v>
      </c>
      <c r="Z143" s="53" t="s">
        <v>4</v>
      </c>
    </row>
    <row r="144" spans="1:26">
      <c r="A144" s="53">
        <v>10983</v>
      </c>
      <c r="B144" s="53" t="s">
        <v>422</v>
      </c>
      <c r="C144" s="53" t="s">
        <v>0</v>
      </c>
      <c r="D144" s="53" t="s">
        <v>6</v>
      </c>
      <c r="E144" s="53" t="s">
        <v>108</v>
      </c>
      <c r="F144" s="53" t="s">
        <v>7</v>
      </c>
      <c r="G144" s="53" t="s">
        <v>8</v>
      </c>
      <c r="H144" s="53" t="s">
        <v>9</v>
      </c>
      <c r="I144" s="53">
        <v>3.1</v>
      </c>
      <c r="J144" s="53">
        <v>156722.22</v>
      </c>
      <c r="K144" s="53">
        <v>20000000</v>
      </c>
      <c r="L144" s="53">
        <v>20156722.219999999</v>
      </c>
      <c r="M144" s="53">
        <v>20000000</v>
      </c>
      <c r="N144" s="53" t="s">
        <v>1</v>
      </c>
      <c r="O144" s="53" t="s">
        <v>1</v>
      </c>
      <c r="P144" s="53" t="s">
        <v>3</v>
      </c>
      <c r="Q144" s="53" t="s">
        <v>423</v>
      </c>
      <c r="R144" s="53" t="s">
        <v>183</v>
      </c>
      <c r="S144" s="53" t="s">
        <v>339</v>
      </c>
      <c r="T144" s="53" t="s">
        <v>4</v>
      </c>
      <c r="U144" s="53" t="s">
        <v>4</v>
      </c>
      <c r="V144" s="53" t="s">
        <v>10</v>
      </c>
      <c r="W144" s="53" t="s">
        <v>10</v>
      </c>
      <c r="X144" s="53" t="s">
        <v>172</v>
      </c>
      <c r="Y144" s="53" t="s">
        <v>4</v>
      </c>
      <c r="Z144" s="53" t="s">
        <v>4</v>
      </c>
    </row>
    <row r="145" spans="1:26">
      <c r="A145" s="53">
        <v>10982</v>
      </c>
      <c r="B145" s="53" t="s">
        <v>424</v>
      </c>
      <c r="C145" s="53" t="s">
        <v>0</v>
      </c>
      <c r="D145" s="53" t="s">
        <v>6</v>
      </c>
      <c r="E145" s="53" t="s">
        <v>108</v>
      </c>
      <c r="F145" s="53" t="s">
        <v>7</v>
      </c>
      <c r="G145" s="53" t="s">
        <v>8</v>
      </c>
      <c r="H145" s="53" t="s">
        <v>9</v>
      </c>
      <c r="I145" s="53">
        <v>3.1</v>
      </c>
      <c r="J145" s="53">
        <v>235083.33</v>
      </c>
      <c r="K145" s="53">
        <v>30000000</v>
      </c>
      <c r="L145" s="53">
        <v>30235083.329999998</v>
      </c>
      <c r="M145" s="53">
        <v>30000000</v>
      </c>
      <c r="N145" s="53" t="s">
        <v>1</v>
      </c>
      <c r="O145" s="53" t="s">
        <v>1</v>
      </c>
      <c r="P145" s="53" t="s">
        <v>3</v>
      </c>
      <c r="Q145" s="53" t="s">
        <v>423</v>
      </c>
      <c r="R145" s="53" t="s">
        <v>183</v>
      </c>
      <c r="S145" s="53" t="s">
        <v>339</v>
      </c>
      <c r="T145" s="53" t="s">
        <v>4</v>
      </c>
      <c r="U145" s="53" t="s">
        <v>4</v>
      </c>
      <c r="V145" s="53" t="s">
        <v>10</v>
      </c>
      <c r="W145" s="53" t="s">
        <v>10</v>
      </c>
      <c r="X145" s="53" t="s">
        <v>172</v>
      </c>
      <c r="Y145" s="53" t="s">
        <v>4</v>
      </c>
      <c r="Z145" s="53" t="s">
        <v>4</v>
      </c>
    </row>
    <row r="146" spans="1:26">
      <c r="A146" s="53">
        <v>10971</v>
      </c>
      <c r="B146" s="53" t="s">
        <v>425</v>
      </c>
      <c r="C146" s="53" t="s">
        <v>0</v>
      </c>
      <c r="D146" s="53" t="s">
        <v>6</v>
      </c>
      <c r="E146" s="53" t="s">
        <v>108</v>
      </c>
      <c r="F146" s="53" t="s">
        <v>7</v>
      </c>
      <c r="G146" s="53" t="s">
        <v>8</v>
      </c>
      <c r="H146" s="53" t="s">
        <v>9</v>
      </c>
      <c r="I146" s="53">
        <v>3.05</v>
      </c>
      <c r="J146" s="53">
        <v>38548.61</v>
      </c>
      <c r="K146" s="53">
        <v>5000000</v>
      </c>
      <c r="L146" s="53">
        <v>5038548.6100000003</v>
      </c>
      <c r="M146" s="53">
        <v>5000000</v>
      </c>
      <c r="N146" s="53" t="s">
        <v>1</v>
      </c>
      <c r="O146" s="53" t="s">
        <v>1</v>
      </c>
      <c r="P146" s="53" t="s">
        <v>3</v>
      </c>
      <c r="Q146" s="53" t="s">
        <v>426</v>
      </c>
      <c r="R146" s="53" t="s">
        <v>423</v>
      </c>
      <c r="S146" s="53" t="s">
        <v>344</v>
      </c>
      <c r="T146" s="53" t="s">
        <v>4</v>
      </c>
      <c r="U146" s="53" t="s">
        <v>4</v>
      </c>
      <c r="V146" s="53" t="s">
        <v>10</v>
      </c>
      <c r="W146" s="53" t="s">
        <v>10</v>
      </c>
      <c r="X146" s="53" t="s">
        <v>125</v>
      </c>
      <c r="Y146" s="53" t="s">
        <v>4</v>
      </c>
      <c r="Z146" s="53" t="s">
        <v>4</v>
      </c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</sheetData>
  <mergeCells count="3">
    <mergeCell ref="A1:Z1"/>
    <mergeCell ref="A2:Z2"/>
    <mergeCell ref="A3:Z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9:I30"/>
  <sheetViews>
    <sheetView workbookViewId="0">
      <selection activeCell="H30" sqref="H30"/>
    </sheetView>
  </sheetViews>
  <sheetFormatPr defaultRowHeight="14.25"/>
  <cols>
    <col min="1" max="7" width="9" style="1"/>
    <col min="8" max="10" width="12.75" style="1" bestFit="1" customWidth="1"/>
    <col min="11" max="16384" width="9" style="1"/>
  </cols>
  <sheetData>
    <row r="9" spans="3:9">
      <c r="C9" s="1" t="s">
        <v>0</v>
      </c>
      <c r="D9" s="1">
        <v>6.8632000000000009</v>
      </c>
    </row>
    <row r="10" spans="3:9">
      <c r="C10" s="1" t="s">
        <v>431</v>
      </c>
      <c r="D10" s="1">
        <v>0.87620000000000009</v>
      </c>
    </row>
    <row r="11" spans="3:9">
      <c r="C11" s="1" t="s">
        <v>430</v>
      </c>
      <c r="D11" s="1">
        <v>6.1886999999999998E-2</v>
      </c>
    </row>
    <row r="12" spans="3:9">
      <c r="C12" s="1" t="s">
        <v>127</v>
      </c>
      <c r="D12" s="1">
        <v>7.8473000000000006</v>
      </c>
    </row>
    <row r="13" spans="3:9">
      <c r="C13" s="1" t="s">
        <v>432</v>
      </c>
      <c r="D13" s="1">
        <v>8.6761999999999997</v>
      </c>
      <c r="I13" s="49"/>
    </row>
    <row r="14" spans="3:9">
      <c r="C14" s="1" t="s">
        <v>433</v>
      </c>
      <c r="D14" s="1">
        <v>4.8250000000000002</v>
      </c>
      <c r="I14" s="49"/>
    </row>
    <row r="15" spans="3:9">
      <c r="C15" s="1" t="s">
        <v>435</v>
      </c>
      <c r="D15" s="1">
        <v>5.0381</v>
      </c>
      <c r="I15" s="49"/>
    </row>
    <row r="16" spans="3:9">
      <c r="C16" s="1" t="s">
        <v>434</v>
      </c>
      <c r="D16" s="1">
        <v>5.0061999999999998</v>
      </c>
      <c r="I16" s="49"/>
    </row>
    <row r="17" spans="3:9">
      <c r="C17" s="1" t="s">
        <v>119</v>
      </c>
      <c r="D17">
        <v>1</v>
      </c>
      <c r="I17" s="49"/>
    </row>
    <row r="18" spans="3:9">
      <c r="D18"/>
      <c r="I18" s="49"/>
    </row>
    <row r="19" spans="3:9">
      <c r="I19" s="49"/>
    </row>
    <row r="20" spans="3:9">
      <c r="I20" s="49"/>
    </row>
    <row r="21" spans="3:9">
      <c r="E21" s="51"/>
      <c r="I21" s="49"/>
    </row>
    <row r="22" spans="3:9">
      <c r="E22" s="51"/>
      <c r="I22" s="49"/>
    </row>
    <row r="23" spans="3:9">
      <c r="E23" s="51"/>
    </row>
    <row r="24" spans="3:9">
      <c r="E24" s="51"/>
    </row>
    <row r="25" spans="3:9">
      <c r="E25" s="51"/>
    </row>
    <row r="26" spans="3:9">
      <c r="E26" s="51"/>
    </row>
    <row r="27" spans="3:9">
      <c r="E27" s="51"/>
    </row>
    <row r="28" spans="3:9">
      <c r="E28" s="51"/>
    </row>
    <row r="29" spans="3:9">
      <c r="E29" s="51"/>
    </row>
    <row r="30" spans="3:9">
      <c r="E30" s="5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2018年12月</vt:lpstr>
      <vt:lpstr>现金流</vt:lpstr>
      <vt:lpstr>近端数据源</vt:lpstr>
      <vt:lpstr>远端数据源</vt:lpstr>
      <vt:lpstr>折算汇率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张旭喆 </dc:creator>
  <cp:lastModifiedBy>srcb</cp:lastModifiedBy>
  <dcterms:created xsi:type="dcterms:W3CDTF">2017-09-06T04:57:58Z</dcterms:created>
  <dcterms:modified xsi:type="dcterms:W3CDTF">2018-12-31T02:55:23Z</dcterms:modified>
</cp:coreProperties>
</file>