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tabRatio="782"/>
  </bookViews>
  <sheets>
    <sheet name="G21" sheetId="15" r:id="rId1"/>
  </sheets>
  <calcPr calcId="144525"/>
</workbook>
</file>

<file path=xl/sharedStrings.xml><?xml version="1.0" encoding="utf-8"?>
<sst xmlns="http://schemas.openxmlformats.org/spreadsheetml/2006/main" count="106">
  <si>
    <r>
      <rPr>
        <b/>
        <sz val="18"/>
        <rFont val="Times New Roman"/>
        <charset val="0"/>
      </rPr>
      <t>G21</t>
    </r>
    <r>
      <rPr>
        <b/>
        <sz val="18"/>
        <rFont val="黑体"/>
        <charset val="134"/>
      </rPr>
      <t>流动性期限缺口统计表</t>
    </r>
  </si>
  <si>
    <t>填报机构：贸易金融部</t>
  </si>
  <si>
    <r>
      <rPr>
        <sz val="10"/>
        <rFont val="Times New Roman"/>
        <charset val="0"/>
      </rPr>
      <t xml:space="preserve">        </t>
    </r>
    <r>
      <rPr>
        <sz val="10"/>
        <rFont val="仿宋_GB2312"/>
        <charset val="134"/>
      </rPr>
      <t>报表日期：</t>
    </r>
    <r>
      <rPr>
        <sz val="10"/>
        <rFont val="Arial"/>
        <charset val="0"/>
      </rPr>
      <t xml:space="preserve">          </t>
    </r>
    <r>
      <rPr>
        <sz val="10"/>
        <rFont val="Times New Roman"/>
        <charset val="0"/>
      </rPr>
      <t>.</t>
    </r>
    <r>
      <rPr>
        <sz val="10"/>
        <rFont val="Arial"/>
        <charset val="0"/>
      </rPr>
      <t xml:space="preserve">         </t>
    </r>
  </si>
  <si>
    <t>货币单位：万元</t>
  </si>
  <si>
    <t>序号</t>
  </si>
  <si>
    <r>
      <rPr>
        <sz val="10"/>
        <rFont val="宋体"/>
        <charset val="134"/>
      </rPr>
      <t>项</t>
    </r>
    <r>
      <rPr>
        <sz val="10"/>
        <rFont val="Arial"/>
        <charset val="0"/>
      </rPr>
      <t xml:space="preserve">             </t>
    </r>
    <r>
      <rPr>
        <sz val="10"/>
        <rFont val="宋体"/>
        <charset val="134"/>
      </rPr>
      <t>目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</si>
  <si>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</si>
  <si>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</si>
  <si>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</si>
  <si>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</si>
  <si>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</si>
  <si>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</si>
  <si>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</si>
  <si>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</si>
  <si>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</si>
  <si>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</si>
  <si>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</si>
  <si>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剩余期限</t>
  </si>
  <si>
    <t>未定
期限</t>
  </si>
  <si>
    <t>逾期</t>
  </si>
  <si>
    <t>总计</t>
  </si>
  <si>
    <t>次日</t>
  </si>
  <si>
    <t>2日至7日</t>
  </si>
  <si>
    <t>8日至30日</t>
  </si>
  <si>
    <r>
      <rPr>
        <sz val="10"/>
        <rFont val="Times New Roman"/>
        <charset val="0"/>
      </rPr>
      <t>31</t>
    </r>
    <r>
      <rPr>
        <sz val="10"/>
        <rFont val="宋体"/>
        <charset val="134"/>
      </rPr>
      <t>日至</t>
    </r>
    <r>
      <rPr>
        <sz val="10"/>
        <rFont val="Times New Roman"/>
        <charset val="0"/>
      </rPr>
      <t>90</t>
    </r>
    <r>
      <rPr>
        <sz val="10"/>
        <rFont val="宋体"/>
        <charset val="134"/>
      </rPr>
      <t>日</t>
    </r>
  </si>
  <si>
    <r>
      <rPr>
        <sz val="10"/>
        <rFont val="Times New Roman"/>
        <charset val="0"/>
      </rPr>
      <t>91</t>
    </r>
    <r>
      <rPr>
        <sz val="10"/>
        <rFont val="宋体"/>
        <charset val="134"/>
      </rPr>
      <t>日至1年</t>
    </r>
  </si>
  <si>
    <t>1年至5年</t>
  </si>
  <si>
    <t>5年至10年</t>
  </si>
  <si>
    <t>10年以上</t>
  </si>
  <si>
    <t>I.基础数据</t>
  </si>
  <si>
    <r>
      <rPr>
        <b/>
        <sz val="10"/>
        <rFont val="Times New Roman"/>
        <charset val="0"/>
      </rPr>
      <t>1.</t>
    </r>
    <r>
      <rPr>
        <b/>
        <sz val="10"/>
        <rFont val="宋体"/>
        <charset val="134"/>
      </rPr>
      <t>资产总计</t>
    </r>
  </si>
  <si>
    <r>
      <rPr>
        <sz val="10"/>
        <rFont val="Times New Roman"/>
        <charset val="0"/>
      </rPr>
      <t>1.1</t>
    </r>
    <r>
      <rPr>
        <sz val="10"/>
        <rFont val="宋体"/>
        <charset val="134"/>
      </rPr>
      <t>现金</t>
    </r>
  </si>
  <si>
    <r>
      <rPr>
        <sz val="10"/>
        <rFont val="Times New Roman"/>
        <charset val="0"/>
      </rPr>
      <t>1.2</t>
    </r>
    <r>
      <rPr>
        <sz val="10"/>
        <rFont val="宋体"/>
        <charset val="134"/>
      </rPr>
      <t>存放中央银行款项</t>
    </r>
  </si>
  <si>
    <r>
      <rPr>
        <sz val="10"/>
        <rFont val="Times New Roman"/>
        <charset val="0"/>
      </rPr>
      <t>1.3</t>
    </r>
    <r>
      <rPr>
        <sz val="10"/>
        <rFont val="宋体"/>
        <charset val="134"/>
      </rPr>
      <t>存放同业款项</t>
    </r>
  </si>
  <si>
    <r>
      <rPr>
        <sz val="10"/>
        <rFont val="Times New Roman"/>
        <charset val="0"/>
      </rPr>
      <t>1.4</t>
    </r>
    <r>
      <rPr>
        <sz val="10"/>
        <rFont val="宋体"/>
        <charset val="134"/>
      </rPr>
      <t>拆放同业</t>
    </r>
  </si>
  <si>
    <r>
      <t>1.5</t>
    </r>
    <r>
      <rPr>
        <sz val="10"/>
        <rFont val="宋体"/>
        <charset val="0"/>
      </rPr>
      <t>买入返售资产不含非金融机构</t>
    </r>
  </si>
  <si>
    <r>
      <rPr>
        <sz val="10"/>
        <color indexed="10"/>
        <rFont val="Times New Roman"/>
        <charset val="0"/>
      </rPr>
      <t xml:space="preserve">       1.5.1</t>
    </r>
    <r>
      <rPr>
        <sz val="10"/>
        <color indexed="10"/>
        <rFont val="宋体"/>
        <charset val="134"/>
      </rPr>
      <t>与金融机构的交易</t>
    </r>
  </si>
  <si>
    <r>
      <rPr>
        <sz val="10"/>
        <color indexed="10"/>
        <rFont val="Times New Roman"/>
        <charset val="0"/>
      </rPr>
      <t xml:space="preserve">       1.5.2</t>
    </r>
    <r>
      <rPr>
        <sz val="10"/>
        <color indexed="10"/>
        <rFont val="宋体"/>
        <charset val="134"/>
      </rPr>
      <t>与央行的交易</t>
    </r>
  </si>
  <si>
    <r>
      <rPr>
        <sz val="10"/>
        <rFont val="Times New Roman"/>
        <charset val="0"/>
      </rPr>
      <t>1.6</t>
    </r>
    <r>
      <rPr>
        <sz val="10"/>
        <rFont val="宋体"/>
        <charset val="134"/>
      </rPr>
      <t>各项贷款</t>
    </r>
  </si>
  <si>
    <r>
      <rPr>
        <sz val="10"/>
        <rFont val="Times New Roman"/>
        <charset val="0"/>
      </rPr>
      <t>1.7</t>
    </r>
    <r>
      <rPr>
        <sz val="10"/>
        <rFont val="宋体"/>
        <charset val="134"/>
      </rPr>
      <t>投资</t>
    </r>
  </si>
  <si>
    <r>
      <rPr>
        <sz val="10"/>
        <color indexed="10"/>
        <rFont val="Times New Roman"/>
        <charset val="0"/>
      </rPr>
      <t xml:space="preserve">      1.7.1</t>
    </r>
    <r>
      <rPr>
        <sz val="10"/>
        <color indexed="10"/>
        <rFont val="宋体"/>
        <charset val="134"/>
      </rPr>
      <t>债券</t>
    </r>
  </si>
  <si>
    <r>
      <rPr>
        <sz val="10"/>
        <color indexed="10"/>
        <rFont val="Times New Roman"/>
        <charset val="0"/>
      </rPr>
      <t xml:space="preserve">      1.7.2</t>
    </r>
    <r>
      <rPr>
        <sz val="10"/>
        <color indexed="10"/>
        <rFont val="宋体"/>
        <charset val="134"/>
      </rPr>
      <t>股票</t>
    </r>
  </si>
  <si>
    <r>
      <rPr>
        <sz val="10"/>
        <color indexed="10"/>
        <rFont val="Times New Roman"/>
        <charset val="0"/>
      </rPr>
      <t xml:space="preserve">      1.7.3</t>
    </r>
    <r>
      <rPr>
        <sz val="10"/>
        <color indexed="10"/>
        <rFont val="宋体"/>
        <charset val="134"/>
      </rPr>
      <t>其他</t>
    </r>
  </si>
  <si>
    <r>
      <rPr>
        <sz val="10"/>
        <color indexed="10"/>
        <rFont val="Times New Roman"/>
        <charset val="0"/>
      </rPr>
      <t>1.8</t>
    </r>
    <r>
      <rPr>
        <sz val="10"/>
        <color indexed="10"/>
        <rFont val="宋体"/>
        <charset val="134"/>
      </rPr>
      <t>持有同业存单</t>
    </r>
  </si>
  <si>
    <r>
      <rPr>
        <sz val="10"/>
        <rFont val="Times New Roman"/>
        <charset val="0"/>
      </rPr>
      <t>1.9</t>
    </r>
    <r>
      <rPr>
        <sz val="10"/>
        <rFont val="宋体"/>
        <charset val="134"/>
      </rPr>
      <t>其他有确定到期日的资产</t>
    </r>
  </si>
  <si>
    <r>
      <rPr>
        <sz val="10"/>
        <rFont val="Times New Roman"/>
        <charset val="0"/>
      </rPr>
      <t>1.10</t>
    </r>
    <r>
      <rPr>
        <sz val="10"/>
        <color indexed="10"/>
        <rFont val="宋体"/>
        <charset val="134"/>
      </rPr>
      <t>其他</t>
    </r>
    <r>
      <rPr>
        <sz val="10"/>
        <rFont val="宋体"/>
        <charset val="134"/>
      </rPr>
      <t>没有确定到期日的资产</t>
    </r>
  </si>
  <si>
    <r>
      <rPr>
        <b/>
        <sz val="10"/>
        <rFont val="Times New Roman"/>
        <charset val="0"/>
      </rPr>
      <t>2.</t>
    </r>
    <r>
      <rPr>
        <b/>
        <sz val="10"/>
        <rFont val="宋体"/>
        <charset val="134"/>
      </rPr>
      <t>表外收入</t>
    </r>
  </si>
  <si>
    <r>
      <rPr>
        <sz val="10"/>
        <rFont val="Times New Roman"/>
        <charset val="0"/>
      </rPr>
      <t>2.1</t>
    </r>
    <r>
      <rPr>
        <sz val="10"/>
        <rFont val="宋体"/>
        <charset val="134"/>
      </rPr>
      <t>表外收入项——有确定到期日</t>
    </r>
  </si>
  <si>
    <r>
      <rPr>
        <sz val="10"/>
        <rFont val="Times New Roman"/>
        <charset val="0"/>
      </rPr>
      <t>2.2</t>
    </r>
    <r>
      <rPr>
        <sz val="10"/>
        <rFont val="宋体"/>
        <charset val="134"/>
      </rPr>
      <t>表外收入项——没有确定到期日</t>
    </r>
  </si>
  <si>
    <r>
      <rPr>
        <b/>
        <sz val="10"/>
        <rFont val="Times New Roman"/>
        <charset val="0"/>
      </rPr>
      <t>3</t>
    </r>
    <r>
      <rPr>
        <b/>
        <sz val="10"/>
        <rFont val="Times New Roman"/>
        <charset val="0"/>
      </rPr>
      <t>.</t>
    </r>
    <r>
      <rPr>
        <b/>
        <sz val="10"/>
        <rFont val="宋体"/>
        <charset val="134"/>
      </rPr>
      <t>负债合计</t>
    </r>
  </si>
  <si>
    <r>
      <rPr>
        <sz val="10"/>
        <rFont val="Times New Roman"/>
        <charset val="0"/>
      </rPr>
      <t>3.1</t>
    </r>
    <r>
      <rPr>
        <sz val="10"/>
        <rFont val="宋体"/>
        <charset val="134"/>
      </rPr>
      <t>向中央银行借款</t>
    </r>
  </si>
  <si>
    <r>
      <rPr>
        <sz val="10"/>
        <rFont val="Times New Roman"/>
        <charset val="0"/>
      </rPr>
      <t>3.2</t>
    </r>
    <r>
      <rPr>
        <sz val="10"/>
        <rFont val="宋体"/>
        <charset val="134"/>
      </rPr>
      <t>同业存放款项</t>
    </r>
  </si>
  <si>
    <r>
      <rPr>
        <sz val="10"/>
        <rFont val="Times New Roman"/>
        <charset val="0"/>
      </rPr>
      <t>3.3</t>
    </r>
    <r>
      <rPr>
        <sz val="10"/>
        <rFont val="宋体"/>
        <charset val="134"/>
      </rPr>
      <t>同业拆入</t>
    </r>
  </si>
  <si>
    <r>
      <t>3.4</t>
    </r>
    <r>
      <rPr>
        <sz val="10"/>
        <rFont val="宋体"/>
        <charset val="0"/>
      </rPr>
      <t>卖出回购款项不含非金融机构</t>
    </r>
  </si>
  <si>
    <r>
      <rPr>
        <sz val="10"/>
        <color indexed="10"/>
        <rFont val="Times New Roman"/>
        <charset val="0"/>
      </rPr>
      <t xml:space="preserve">     3.4.1</t>
    </r>
    <r>
      <rPr>
        <sz val="10"/>
        <color indexed="10"/>
        <rFont val="宋体"/>
        <charset val="134"/>
      </rPr>
      <t>与金融机构的交易</t>
    </r>
  </si>
  <si>
    <r>
      <rPr>
        <sz val="10"/>
        <color indexed="10"/>
        <rFont val="Times New Roman"/>
        <charset val="0"/>
      </rPr>
      <t xml:space="preserve">     3.4.2</t>
    </r>
    <r>
      <rPr>
        <sz val="10"/>
        <color indexed="10"/>
        <rFont val="宋体"/>
        <charset val="134"/>
      </rPr>
      <t>与央行的交易</t>
    </r>
  </si>
  <si>
    <r>
      <rPr>
        <sz val="10"/>
        <rFont val="Times New Roman"/>
        <charset val="0"/>
      </rPr>
      <t>3.5</t>
    </r>
    <r>
      <rPr>
        <sz val="10"/>
        <rFont val="宋体"/>
        <charset val="134"/>
      </rPr>
      <t>各项存款</t>
    </r>
  </si>
  <si>
    <r>
      <rPr>
        <sz val="10"/>
        <rFont val="Times New Roman"/>
        <charset val="0"/>
      </rPr>
      <t>3.5.1</t>
    </r>
    <r>
      <rPr>
        <sz val="10"/>
        <rFont val="宋体"/>
        <charset val="134"/>
      </rPr>
      <t>定期存款</t>
    </r>
  </si>
  <si>
    <r>
      <rPr>
        <sz val="10"/>
        <rFont val="Times New Roman"/>
        <charset val="0"/>
      </rPr>
      <t>3.5.2</t>
    </r>
    <r>
      <rPr>
        <sz val="10"/>
        <rFont val="宋体"/>
        <charset val="134"/>
      </rPr>
      <t>活期存款</t>
    </r>
  </si>
  <si>
    <r>
      <rPr>
        <sz val="10"/>
        <color indexed="10"/>
        <rFont val="Times New Roman"/>
        <charset val="0"/>
      </rPr>
      <t>3.6</t>
    </r>
    <r>
      <rPr>
        <sz val="10"/>
        <color indexed="10"/>
        <rFont val="宋体"/>
        <charset val="134"/>
      </rPr>
      <t>发行债券</t>
    </r>
  </si>
  <si>
    <r>
      <rPr>
        <sz val="10"/>
        <color indexed="10"/>
        <rFont val="Times New Roman"/>
        <charset val="0"/>
      </rPr>
      <t>3.7</t>
    </r>
    <r>
      <rPr>
        <sz val="10"/>
        <color indexed="10"/>
        <rFont val="宋体"/>
        <charset val="134"/>
      </rPr>
      <t>发行同业存单</t>
    </r>
  </si>
  <si>
    <r>
      <rPr>
        <sz val="10"/>
        <rFont val="Times New Roman"/>
        <charset val="0"/>
      </rPr>
      <t>3.8</t>
    </r>
    <r>
      <rPr>
        <sz val="10"/>
        <rFont val="宋体"/>
        <charset val="134"/>
      </rPr>
      <t>其他有确定到期日的负债</t>
    </r>
  </si>
  <si>
    <r>
      <rPr>
        <sz val="10"/>
        <rFont val="Times New Roman"/>
        <charset val="0"/>
      </rPr>
      <t>3.9</t>
    </r>
    <r>
      <rPr>
        <sz val="10"/>
        <rFont val="宋体"/>
        <charset val="134"/>
      </rPr>
      <t>没有确定到期日的负债</t>
    </r>
  </si>
  <si>
    <r>
      <rPr>
        <b/>
        <sz val="10"/>
        <rFont val="Times New Roman"/>
        <charset val="0"/>
      </rPr>
      <t>4.</t>
    </r>
    <r>
      <rPr>
        <b/>
        <sz val="10"/>
        <rFont val="宋体"/>
        <charset val="134"/>
      </rPr>
      <t>表外支出</t>
    </r>
  </si>
  <si>
    <r>
      <rPr>
        <sz val="10"/>
        <rFont val="Times New Roman"/>
        <charset val="0"/>
      </rPr>
      <t>4.1</t>
    </r>
    <r>
      <rPr>
        <sz val="10"/>
        <rFont val="宋体"/>
        <charset val="134"/>
      </rPr>
      <t>表外支出项——有确定到期日</t>
    </r>
  </si>
  <si>
    <r>
      <rPr>
        <sz val="10"/>
        <rFont val="Times New Roman"/>
        <charset val="0"/>
      </rPr>
      <t>4.2</t>
    </r>
    <r>
      <rPr>
        <sz val="10"/>
        <rFont val="宋体"/>
        <charset val="134"/>
      </rPr>
      <t>表外支出项——没有确定到期日</t>
    </r>
  </si>
  <si>
    <r>
      <rPr>
        <b/>
        <sz val="10"/>
        <rFont val="Times New Roman"/>
        <charset val="0"/>
      </rPr>
      <t>5.</t>
    </r>
    <r>
      <rPr>
        <b/>
        <sz val="10"/>
        <rFont val="宋体"/>
        <charset val="134"/>
      </rPr>
      <t>到期期限缺口</t>
    </r>
  </si>
  <si>
    <r>
      <rPr>
        <b/>
        <sz val="10"/>
        <rFont val="Times New Roman"/>
        <charset val="0"/>
      </rPr>
      <t>6.</t>
    </r>
    <r>
      <rPr>
        <b/>
        <sz val="10"/>
        <rFont val="宋体"/>
        <charset val="134"/>
      </rPr>
      <t>累计到期期限缺口</t>
    </r>
  </si>
  <si>
    <r>
      <rPr>
        <b/>
        <sz val="10"/>
        <rFont val="Times New Roman"/>
        <charset val="0"/>
      </rPr>
      <t>7.</t>
    </r>
    <r>
      <rPr>
        <b/>
        <sz val="10"/>
        <rFont val="宋体"/>
        <charset val="134"/>
      </rPr>
      <t>附注：活期存款</t>
    </r>
  </si>
  <si>
    <t>II.主要流动性指标</t>
  </si>
  <si>
    <r>
      <rPr>
        <b/>
        <sz val="10"/>
        <rFont val="宋体"/>
        <charset val="134"/>
      </rPr>
      <t>项</t>
    </r>
    <r>
      <rPr>
        <b/>
        <sz val="10"/>
        <rFont val="Arial"/>
        <charset val="0"/>
      </rPr>
      <t xml:space="preserve">             </t>
    </r>
    <r>
      <rPr>
        <b/>
        <sz val="10"/>
        <rFont val="宋体"/>
        <charset val="134"/>
      </rPr>
      <t>目</t>
    </r>
  </si>
  <si>
    <t>指标</t>
  </si>
  <si>
    <t>分子</t>
  </si>
  <si>
    <t>分母</t>
  </si>
  <si>
    <r>
      <rPr>
        <b/>
        <sz val="10"/>
        <color indexed="10"/>
        <rFont val="Times New Roman"/>
        <charset val="0"/>
      </rPr>
      <t>8.</t>
    </r>
    <r>
      <rPr>
        <b/>
        <sz val="10"/>
        <color indexed="10"/>
        <rFont val="宋体"/>
        <charset val="134"/>
      </rPr>
      <t>核心负债比例</t>
    </r>
  </si>
  <si>
    <r>
      <rPr>
        <b/>
        <sz val="10"/>
        <color indexed="10"/>
        <rFont val="Times New Roman"/>
        <charset val="0"/>
      </rPr>
      <t>9.</t>
    </r>
    <r>
      <rPr>
        <b/>
        <sz val="10"/>
        <color indexed="10"/>
        <rFont val="宋体"/>
        <charset val="134"/>
      </rPr>
      <t>流动性匹配率</t>
    </r>
  </si>
  <si>
    <t>指标（按期限划分）</t>
  </si>
  <si>
    <t>7日</t>
  </si>
  <si>
    <t>30日</t>
  </si>
  <si>
    <t>90日</t>
  </si>
  <si>
    <t>1年</t>
  </si>
  <si>
    <r>
      <rPr>
        <b/>
        <sz val="10"/>
        <color indexed="10"/>
        <rFont val="Times New Roman"/>
        <charset val="0"/>
      </rPr>
      <t>10.</t>
    </r>
    <r>
      <rPr>
        <b/>
        <sz val="10"/>
        <color indexed="10"/>
        <rFont val="宋体"/>
        <charset val="134"/>
      </rPr>
      <t>流动性缺口</t>
    </r>
  </si>
  <si>
    <r>
      <rPr>
        <b/>
        <sz val="10"/>
        <color indexed="10"/>
        <rFont val="Times New Roman"/>
        <charset val="0"/>
      </rPr>
      <t>11.</t>
    </r>
    <r>
      <rPr>
        <b/>
        <sz val="10"/>
        <color indexed="10"/>
        <rFont val="宋体"/>
        <charset val="134"/>
      </rPr>
      <t>流动性缺口率</t>
    </r>
  </si>
  <si>
    <t>III.附注：主要表外业务情况</t>
  </si>
  <si>
    <t>项             目</t>
  </si>
  <si>
    <r>
      <rPr>
        <b/>
        <sz val="10"/>
        <rFont val="Times New Roman"/>
        <charset val="0"/>
      </rPr>
      <t>12.</t>
    </r>
    <r>
      <rPr>
        <b/>
        <sz val="10"/>
        <rFont val="宋体"/>
        <charset val="134"/>
      </rPr>
      <t>发行的银行承兑汇票</t>
    </r>
  </si>
  <si>
    <r>
      <rPr>
        <b/>
        <sz val="10"/>
        <rFont val="Times New Roman"/>
        <charset val="0"/>
      </rPr>
      <t>13.</t>
    </r>
    <r>
      <rPr>
        <b/>
        <sz val="10"/>
        <rFont val="宋体"/>
        <charset val="134"/>
      </rPr>
      <t>发行的跟单信用证</t>
    </r>
  </si>
  <si>
    <t>|吴岩：发行的跟单信用证次日</t>
  </si>
  <si>
    <t>|吴岩：发行的跟单信用证2日至7日</t>
  </si>
  <si>
    <t>|吴岩：发行的跟单信用证8日至30日</t>
  </si>
  <si>
    <t>|吴岩：发行的跟单信用证31日至90日</t>
  </si>
  <si>
    <t>|吴岩：发行的跟单信用证91日至1年</t>
  </si>
  <si>
    <t>|吴岩：发行的跟单信用证1年至5年</t>
  </si>
  <si>
    <t>|吴岩：发行的跟单信用证5年至10年</t>
  </si>
  <si>
    <t>|吴岩：发行的跟单信用证10年以上</t>
  </si>
  <si>
    <r>
      <rPr>
        <b/>
        <sz val="10"/>
        <rFont val="Times New Roman"/>
        <charset val="0"/>
      </rPr>
      <t>14.</t>
    </r>
    <r>
      <rPr>
        <b/>
        <sz val="10"/>
        <rFont val="宋体"/>
        <charset val="134"/>
      </rPr>
      <t>发行的保函</t>
    </r>
  </si>
  <si>
    <r>
      <t>15.</t>
    </r>
    <r>
      <rPr>
        <b/>
        <sz val="10"/>
        <rFont val="宋体"/>
        <charset val="0"/>
      </rPr>
      <t>提供的贷款承诺不可无条件撤销</t>
    </r>
  </si>
  <si>
    <r>
      <rPr>
        <b/>
        <sz val="10"/>
        <rFont val="Times New Roman"/>
        <charset val="0"/>
      </rPr>
      <t>16.</t>
    </r>
    <r>
      <rPr>
        <b/>
        <sz val="10"/>
        <rFont val="宋体"/>
        <charset val="134"/>
      </rPr>
      <t>发行的非保本理财产品</t>
    </r>
  </si>
  <si>
    <t>填表人：</t>
  </si>
  <si>
    <t>沈玉婷</t>
  </si>
  <si>
    <t>复核人：</t>
  </si>
  <si>
    <t>赵志宏</t>
  </si>
  <si>
    <t>负责人：夏海林</t>
  </si>
  <si>
    <t>无数据部分</t>
  </si>
  <si>
    <t xml:space="preserve"> </t>
  </si>
  <si>
    <t>自动计算部分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</si>
</sst>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-&quot;$&quot;* #,##0_-;\-&quot;$&quot;* #,##0_-;_-&quot;$&quot;* &quot;-&quot;_-;_-@_-"/>
    <numFmt numFmtId="178" formatCode="_-* #,##0.00_-;\-* #,##0.00_-;_-* &quot;-&quot;??_-;_-@_-"/>
    <numFmt numFmtId="179" formatCode="_-&quot;$&quot;* #,##0.00_-;\-&quot;$&quot;* #,##0.00_-;_-&quot;$&quot;* &quot;-&quot;??_-;_-@_-"/>
    <numFmt numFmtId="180" formatCode="_-* #,##0_-;\-* #,##0_-;_-* &quot;-&quot;_-;_-@_-"/>
  </numFmts>
  <fonts count="43">
    <font>
      <sz val="10"/>
      <name val="Arial"/>
      <charset val="0"/>
    </font>
    <font>
      <b/>
      <sz val="12"/>
      <name val="黑体"/>
      <charset val="134"/>
    </font>
    <font>
      <sz val="10"/>
      <name val="仿宋_GB2312"/>
      <charset val="134"/>
    </font>
    <font>
      <sz val="10"/>
      <name val="宋体"/>
      <charset val="134"/>
    </font>
    <font>
      <sz val="12"/>
      <name val="仿宋_GB2312"/>
      <charset val="134"/>
    </font>
    <font>
      <sz val="12"/>
      <color indexed="8"/>
      <name val="仿宋_GB2312"/>
      <charset val="134"/>
    </font>
    <font>
      <b/>
      <sz val="18"/>
      <name val="Times New Roman"/>
      <charset val="0"/>
    </font>
    <font>
      <b/>
      <sz val="18"/>
      <name val="黑体"/>
      <charset val="134"/>
    </font>
    <font>
      <sz val="10"/>
      <name val="Times New Roman"/>
      <charset val="0"/>
    </font>
    <font>
      <sz val="10"/>
      <color indexed="10"/>
      <name val="宋体"/>
      <charset val="134"/>
    </font>
    <font>
      <b/>
      <sz val="10"/>
      <color indexed="10"/>
      <name val="宋体"/>
      <charset val="134"/>
    </font>
    <font>
      <b/>
      <sz val="10"/>
      <name val="Times New Roman"/>
      <charset val="0"/>
    </font>
    <font>
      <sz val="10"/>
      <color indexed="10"/>
      <name val="Times New Roman"/>
      <charset val="0"/>
    </font>
    <font>
      <b/>
      <sz val="10"/>
      <name val="宋体"/>
      <charset val="134"/>
    </font>
    <font>
      <b/>
      <sz val="10"/>
      <color indexed="10"/>
      <name val="Times New Roman"/>
      <charset val="0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2"/>
      <color indexed="8"/>
      <name val="黑体"/>
      <charset val="134"/>
    </font>
    <font>
      <sz val="10"/>
      <color indexed="8"/>
      <name val="仿宋_GB2312"/>
      <charset val="134"/>
    </font>
    <font>
      <sz val="10"/>
      <color indexed="8"/>
      <name val="Arial"/>
      <charset val="0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0"/>
      <color indexed="36"/>
      <name val="Arial"/>
      <charset val="0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0"/>
      <color indexed="12"/>
      <name val="Arial"/>
      <charset val="0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0"/>
      <name val="宋体"/>
      <charset val="0"/>
    </font>
    <font>
      <b/>
      <sz val="10"/>
      <name val="Arial"/>
      <charset val="0"/>
    </font>
    <font>
      <b/>
      <sz val="10"/>
      <name val="宋体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28" fillId="0" borderId="0"/>
    <xf numFmtId="0" fontId="20" fillId="27" borderId="0" applyNumberFormat="0" applyBorder="0" applyAlignment="0" applyProtection="0">
      <alignment vertical="center"/>
    </xf>
    <xf numFmtId="0" fontId="33" fillId="24" borderId="4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0" fillId="16" borderId="41" applyNumberFormat="0" applyFon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36" fillId="0" borderId="46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15" borderId="39" applyNumberFormat="0" applyAlignment="0" applyProtection="0">
      <alignment vertical="center"/>
    </xf>
    <xf numFmtId="0" fontId="38" fillId="15" borderId="44" applyNumberFormat="0" applyAlignment="0" applyProtection="0">
      <alignment vertical="center"/>
    </xf>
    <xf numFmtId="0" fontId="35" fillId="32" borderId="4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</cellStyleXfs>
  <cellXfs count="13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vertical="center" wrapText="1"/>
    </xf>
    <xf numFmtId="176" fontId="3" fillId="2" borderId="14" xfId="0" applyNumberFormat="1" applyFont="1" applyFill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 wrapText="1" indent="1"/>
    </xf>
    <xf numFmtId="0" fontId="3" fillId="0" borderId="14" xfId="0" applyFont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left" vertical="center" wrapText="1" indent="1"/>
    </xf>
    <xf numFmtId="0" fontId="11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2"/>
    </xf>
    <xf numFmtId="0" fontId="11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176" fontId="3" fillId="2" borderId="9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14" fillId="5" borderId="22" xfId="0" applyFont="1" applyFill="1" applyBorder="1" applyAlignment="1">
      <alignment vertical="center" wrapText="1"/>
    </xf>
    <xf numFmtId="176" fontId="3" fillId="2" borderId="22" xfId="0" applyNumberFormat="1" applyFont="1" applyFill="1" applyBorder="1" applyAlignment="1">
      <alignment vertical="center"/>
    </xf>
    <xf numFmtId="176" fontId="15" fillId="2" borderId="22" xfId="0" applyNumberFormat="1" applyFont="1" applyFill="1" applyBorder="1" applyAlignment="1">
      <alignment vertical="center"/>
    </xf>
    <xf numFmtId="176" fontId="15" fillId="2" borderId="23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14" fillId="5" borderId="17" xfId="0" applyFont="1" applyFill="1" applyBorder="1" applyAlignment="1">
      <alignment vertical="center" wrapText="1"/>
    </xf>
    <xf numFmtId="176" fontId="3" fillId="2" borderId="17" xfId="0" applyNumberFormat="1" applyFont="1" applyFill="1" applyBorder="1" applyAlignment="1">
      <alignment vertical="center"/>
    </xf>
    <xf numFmtId="176" fontId="3" fillId="2" borderId="21" xfId="0" applyNumberFormat="1" applyFont="1" applyFill="1" applyBorder="1" applyAlignment="1">
      <alignment vertical="center"/>
    </xf>
    <xf numFmtId="0" fontId="13" fillId="0" borderId="25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176" fontId="13" fillId="0" borderId="2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76" fontId="13" fillId="0" borderId="1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4" fillId="6" borderId="14" xfId="0" applyFont="1" applyFill="1" applyBorder="1" applyAlignment="1">
      <alignment vertical="center" wrapText="1"/>
    </xf>
    <xf numFmtId="176" fontId="13" fillId="2" borderId="10" xfId="0" applyNumberFormat="1" applyFont="1" applyFill="1" applyBorder="1" applyAlignment="1">
      <alignment horizontal="center" vertical="center"/>
    </xf>
    <xf numFmtId="176" fontId="13" fillId="2" borderId="29" xfId="0" applyNumberFormat="1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vertical="center" wrapText="1"/>
    </xf>
    <xf numFmtId="176" fontId="3" fillId="2" borderId="17" xfId="0" applyNumberFormat="1" applyFont="1" applyFill="1" applyBorder="1" applyAlignment="1">
      <alignment horizontal="center" vertical="center"/>
    </xf>
    <xf numFmtId="176" fontId="15" fillId="2" borderId="17" xfId="0" applyNumberFormat="1" applyFont="1" applyFill="1" applyBorder="1" applyAlignment="1">
      <alignment horizontal="center" vertical="center"/>
    </xf>
    <xf numFmtId="176" fontId="15" fillId="2" borderId="21" xfId="0" applyNumberFormat="1" applyFont="1" applyFill="1" applyBorder="1" applyAlignment="1">
      <alignment horizontal="center" vertical="center"/>
    </xf>
    <xf numFmtId="0" fontId="13" fillId="0" borderId="30" xfId="0" applyFont="1" applyBorder="1" applyAlignment="1">
      <alignment vertical="center" wrapText="1"/>
    </xf>
    <xf numFmtId="0" fontId="13" fillId="0" borderId="31" xfId="0" applyFont="1" applyBorder="1" applyAlignment="1">
      <alignment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11" fillId="7" borderId="14" xfId="0" applyFont="1" applyFill="1" applyBorder="1" applyAlignment="1">
      <alignment vertical="center" wrapText="1"/>
    </xf>
    <xf numFmtId="176" fontId="3" fillId="7" borderId="14" xfId="0" applyNumberFormat="1" applyFont="1" applyFill="1" applyBorder="1" applyAlignment="1">
      <alignment vertical="center"/>
    </xf>
    <xf numFmtId="0" fontId="11" fillId="0" borderId="1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2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9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6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0" borderId="37" xfId="0" applyFont="1" applyBorder="1" applyAlignment="1">
      <alignment vertical="center" wrapText="1"/>
    </xf>
    <xf numFmtId="176" fontId="3" fillId="2" borderId="28" xfId="0" applyNumberFormat="1" applyFont="1" applyFill="1" applyBorder="1" applyAlignment="1">
      <alignment vertical="center"/>
    </xf>
    <xf numFmtId="49" fontId="3" fillId="0" borderId="14" xfId="0" applyNumberFormat="1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3" fillId="0" borderId="38" xfId="0" applyFont="1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Fill="1" applyBorder="1" applyAlignment="1">
      <alignment vertical="center" wrapText="1"/>
    </xf>
  </cellXfs>
  <cellStyles count="55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 defaultPivotStyle="PivotStyleLight16"/>
  <colors>
    <mruColors>
      <color rgb="00FFCC99"/>
      <color rgb="00CCFFCC"/>
      <color rgb="00FFFFFF"/>
      <color rgb="00FFFF00"/>
      <color rgb="00FF0000"/>
      <color rgb="00969696"/>
      <color rgb="00CC99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7"/>
  <sheetViews>
    <sheetView tabSelected="1" view="pageBreakPreview" zoomScaleNormal="100" zoomScaleSheetLayoutView="100" topLeftCell="A43" workbookViewId="0">
      <selection activeCell="B60" sqref="B60"/>
    </sheetView>
  </sheetViews>
  <sheetFormatPr defaultColWidth="9.14285714285714" defaultRowHeight="14.25"/>
  <cols>
    <col min="1" max="1" width="6.42857142857143" style="7" customWidth="1"/>
    <col min="2" max="2" width="36.7142857142857" style="8" customWidth="1"/>
    <col min="3" max="3" width="10.7142857142857" style="7"/>
    <col min="4" max="4" width="9.14285714285714" style="7" customWidth="1"/>
    <col min="5" max="5" width="9.71428571428571" style="7" customWidth="1"/>
    <col min="6" max="6" width="10.5714285714286" style="7" customWidth="1"/>
    <col min="7" max="7" width="10.7142857142857" style="7" customWidth="1"/>
    <col min="8" max="8" width="9.71428571428571" style="7"/>
    <col min="9" max="9" width="7" style="7" customWidth="1"/>
    <col min="10" max="10" width="8.28571428571429" style="7" customWidth="1"/>
    <col min="11" max="11" width="6" style="7" customWidth="1"/>
    <col min="12" max="12" width="6.71428571428571" style="7"/>
    <col min="13" max="13" width="11.4285714285714" style="7" customWidth="1"/>
    <col min="14" max="23" width="9.14285714285714" style="9"/>
    <col min="24" max="16384" width="9.14285714285714" style="7"/>
  </cols>
  <sheetData>
    <row r="1" s="1" customFormat="1" ht="43.5" customHeight="1" spans="1:23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02"/>
      <c r="O1" s="102"/>
      <c r="P1" s="102"/>
      <c r="Q1" s="102"/>
      <c r="R1" s="102"/>
      <c r="S1" s="102"/>
      <c r="T1" s="102"/>
      <c r="U1" s="102"/>
      <c r="V1" s="102"/>
      <c r="W1" s="102"/>
    </row>
    <row r="2" s="2" customFormat="1" ht="20.1" customHeight="1" spans="1:23">
      <c r="A2" s="2" t="s">
        <v>1</v>
      </c>
      <c r="B2" s="12"/>
      <c r="D2" s="13" t="s">
        <v>2</v>
      </c>
      <c r="F2" s="14"/>
      <c r="G2" s="14"/>
      <c r="H2" s="14"/>
      <c r="I2" s="14"/>
      <c r="J2" s="14"/>
      <c r="K2" s="98" t="s">
        <v>3</v>
      </c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="3" customFormat="1" ht="18.75" customHeight="1" spans="1:23">
      <c r="A3" s="15" t="s">
        <v>4</v>
      </c>
      <c r="B3" s="16" t="s">
        <v>5</v>
      </c>
      <c r="C3" s="17" t="s">
        <v>6</v>
      </c>
      <c r="D3" s="17" t="s">
        <v>7</v>
      </c>
      <c r="E3" s="17" t="s">
        <v>8</v>
      </c>
      <c r="F3" s="18" t="s">
        <v>9</v>
      </c>
      <c r="G3" s="17" t="s">
        <v>10</v>
      </c>
      <c r="H3" s="18" t="s">
        <v>11</v>
      </c>
      <c r="I3" s="104" t="s">
        <v>12</v>
      </c>
      <c r="J3" s="104" t="s">
        <v>13</v>
      </c>
      <c r="K3" s="104" t="s">
        <v>14</v>
      </c>
      <c r="L3" s="104" t="s">
        <v>15</v>
      </c>
      <c r="M3" s="105" t="s">
        <v>16</v>
      </c>
      <c r="N3" s="61"/>
      <c r="O3" s="61"/>
      <c r="P3" s="61"/>
      <c r="Q3" s="61"/>
      <c r="R3" s="61"/>
      <c r="S3" s="61"/>
      <c r="T3" s="61"/>
      <c r="U3" s="61"/>
      <c r="V3" s="61"/>
      <c r="W3" s="61"/>
    </row>
    <row r="4" s="3" customFormat="1" ht="21" customHeight="1" spans="1:23">
      <c r="A4" s="19"/>
      <c r="B4" s="20"/>
      <c r="C4" s="21" t="s">
        <v>17</v>
      </c>
      <c r="D4" s="22"/>
      <c r="E4" s="22"/>
      <c r="F4" s="22"/>
      <c r="G4" s="22"/>
      <c r="H4" s="22"/>
      <c r="I4" s="22"/>
      <c r="J4" s="22"/>
      <c r="K4" s="106" t="s">
        <v>18</v>
      </c>
      <c r="L4" s="25" t="s">
        <v>19</v>
      </c>
      <c r="M4" s="107" t="s">
        <v>20</v>
      </c>
      <c r="N4" s="108"/>
      <c r="O4" s="61"/>
      <c r="P4" s="61"/>
      <c r="Q4" s="61"/>
      <c r="R4" s="61"/>
      <c r="S4" s="61"/>
      <c r="T4" s="61"/>
      <c r="U4" s="61"/>
      <c r="V4" s="61"/>
      <c r="W4" s="61"/>
    </row>
    <row r="5" s="4" customFormat="1" ht="24.75" customHeight="1" spans="1:23">
      <c r="A5" s="23"/>
      <c r="B5" s="24"/>
      <c r="C5" s="25" t="s">
        <v>21</v>
      </c>
      <c r="D5" s="25" t="s">
        <v>22</v>
      </c>
      <c r="E5" s="25" t="s">
        <v>23</v>
      </c>
      <c r="F5" s="26" t="s">
        <v>24</v>
      </c>
      <c r="G5" s="26" t="s">
        <v>25</v>
      </c>
      <c r="H5" s="27" t="s">
        <v>26</v>
      </c>
      <c r="I5" s="109" t="s">
        <v>27</v>
      </c>
      <c r="J5" s="109" t="s">
        <v>28</v>
      </c>
      <c r="K5" s="110"/>
      <c r="L5" s="111"/>
      <c r="M5" s="112"/>
      <c r="N5" s="113"/>
      <c r="O5" s="114"/>
      <c r="P5" s="114"/>
      <c r="Q5" s="114"/>
      <c r="R5" s="114"/>
      <c r="S5" s="114"/>
      <c r="T5" s="114"/>
      <c r="U5" s="114"/>
      <c r="V5" s="114"/>
      <c r="W5" s="114"/>
    </row>
    <row r="6" s="3" customFormat="1" ht="15.75" customHeight="1" spans="1:23">
      <c r="A6" s="28" t="s">
        <v>29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115"/>
      <c r="N6" s="108"/>
      <c r="O6" s="61"/>
      <c r="P6" s="61"/>
      <c r="Q6" s="61"/>
      <c r="R6" s="61"/>
      <c r="S6" s="61"/>
      <c r="T6" s="61"/>
      <c r="U6" s="61"/>
      <c r="V6" s="61"/>
      <c r="W6" s="61"/>
    </row>
    <row r="7" s="3" customFormat="1" ht="17.25" customHeight="1" spans="1:23">
      <c r="A7" s="30">
        <v>1</v>
      </c>
      <c r="B7" s="31" t="s">
        <v>30</v>
      </c>
      <c r="C7" s="32">
        <f>SUM(C8,C9,C10,C11,C12,C15,C16,C20,C21)</f>
        <v>0</v>
      </c>
      <c r="D7" s="32">
        <f>SUM(D9,D10,D11,D12,D15,D16,D20,D21)</f>
        <v>0</v>
      </c>
      <c r="E7" s="32">
        <f t="shared" ref="E7:J7" si="0">SUM(E9,E10,E11,E12,E15,E16,E20,E21)</f>
        <v>0</v>
      </c>
      <c r="F7" s="32">
        <f t="shared" si="0"/>
        <v>0</v>
      </c>
      <c r="G7" s="32">
        <f t="shared" si="0"/>
        <v>0</v>
      </c>
      <c r="H7" s="32">
        <f t="shared" si="0"/>
        <v>0</v>
      </c>
      <c r="I7" s="32">
        <f t="shared" si="0"/>
        <v>0</v>
      </c>
      <c r="J7" s="32">
        <f t="shared" si="0"/>
        <v>0</v>
      </c>
      <c r="K7" s="32">
        <f>K9+K18+K19+K22</f>
        <v>0</v>
      </c>
      <c r="L7" s="32">
        <f>SUM(L10,L11,L12,L15,L16,L20,L21)</f>
        <v>0</v>
      </c>
      <c r="M7" s="116">
        <f>SUM(C7:L7)</f>
        <v>0</v>
      </c>
      <c r="N7" s="61"/>
      <c r="O7" s="61"/>
      <c r="P7" s="61"/>
      <c r="Q7" s="61"/>
      <c r="R7" s="61"/>
      <c r="S7" s="61"/>
      <c r="T7" s="61"/>
      <c r="U7" s="61"/>
      <c r="V7" s="61"/>
      <c r="W7" s="61"/>
    </row>
    <row r="8" s="3" customFormat="1" ht="17.25" customHeight="1" spans="1:23">
      <c r="A8" s="33">
        <v>2</v>
      </c>
      <c r="B8" s="34" t="s">
        <v>31</v>
      </c>
      <c r="C8" s="35"/>
      <c r="D8" s="36"/>
      <c r="E8" s="36"/>
      <c r="F8" s="36"/>
      <c r="G8" s="36"/>
      <c r="H8" s="36"/>
      <c r="I8" s="36"/>
      <c r="J8" s="36"/>
      <c r="K8" s="36"/>
      <c r="L8" s="36"/>
      <c r="M8" s="116">
        <f>C8</f>
        <v>0</v>
      </c>
      <c r="N8" s="61"/>
      <c r="O8" s="61"/>
      <c r="P8" s="61"/>
      <c r="Q8" s="61"/>
      <c r="R8" s="61"/>
      <c r="S8" s="61"/>
      <c r="T8" s="61"/>
      <c r="U8" s="61"/>
      <c r="V8" s="61"/>
      <c r="W8" s="61"/>
    </row>
    <row r="9" s="3" customFormat="1" ht="17.25" customHeight="1" spans="1:23">
      <c r="A9" s="33">
        <v>3</v>
      </c>
      <c r="B9" s="34" t="s">
        <v>32</v>
      </c>
      <c r="C9" s="35"/>
      <c r="D9" s="37"/>
      <c r="E9" s="37"/>
      <c r="F9" s="37"/>
      <c r="G9" s="37"/>
      <c r="H9" s="37"/>
      <c r="I9" s="37"/>
      <c r="J9" s="37"/>
      <c r="K9" s="38"/>
      <c r="L9" s="36"/>
      <c r="M9" s="116">
        <f>SUM(C9:K9)</f>
        <v>0</v>
      </c>
      <c r="N9" s="61"/>
      <c r="O9" s="61"/>
      <c r="P9" s="61"/>
      <c r="Q9" s="61"/>
      <c r="R9" s="61"/>
      <c r="S9" s="61"/>
      <c r="T9" s="61"/>
      <c r="U9" s="61"/>
      <c r="V9" s="61"/>
      <c r="W9" s="61"/>
    </row>
    <row r="10" s="3" customFormat="1" ht="17.25" customHeight="1" spans="1:23">
      <c r="A10" s="33">
        <v>4</v>
      </c>
      <c r="B10" s="34" t="s">
        <v>33</v>
      </c>
      <c r="C10" s="38"/>
      <c r="D10" s="38"/>
      <c r="E10" s="38"/>
      <c r="F10" s="38"/>
      <c r="G10" s="38"/>
      <c r="H10" s="38"/>
      <c r="I10" s="38"/>
      <c r="J10" s="38"/>
      <c r="K10" s="36"/>
      <c r="L10" s="35"/>
      <c r="M10" s="116">
        <f t="shared" ref="M10:M15" si="1">SUM(L10,C10:J10)</f>
        <v>0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s="3" customFormat="1" ht="17.25" customHeight="1" spans="1:23">
      <c r="A11" s="33">
        <v>5</v>
      </c>
      <c r="B11" s="34" t="s">
        <v>34</v>
      </c>
      <c r="C11" s="38"/>
      <c r="D11" s="38"/>
      <c r="E11" s="38"/>
      <c r="F11" s="38"/>
      <c r="G11" s="38"/>
      <c r="H11" s="38"/>
      <c r="I11" s="38"/>
      <c r="J11" s="38"/>
      <c r="K11" s="36"/>
      <c r="L11" s="35"/>
      <c r="M11" s="116">
        <f t="shared" si="1"/>
        <v>0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s="3" customFormat="1" ht="17.25" customHeight="1" spans="1:23">
      <c r="A12" s="33">
        <v>6</v>
      </c>
      <c r="B12" s="34" t="s">
        <v>35</v>
      </c>
      <c r="C12" s="32">
        <f>C13+C14</f>
        <v>0</v>
      </c>
      <c r="D12" s="32">
        <f t="shared" ref="D12:L12" si="2">D13+D14</f>
        <v>0</v>
      </c>
      <c r="E12" s="32">
        <f t="shared" si="2"/>
        <v>0</v>
      </c>
      <c r="F12" s="32">
        <f t="shared" si="2"/>
        <v>0</v>
      </c>
      <c r="G12" s="32">
        <f t="shared" si="2"/>
        <v>0</v>
      </c>
      <c r="H12" s="32">
        <f t="shared" si="2"/>
        <v>0</v>
      </c>
      <c r="I12" s="32">
        <f t="shared" si="2"/>
        <v>0</v>
      </c>
      <c r="J12" s="32">
        <f t="shared" si="2"/>
        <v>0</v>
      </c>
      <c r="K12" s="36"/>
      <c r="L12" s="32">
        <f t="shared" si="2"/>
        <v>0</v>
      </c>
      <c r="M12" s="116">
        <f t="shared" si="1"/>
        <v>0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s="3" customFormat="1" ht="17.25" customHeight="1" spans="1:23">
      <c r="A13" s="33">
        <v>7</v>
      </c>
      <c r="B13" s="39" t="s">
        <v>36</v>
      </c>
      <c r="C13" s="38"/>
      <c r="D13" s="38"/>
      <c r="E13" s="38"/>
      <c r="F13" s="38"/>
      <c r="G13" s="38"/>
      <c r="H13" s="38"/>
      <c r="I13" s="38"/>
      <c r="J13" s="38"/>
      <c r="K13" s="36"/>
      <c r="L13" s="35"/>
      <c r="M13" s="116">
        <f t="shared" si="1"/>
        <v>0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="3" customFormat="1" ht="17.25" customHeight="1" spans="1:23">
      <c r="A14" s="33">
        <v>8</v>
      </c>
      <c r="B14" s="39" t="s">
        <v>37</v>
      </c>
      <c r="C14" s="38"/>
      <c r="D14" s="38"/>
      <c r="E14" s="38"/>
      <c r="F14" s="38"/>
      <c r="G14" s="38"/>
      <c r="H14" s="38"/>
      <c r="I14" s="38"/>
      <c r="J14" s="38"/>
      <c r="K14" s="36"/>
      <c r="L14" s="35"/>
      <c r="M14" s="116">
        <f t="shared" si="1"/>
        <v>0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="3" customFormat="1" ht="17.25" customHeight="1" spans="1:23">
      <c r="A15" s="33">
        <v>9</v>
      </c>
      <c r="B15" s="34" t="s">
        <v>38</v>
      </c>
      <c r="C15" s="38"/>
      <c r="D15" s="38"/>
      <c r="E15" s="38"/>
      <c r="F15" s="38"/>
      <c r="G15" s="38"/>
      <c r="H15" s="38"/>
      <c r="I15" s="38"/>
      <c r="J15" s="38"/>
      <c r="K15" s="36"/>
      <c r="L15" s="35"/>
      <c r="M15" s="116">
        <f t="shared" si="1"/>
        <v>0</v>
      </c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s="3" customFormat="1" ht="17.25" customHeight="1" spans="1:23">
      <c r="A16" s="30">
        <v>10</v>
      </c>
      <c r="B16" s="34" t="s">
        <v>39</v>
      </c>
      <c r="C16" s="32">
        <f>C17+C19</f>
        <v>0</v>
      </c>
      <c r="D16" s="32">
        <f t="shared" ref="D16:J16" si="3">D17+D19</f>
        <v>0</v>
      </c>
      <c r="E16" s="32">
        <f t="shared" si="3"/>
        <v>0</v>
      </c>
      <c r="F16" s="32">
        <f t="shared" si="3"/>
        <v>0</v>
      </c>
      <c r="G16" s="32">
        <f t="shared" si="3"/>
        <v>0</v>
      </c>
      <c r="H16" s="32">
        <f t="shared" si="3"/>
        <v>0</v>
      </c>
      <c r="I16" s="32">
        <f t="shared" si="3"/>
        <v>0</v>
      </c>
      <c r="J16" s="32">
        <f t="shared" si="3"/>
        <v>0</v>
      </c>
      <c r="K16" s="32">
        <f>K18+K19</f>
        <v>0</v>
      </c>
      <c r="L16" s="32">
        <f>L17+L19</f>
        <v>0</v>
      </c>
      <c r="M16" s="116">
        <f>SUM(C16:L16)</f>
        <v>0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s="3" customFormat="1" ht="17.25" customHeight="1" spans="1:23">
      <c r="A17" s="30">
        <v>11</v>
      </c>
      <c r="B17" s="39" t="s">
        <v>40</v>
      </c>
      <c r="C17" s="38"/>
      <c r="D17" s="38"/>
      <c r="E17" s="38"/>
      <c r="F17" s="38"/>
      <c r="G17" s="38"/>
      <c r="H17" s="38"/>
      <c r="I17" s="38"/>
      <c r="J17" s="38"/>
      <c r="K17" s="36"/>
      <c r="L17" s="35"/>
      <c r="M17" s="116">
        <f>SUM(L17,C17:J17)</f>
        <v>0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s="3" customFormat="1" ht="17.25" customHeight="1" spans="1:23">
      <c r="A18" s="30">
        <v>12</v>
      </c>
      <c r="B18" s="39" t="s">
        <v>41</v>
      </c>
      <c r="C18" s="36"/>
      <c r="D18" s="36"/>
      <c r="E18" s="36"/>
      <c r="F18" s="36"/>
      <c r="G18" s="36"/>
      <c r="H18" s="36"/>
      <c r="I18" s="36"/>
      <c r="J18" s="36"/>
      <c r="K18" s="37"/>
      <c r="L18" s="36"/>
      <c r="M18" s="116">
        <f>K18</f>
        <v>0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s="3" customFormat="1" ht="17.25" customHeight="1" spans="1:23">
      <c r="A19" s="33">
        <v>13</v>
      </c>
      <c r="B19" s="39" t="s">
        <v>42</v>
      </c>
      <c r="C19" s="38"/>
      <c r="D19" s="38"/>
      <c r="E19" s="38"/>
      <c r="F19" s="38"/>
      <c r="G19" s="38"/>
      <c r="H19" s="38"/>
      <c r="I19" s="38"/>
      <c r="J19" s="38"/>
      <c r="K19" s="37"/>
      <c r="L19" s="35"/>
      <c r="M19" s="116">
        <f>SUM(C19:L19)</f>
        <v>0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s="3" customFormat="1" ht="17.25" customHeight="1" spans="1:23">
      <c r="A20" s="30">
        <v>14</v>
      </c>
      <c r="B20" s="39" t="s">
        <v>43</v>
      </c>
      <c r="C20" s="38"/>
      <c r="D20" s="38"/>
      <c r="E20" s="38"/>
      <c r="F20" s="38"/>
      <c r="G20" s="38"/>
      <c r="H20" s="38"/>
      <c r="I20" s="38"/>
      <c r="J20" s="38"/>
      <c r="K20" s="36"/>
      <c r="L20" s="35"/>
      <c r="M20" s="116">
        <f>SUM(L20,C20:J20)</f>
        <v>0</v>
      </c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s="3" customFormat="1" ht="17.25" customHeight="1" spans="1:23">
      <c r="A21" s="33">
        <v>15</v>
      </c>
      <c r="B21" s="34" t="s">
        <v>44</v>
      </c>
      <c r="C21" s="38"/>
      <c r="D21" s="38"/>
      <c r="E21" s="38"/>
      <c r="F21" s="38"/>
      <c r="G21" s="38"/>
      <c r="H21" s="38"/>
      <c r="I21" s="38"/>
      <c r="J21" s="38"/>
      <c r="K21" s="36"/>
      <c r="L21" s="35"/>
      <c r="M21" s="116">
        <f>SUM(L21,C21:J21)</f>
        <v>0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s="3" customFormat="1" ht="17.25" customHeight="1" spans="1:23">
      <c r="A22" s="33">
        <v>16</v>
      </c>
      <c r="B22" s="34" t="s">
        <v>45</v>
      </c>
      <c r="C22" s="36"/>
      <c r="D22" s="36"/>
      <c r="E22" s="36"/>
      <c r="F22" s="36"/>
      <c r="G22" s="36"/>
      <c r="H22" s="36"/>
      <c r="I22" s="36"/>
      <c r="J22" s="36"/>
      <c r="K22" s="117"/>
      <c r="L22" s="36"/>
      <c r="M22" s="116">
        <f>K22</f>
        <v>0</v>
      </c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s="3" customFormat="1" ht="17.25" customHeight="1" spans="1:23">
      <c r="A23" s="33">
        <v>17</v>
      </c>
      <c r="B23" s="40" t="s">
        <v>46</v>
      </c>
      <c r="C23" s="32">
        <f>C24</f>
        <v>0</v>
      </c>
      <c r="D23" s="32">
        <f t="shared" ref="D23:J23" si="4">D24</f>
        <v>0</v>
      </c>
      <c r="E23" s="32">
        <f t="shared" si="4"/>
        <v>0</v>
      </c>
      <c r="F23" s="32">
        <f t="shared" si="4"/>
        <v>0</v>
      </c>
      <c r="G23" s="32">
        <f t="shared" si="4"/>
        <v>0</v>
      </c>
      <c r="H23" s="32">
        <f t="shared" si="4"/>
        <v>0</v>
      </c>
      <c r="I23" s="32">
        <f t="shared" si="4"/>
        <v>0</v>
      </c>
      <c r="J23" s="32">
        <f t="shared" si="4"/>
        <v>0</v>
      </c>
      <c r="K23" s="32">
        <f>K25</f>
        <v>0</v>
      </c>
      <c r="L23" s="36"/>
      <c r="M23" s="116">
        <f>SUM(C23:K23)</f>
        <v>0</v>
      </c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s="3" customFormat="1" ht="17.25" customHeight="1" spans="1:23">
      <c r="A24" s="33">
        <v>18</v>
      </c>
      <c r="B24" s="41" t="s">
        <v>47</v>
      </c>
      <c r="C24" s="35"/>
      <c r="D24" s="35"/>
      <c r="E24" s="35"/>
      <c r="F24" s="35"/>
      <c r="G24" s="35"/>
      <c r="H24" s="35"/>
      <c r="I24" s="35"/>
      <c r="J24" s="35"/>
      <c r="K24" s="36"/>
      <c r="L24" s="36"/>
      <c r="M24" s="116">
        <f>SUM(C24:J24)</f>
        <v>0</v>
      </c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s="3" customFormat="1" ht="17.25" customHeight="1" spans="1:23">
      <c r="A25" s="33">
        <v>19</v>
      </c>
      <c r="B25" s="41" t="s">
        <v>48</v>
      </c>
      <c r="C25" s="36"/>
      <c r="D25" s="36"/>
      <c r="E25" s="36"/>
      <c r="F25" s="36"/>
      <c r="G25" s="36"/>
      <c r="H25" s="36"/>
      <c r="I25" s="36"/>
      <c r="J25" s="36"/>
      <c r="K25" s="38"/>
      <c r="L25" s="36"/>
      <c r="M25" s="116">
        <f>K25</f>
        <v>0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s="4" customFormat="1" ht="17.25" customHeight="1" spans="1:23">
      <c r="A26" s="33">
        <v>20</v>
      </c>
      <c r="B26" s="31" t="s">
        <v>49</v>
      </c>
      <c r="C26" s="32">
        <f>SUM(C27,C28,C29,C30,C33,C36,C37,C38)</f>
        <v>0</v>
      </c>
      <c r="D26" s="32">
        <f>SUM(D27,D28,D29,D30,D33,D36,D37,D38)</f>
        <v>0</v>
      </c>
      <c r="E26" s="32">
        <f t="shared" ref="E26:J26" si="5">SUM(E27,E28,E29,E30,E33,E36,E37,E38)</f>
        <v>0</v>
      </c>
      <c r="F26" s="32">
        <f t="shared" si="5"/>
        <v>0</v>
      </c>
      <c r="G26" s="32">
        <f t="shared" si="5"/>
        <v>0</v>
      </c>
      <c r="H26" s="32">
        <f t="shared" si="5"/>
        <v>0</v>
      </c>
      <c r="I26" s="32">
        <f t="shared" si="5"/>
        <v>0</v>
      </c>
      <c r="J26" s="32">
        <f t="shared" si="5"/>
        <v>0</v>
      </c>
      <c r="K26" s="32">
        <f>K39</f>
        <v>0</v>
      </c>
      <c r="L26" s="36"/>
      <c r="M26" s="116">
        <f>SUM(C26:K26)</f>
        <v>0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</row>
    <row r="27" s="3" customFormat="1" ht="17.25" customHeight="1" spans="1:23">
      <c r="A27" s="33">
        <v>21</v>
      </c>
      <c r="B27" s="34" t="s">
        <v>50</v>
      </c>
      <c r="C27" s="35"/>
      <c r="D27" s="35"/>
      <c r="E27" s="35"/>
      <c r="F27" s="35"/>
      <c r="G27" s="35"/>
      <c r="H27" s="35"/>
      <c r="I27" s="35"/>
      <c r="J27" s="35"/>
      <c r="K27" s="36"/>
      <c r="L27" s="36"/>
      <c r="M27" s="116">
        <f t="shared" ref="M27:M34" si="6">SUM(C27:J27)</f>
        <v>0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s="3" customFormat="1" ht="17.25" customHeight="1" spans="1:23">
      <c r="A28" s="33">
        <v>22</v>
      </c>
      <c r="B28" s="34" t="s">
        <v>51</v>
      </c>
      <c r="C28" s="35"/>
      <c r="D28" s="35"/>
      <c r="E28" s="35"/>
      <c r="F28" s="35"/>
      <c r="G28" s="35"/>
      <c r="H28" s="35"/>
      <c r="I28" s="36"/>
      <c r="J28" s="36"/>
      <c r="K28" s="36"/>
      <c r="L28" s="36"/>
      <c r="M28" s="116">
        <f t="shared" si="6"/>
        <v>0</v>
      </c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s="3" customFormat="1" ht="17.25" customHeight="1" spans="1:23">
      <c r="A29" s="30">
        <v>23</v>
      </c>
      <c r="B29" s="34" t="s">
        <v>52</v>
      </c>
      <c r="C29" s="35"/>
      <c r="D29" s="35"/>
      <c r="E29" s="35"/>
      <c r="F29" s="35"/>
      <c r="G29" s="35"/>
      <c r="H29" s="35"/>
      <c r="I29" s="35"/>
      <c r="J29" s="35"/>
      <c r="K29" s="36"/>
      <c r="L29" s="36"/>
      <c r="M29" s="116">
        <f t="shared" si="6"/>
        <v>0</v>
      </c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s="3" customFormat="1" ht="17.25" customHeight="1" spans="1:23">
      <c r="A30" s="30">
        <v>24</v>
      </c>
      <c r="B30" s="34" t="s">
        <v>53</v>
      </c>
      <c r="C30" s="32">
        <f>C31+C32</f>
        <v>0</v>
      </c>
      <c r="D30" s="32">
        <f t="shared" ref="D30:J30" si="7">D31+D32</f>
        <v>0</v>
      </c>
      <c r="E30" s="32">
        <f t="shared" si="7"/>
        <v>0</v>
      </c>
      <c r="F30" s="32">
        <f t="shared" si="7"/>
        <v>0</v>
      </c>
      <c r="G30" s="32">
        <f t="shared" si="7"/>
        <v>0</v>
      </c>
      <c r="H30" s="32">
        <f t="shared" si="7"/>
        <v>0</v>
      </c>
      <c r="I30" s="32">
        <f t="shared" si="7"/>
        <v>0</v>
      </c>
      <c r="J30" s="32">
        <f t="shared" si="7"/>
        <v>0</v>
      </c>
      <c r="K30" s="36"/>
      <c r="L30" s="36"/>
      <c r="M30" s="116">
        <f t="shared" si="6"/>
        <v>0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s="3" customFormat="1" ht="17.25" customHeight="1" spans="1:23">
      <c r="A31" s="33">
        <v>25</v>
      </c>
      <c r="B31" s="39" t="s">
        <v>54</v>
      </c>
      <c r="C31" s="35"/>
      <c r="D31" s="35"/>
      <c r="E31" s="35"/>
      <c r="F31" s="35"/>
      <c r="G31" s="35"/>
      <c r="H31" s="35"/>
      <c r="I31" s="35"/>
      <c r="J31" s="35"/>
      <c r="K31" s="36"/>
      <c r="L31" s="36"/>
      <c r="M31" s="116">
        <f t="shared" si="6"/>
        <v>0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s="3" customFormat="1" ht="17.25" customHeight="1" spans="1:23">
      <c r="A32" s="33">
        <v>26</v>
      </c>
      <c r="B32" s="39" t="s">
        <v>55</v>
      </c>
      <c r="C32" s="35"/>
      <c r="D32" s="35"/>
      <c r="E32" s="35"/>
      <c r="F32" s="35"/>
      <c r="G32" s="35"/>
      <c r="H32" s="35"/>
      <c r="I32" s="35"/>
      <c r="J32" s="35"/>
      <c r="K32" s="36"/>
      <c r="L32" s="36"/>
      <c r="M32" s="116">
        <f t="shared" si="6"/>
        <v>0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s="3" customFormat="1" ht="17.25" customHeight="1" spans="1:23">
      <c r="A33" s="33">
        <v>27</v>
      </c>
      <c r="B33" s="34" t="s">
        <v>56</v>
      </c>
      <c r="C33" s="32">
        <f>SUM(C34:C35)</f>
        <v>0</v>
      </c>
      <c r="D33" s="32">
        <f t="shared" ref="D33:J33" si="8">D34</f>
        <v>0</v>
      </c>
      <c r="E33" s="32">
        <f t="shared" si="8"/>
        <v>0</v>
      </c>
      <c r="F33" s="32">
        <f t="shared" si="8"/>
        <v>0</v>
      </c>
      <c r="G33" s="32">
        <f t="shared" si="8"/>
        <v>0</v>
      </c>
      <c r="H33" s="32">
        <f t="shared" si="8"/>
        <v>0</v>
      </c>
      <c r="I33" s="32">
        <f t="shared" si="8"/>
        <v>0</v>
      </c>
      <c r="J33" s="32">
        <f t="shared" si="8"/>
        <v>0</v>
      </c>
      <c r="K33" s="36"/>
      <c r="L33" s="36"/>
      <c r="M33" s="116">
        <f t="shared" si="6"/>
        <v>0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="3" customFormat="1" ht="17.25" customHeight="1" spans="1:23">
      <c r="A34" s="33">
        <v>28</v>
      </c>
      <c r="B34" s="42" t="s">
        <v>57</v>
      </c>
      <c r="C34" s="35"/>
      <c r="D34" s="35"/>
      <c r="E34" s="35"/>
      <c r="F34" s="35"/>
      <c r="G34" s="35"/>
      <c r="H34" s="35"/>
      <c r="I34" s="35"/>
      <c r="J34" s="35"/>
      <c r="K34" s="36"/>
      <c r="L34" s="36"/>
      <c r="M34" s="116">
        <f t="shared" si="6"/>
        <v>0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</row>
    <row r="35" s="3" customFormat="1" ht="17.25" customHeight="1" spans="1:23">
      <c r="A35" s="33">
        <v>29</v>
      </c>
      <c r="B35" s="42" t="s">
        <v>58</v>
      </c>
      <c r="C35" s="35"/>
      <c r="D35" s="36"/>
      <c r="E35" s="36"/>
      <c r="F35" s="36"/>
      <c r="G35" s="36"/>
      <c r="H35" s="36"/>
      <c r="I35" s="36"/>
      <c r="J35" s="36"/>
      <c r="K35" s="36"/>
      <c r="L35" s="36"/>
      <c r="M35" s="116">
        <f>C35</f>
        <v>0</v>
      </c>
      <c r="N35" s="61"/>
      <c r="O35" s="61"/>
      <c r="P35" s="61"/>
      <c r="Q35" s="61"/>
      <c r="R35" s="61"/>
      <c r="S35" s="61"/>
      <c r="T35" s="61"/>
      <c r="U35" s="61"/>
      <c r="V35" s="61"/>
      <c r="W35" s="61"/>
    </row>
    <row r="36" s="3" customFormat="1" ht="17.25" customHeight="1" spans="1:23">
      <c r="A36" s="33">
        <v>30</v>
      </c>
      <c r="B36" s="39" t="s">
        <v>59</v>
      </c>
      <c r="C36" s="35"/>
      <c r="D36" s="35"/>
      <c r="E36" s="35"/>
      <c r="F36" s="35"/>
      <c r="G36" s="35"/>
      <c r="H36" s="35"/>
      <c r="I36" s="35"/>
      <c r="J36" s="35"/>
      <c r="K36" s="36"/>
      <c r="L36" s="36"/>
      <c r="M36" s="116">
        <f>SUM(C36:J36)</f>
        <v>0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</row>
    <row r="37" s="3" customFormat="1" ht="17.25" customHeight="1" spans="1:23">
      <c r="A37" s="33">
        <v>31</v>
      </c>
      <c r="B37" s="39" t="s">
        <v>60</v>
      </c>
      <c r="C37" s="35"/>
      <c r="D37" s="35"/>
      <c r="E37" s="35"/>
      <c r="F37" s="35"/>
      <c r="G37" s="35"/>
      <c r="H37" s="35"/>
      <c r="I37" s="35"/>
      <c r="J37" s="35"/>
      <c r="K37" s="36"/>
      <c r="L37" s="36"/>
      <c r="M37" s="116">
        <f>SUM(C37:J37)</f>
        <v>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</row>
    <row r="38" s="3" customFormat="1" ht="17.25" customHeight="1" spans="1:23">
      <c r="A38" s="33">
        <v>32</v>
      </c>
      <c r="B38" s="34" t="s">
        <v>61</v>
      </c>
      <c r="C38" s="35"/>
      <c r="D38" s="35"/>
      <c r="E38" s="35"/>
      <c r="F38" s="35"/>
      <c r="G38" s="35"/>
      <c r="H38" s="35"/>
      <c r="I38" s="35"/>
      <c r="J38" s="35"/>
      <c r="K38" s="36"/>
      <c r="L38" s="36"/>
      <c r="M38" s="116">
        <f>SUM(C38:J38)</f>
        <v>0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</row>
    <row r="39" s="3" customFormat="1" ht="17.25" customHeight="1" spans="1:23">
      <c r="A39" s="30">
        <v>33</v>
      </c>
      <c r="B39" s="41" t="s">
        <v>62</v>
      </c>
      <c r="C39" s="36"/>
      <c r="D39" s="36"/>
      <c r="E39" s="36"/>
      <c r="F39" s="36"/>
      <c r="G39" s="36"/>
      <c r="H39" s="36"/>
      <c r="I39" s="118"/>
      <c r="J39" s="118"/>
      <c r="K39" s="119"/>
      <c r="L39" s="36"/>
      <c r="M39" s="116">
        <f>K39</f>
        <v>0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</row>
    <row r="40" s="3" customFormat="1" ht="17.25" customHeight="1" spans="1:23">
      <c r="A40" s="30">
        <v>34</v>
      </c>
      <c r="B40" s="40" t="s">
        <v>63</v>
      </c>
      <c r="C40" s="32">
        <f>C41</f>
        <v>0</v>
      </c>
      <c r="D40" s="32">
        <f t="shared" ref="D40:J40" si="9">D41</f>
        <v>0</v>
      </c>
      <c r="E40" s="32">
        <f t="shared" si="9"/>
        <v>0</v>
      </c>
      <c r="F40" s="32">
        <f t="shared" si="9"/>
        <v>0</v>
      </c>
      <c r="G40" s="32">
        <f t="shared" si="9"/>
        <v>0</v>
      </c>
      <c r="H40" s="32">
        <f t="shared" si="9"/>
        <v>0</v>
      </c>
      <c r="I40" s="32">
        <f t="shared" si="9"/>
        <v>0</v>
      </c>
      <c r="J40" s="32">
        <f t="shared" si="9"/>
        <v>0</v>
      </c>
      <c r="K40" s="32">
        <f>K42</f>
        <v>0</v>
      </c>
      <c r="L40" s="36"/>
      <c r="M40" s="116">
        <f>SUM(C40:K40)</f>
        <v>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="3" customFormat="1" ht="17.25" customHeight="1" spans="1:23">
      <c r="A41" s="30">
        <v>35</v>
      </c>
      <c r="B41" s="41" t="s">
        <v>64</v>
      </c>
      <c r="C41" s="35"/>
      <c r="D41" s="35"/>
      <c r="E41" s="35"/>
      <c r="F41" s="35"/>
      <c r="G41" s="35"/>
      <c r="H41" s="35"/>
      <c r="I41" s="35"/>
      <c r="J41" s="35"/>
      <c r="K41" s="36"/>
      <c r="L41" s="36"/>
      <c r="M41" s="116">
        <f>SUM(C41:J41)</f>
        <v>0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</row>
    <row r="42" s="3" customFormat="1" ht="17.25" customHeight="1" spans="1:23">
      <c r="A42" s="33">
        <v>36</v>
      </c>
      <c r="B42" s="41" t="s">
        <v>65</v>
      </c>
      <c r="C42" s="36"/>
      <c r="D42" s="36"/>
      <c r="E42" s="36"/>
      <c r="F42" s="36"/>
      <c r="G42" s="36"/>
      <c r="H42" s="36"/>
      <c r="I42" s="36"/>
      <c r="J42" s="36"/>
      <c r="K42" s="38"/>
      <c r="L42" s="36"/>
      <c r="M42" s="116">
        <f>K42</f>
        <v>0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</row>
    <row r="43" s="3" customFormat="1" ht="17.25" customHeight="1" spans="1:23">
      <c r="A43" s="30">
        <v>37</v>
      </c>
      <c r="B43" s="43" t="s">
        <v>66</v>
      </c>
      <c r="C43" s="32">
        <f>C7+C23-C26-C40</f>
        <v>0</v>
      </c>
      <c r="D43" s="32">
        <f t="shared" ref="D43:J43" si="10">D7+D23-D26-D40</f>
        <v>0</v>
      </c>
      <c r="E43" s="32">
        <f t="shared" si="10"/>
        <v>0</v>
      </c>
      <c r="F43" s="32">
        <f t="shared" si="10"/>
        <v>0</v>
      </c>
      <c r="G43" s="32">
        <f t="shared" si="10"/>
        <v>0</v>
      </c>
      <c r="H43" s="32">
        <f t="shared" si="10"/>
        <v>0</v>
      </c>
      <c r="I43" s="32">
        <f t="shared" si="10"/>
        <v>0</v>
      </c>
      <c r="J43" s="32">
        <f t="shared" si="10"/>
        <v>0</v>
      </c>
      <c r="K43" s="36"/>
      <c r="L43" s="36"/>
      <c r="M43" s="120"/>
      <c r="N43" s="61"/>
      <c r="O43" s="61"/>
      <c r="P43" s="61"/>
      <c r="Q43" s="61"/>
      <c r="R43" s="61"/>
      <c r="S43" s="61"/>
      <c r="T43" s="61"/>
      <c r="U43" s="61"/>
      <c r="V43" s="61"/>
      <c r="W43" s="61"/>
    </row>
    <row r="44" s="3" customFormat="1" ht="17.25" customHeight="1" spans="1:23">
      <c r="A44" s="33">
        <v>38</v>
      </c>
      <c r="B44" s="43" t="s">
        <v>67</v>
      </c>
      <c r="C44" s="32">
        <f>C43</f>
        <v>0</v>
      </c>
      <c r="D44" s="32">
        <f t="shared" ref="D44:J44" si="11">C44+D43</f>
        <v>0</v>
      </c>
      <c r="E44" s="32">
        <f t="shared" si="11"/>
        <v>0</v>
      </c>
      <c r="F44" s="32">
        <f t="shared" si="11"/>
        <v>0</v>
      </c>
      <c r="G44" s="32">
        <f t="shared" si="11"/>
        <v>0</v>
      </c>
      <c r="H44" s="32">
        <f t="shared" si="11"/>
        <v>0</v>
      </c>
      <c r="I44" s="32">
        <f t="shared" si="11"/>
        <v>0</v>
      </c>
      <c r="J44" s="32">
        <f t="shared" si="11"/>
        <v>0</v>
      </c>
      <c r="K44" s="36"/>
      <c r="L44" s="36"/>
      <c r="M44" s="120"/>
      <c r="N44" s="61"/>
      <c r="O44" s="61"/>
      <c r="P44" s="61"/>
      <c r="Q44" s="61"/>
      <c r="R44" s="61"/>
      <c r="S44" s="61"/>
      <c r="T44" s="61"/>
      <c r="U44" s="61"/>
      <c r="V44" s="61"/>
      <c r="W44" s="61"/>
    </row>
    <row r="45" s="3" customFormat="1" ht="17.25" customHeight="1" spans="1:23">
      <c r="A45" s="44">
        <v>39</v>
      </c>
      <c r="B45" s="45" t="s">
        <v>68</v>
      </c>
      <c r="C45" s="46">
        <f>(C35-H45)/360</f>
        <v>0</v>
      </c>
      <c r="D45" s="46">
        <f>(C35-H45)/60</f>
        <v>0</v>
      </c>
      <c r="E45" s="46">
        <f>(C35-H45)*23/360</f>
        <v>0</v>
      </c>
      <c r="F45" s="46">
        <f>(C35-H45)/6</f>
        <v>0</v>
      </c>
      <c r="G45" s="46">
        <f>(C35-H45)*3/4</f>
        <v>0</v>
      </c>
      <c r="H45" s="47"/>
      <c r="I45" s="121"/>
      <c r="J45" s="121"/>
      <c r="K45" s="121"/>
      <c r="L45" s="121"/>
      <c r="M45" s="65">
        <f>SUM(C45:H45)</f>
        <v>0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</row>
    <row r="46" s="3" customFormat="1" ht="15.75" customHeight="1" spans="1:23">
      <c r="A46" s="48" t="s">
        <v>69</v>
      </c>
      <c r="B46" s="49"/>
      <c r="C46" s="49"/>
      <c r="D46" s="49"/>
      <c r="E46" s="50"/>
      <c r="F46" s="51"/>
      <c r="G46" s="51"/>
      <c r="H46" s="51"/>
      <c r="I46" s="51"/>
      <c r="J46" s="51"/>
      <c r="K46" s="51"/>
      <c r="L46" s="51"/>
      <c r="M46" s="51"/>
      <c r="N46" s="108"/>
      <c r="O46" s="61"/>
      <c r="P46" s="61"/>
      <c r="Q46" s="61"/>
      <c r="R46" s="61"/>
      <c r="S46" s="61"/>
      <c r="T46" s="61"/>
      <c r="U46" s="61"/>
      <c r="V46" s="61"/>
      <c r="W46" s="61"/>
    </row>
    <row r="47" s="3" customFormat="1" ht="15.75" customHeight="1" spans="1:23">
      <c r="A47" s="52" t="s">
        <v>4</v>
      </c>
      <c r="B47" s="53" t="s">
        <v>70</v>
      </c>
      <c r="C47" s="53" t="s">
        <v>71</v>
      </c>
      <c r="D47" s="53" t="s">
        <v>72</v>
      </c>
      <c r="E47" s="54" t="s">
        <v>73</v>
      </c>
      <c r="F47" s="55"/>
      <c r="G47" s="55"/>
      <c r="H47" s="55"/>
      <c r="I47" s="55"/>
      <c r="J47" s="55"/>
      <c r="K47" s="55"/>
      <c r="L47" s="55"/>
      <c r="M47" s="55"/>
      <c r="N47" s="108"/>
      <c r="O47" s="61"/>
      <c r="P47" s="61"/>
      <c r="Q47" s="61"/>
      <c r="R47" s="61"/>
      <c r="S47" s="61"/>
      <c r="T47" s="61"/>
      <c r="U47" s="61"/>
      <c r="V47" s="61"/>
      <c r="W47" s="61"/>
    </row>
    <row r="48" s="3" customFormat="1" ht="15.75" customHeight="1" spans="1:13">
      <c r="A48" s="56">
        <v>40</v>
      </c>
      <c r="B48" s="57" t="s">
        <v>74</v>
      </c>
      <c r="C48" s="58" t="e">
        <f>D48/E48</f>
        <v>#DIV/0!</v>
      </c>
      <c r="D48" s="59">
        <f>H45+SUM(G34:J34)+SUM(G36:J36)</f>
        <v>0</v>
      </c>
      <c r="E48" s="60">
        <f>M26</f>
        <v>0</v>
      </c>
      <c r="F48" s="61"/>
      <c r="G48" s="61"/>
      <c r="H48" s="61"/>
      <c r="I48" s="61"/>
      <c r="J48" s="61"/>
      <c r="K48" s="61"/>
      <c r="L48" s="61"/>
      <c r="M48" s="61"/>
    </row>
    <row r="49" s="3" customFormat="1" ht="15.75" customHeight="1" spans="1:13">
      <c r="A49" s="62">
        <v>41</v>
      </c>
      <c r="B49" s="63" t="s">
        <v>75</v>
      </c>
      <c r="C49" s="64" t="e">
        <f>D49/E49</f>
        <v>#DIV/0!</v>
      </c>
      <c r="D49" s="64">
        <f>(SUM(C34:F34,C45:F45)*0.7+SUM(G34,G45)*0.7+H34+I34+J34+H45)+(G28*0.3+H28+I28+J28)+(G29*0.4+H29+I29+J29)+(G30*0.4+H30+I30+J30)+(G36*0.5+H36+I36+J36+G37*0.5+H37+I37+J37)</f>
        <v>0</v>
      </c>
      <c r="E49" s="65">
        <f>(SUM(C15:F15)*0.3+G15*0.5+(H15+I15+J15+L15)*0.8)+(SUM(C10:F10)*0.4+G10*0.6+H10+I10+J10+L10)+(SUM(C11:F11)*0.5+G11*0.7+H11+I11+J11+L11)+(SUM(C12:F12)*0.5+G12*0.7+H12+I12+J12+L12)+(SUM(C20:F20)*0.4+G20*0.6+H20+I20+J20+L20)+M19</f>
        <v>0</v>
      </c>
      <c r="F49" s="61"/>
      <c r="G49" s="61"/>
      <c r="H49" s="61"/>
      <c r="I49" s="61"/>
      <c r="J49" s="61"/>
      <c r="K49" s="61"/>
      <c r="L49" s="61"/>
      <c r="M49" s="61"/>
    </row>
    <row r="50" s="3" customFormat="1" ht="15.75" customHeight="1" spans="1:11">
      <c r="A50" s="66" t="s">
        <v>4</v>
      </c>
      <c r="B50" s="67" t="s">
        <v>70</v>
      </c>
      <c r="C50" s="68" t="s">
        <v>76</v>
      </c>
      <c r="D50" s="69"/>
      <c r="E50" s="69"/>
      <c r="F50" s="69"/>
      <c r="G50" s="70"/>
      <c r="H50" s="61"/>
      <c r="I50" s="61"/>
      <c r="J50" s="61"/>
      <c r="K50" s="61"/>
    </row>
    <row r="51" s="3" customFormat="1" ht="15.75" customHeight="1" spans="1:11">
      <c r="A51" s="71"/>
      <c r="B51" s="72"/>
      <c r="C51" s="73" t="s">
        <v>21</v>
      </c>
      <c r="D51" s="74" t="s">
        <v>77</v>
      </c>
      <c r="E51" s="74" t="s">
        <v>78</v>
      </c>
      <c r="F51" s="74" t="s">
        <v>79</v>
      </c>
      <c r="G51" s="75" t="s">
        <v>80</v>
      </c>
      <c r="H51" s="61"/>
      <c r="I51" s="61"/>
      <c r="J51" s="61"/>
      <c r="K51" s="61"/>
    </row>
    <row r="52" s="3" customFormat="1" ht="15.75" customHeight="1" spans="1:11">
      <c r="A52" s="62">
        <v>42</v>
      </c>
      <c r="B52" s="76" t="s">
        <v>81</v>
      </c>
      <c r="C52" s="77">
        <f>C44+C35-C45</f>
        <v>0</v>
      </c>
      <c r="D52" s="77">
        <f>D44+C35-C45-D45</f>
        <v>0</v>
      </c>
      <c r="E52" s="77">
        <f>E44+C35-C45-D45-E45</f>
        <v>0</v>
      </c>
      <c r="F52" s="77">
        <f>F44+C35-C45-D45-E45-F45</f>
        <v>0</v>
      </c>
      <c r="G52" s="78">
        <f>G44+C35-C45-D45-E45-F45-G45</f>
        <v>0</v>
      </c>
      <c r="H52" s="61"/>
      <c r="I52" s="61"/>
      <c r="J52" s="61"/>
      <c r="K52" s="61"/>
    </row>
    <row r="53" s="3" customFormat="1" ht="15.75" customHeight="1" spans="1:11">
      <c r="A53" s="44">
        <v>43</v>
      </c>
      <c r="B53" s="79" t="s">
        <v>82</v>
      </c>
      <c r="C53" s="80" t="e">
        <f>C52/(C7+C23)</f>
        <v>#DIV/0!</v>
      </c>
      <c r="D53" s="81" t="e">
        <f>D52/SUM(C7:D7,C23:D23)</f>
        <v>#DIV/0!</v>
      </c>
      <c r="E53" s="81" t="e">
        <f>E52/SUM(C7:E7,C23:E23)</f>
        <v>#DIV/0!</v>
      </c>
      <c r="F53" s="81" t="e">
        <f>F52/SUM(C7:F7,C23:F23)</f>
        <v>#DIV/0!</v>
      </c>
      <c r="G53" s="82" t="e">
        <f>G52/SUM(C7:G7,C23:G23)</f>
        <v>#DIV/0!</v>
      </c>
      <c r="H53" s="61"/>
      <c r="I53" s="61"/>
      <c r="J53" s="61"/>
      <c r="K53" s="61"/>
    </row>
    <row r="54" s="3" customFormat="1" ht="15.75" customHeight="1" spans="1:23">
      <c r="A54" s="83" t="s">
        <v>83</v>
      </c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122"/>
      <c r="N54" s="108"/>
      <c r="O54" s="61"/>
      <c r="P54" s="61"/>
      <c r="Q54" s="61"/>
      <c r="R54" s="61"/>
      <c r="S54" s="61"/>
      <c r="T54" s="61"/>
      <c r="U54" s="61"/>
      <c r="V54" s="61"/>
      <c r="W54" s="61"/>
    </row>
    <row r="55" s="3" customFormat="1" ht="21" customHeight="1" spans="1:23">
      <c r="A55" s="85" t="s">
        <v>4</v>
      </c>
      <c r="B55" s="86" t="s">
        <v>84</v>
      </c>
      <c r="C55" s="87" t="s">
        <v>17</v>
      </c>
      <c r="D55" s="88"/>
      <c r="E55" s="88"/>
      <c r="F55" s="88"/>
      <c r="G55" s="88"/>
      <c r="H55" s="88"/>
      <c r="I55" s="123"/>
      <c r="J55" s="123"/>
      <c r="K55" s="25" t="s">
        <v>18</v>
      </c>
      <c r="L55" s="25" t="s">
        <v>19</v>
      </c>
      <c r="M55" s="107" t="s">
        <v>20</v>
      </c>
      <c r="N55" s="108"/>
      <c r="O55" s="61"/>
      <c r="P55" s="61"/>
      <c r="Q55" s="61"/>
      <c r="R55" s="61"/>
      <c r="S55" s="61"/>
      <c r="T55" s="61"/>
      <c r="U55" s="61"/>
      <c r="V55" s="61"/>
      <c r="W55" s="61"/>
    </row>
    <row r="56" s="3" customFormat="1" ht="30.75" customHeight="1" spans="1:23">
      <c r="A56" s="89"/>
      <c r="B56" s="90"/>
      <c r="C56" s="91" t="s">
        <v>21</v>
      </c>
      <c r="D56" s="91" t="s">
        <v>22</v>
      </c>
      <c r="E56" s="91" t="s">
        <v>23</v>
      </c>
      <c r="F56" s="92" t="s">
        <v>24</v>
      </c>
      <c r="G56" s="92" t="s">
        <v>25</v>
      </c>
      <c r="H56" s="27" t="s">
        <v>26</v>
      </c>
      <c r="I56" s="109" t="s">
        <v>27</v>
      </c>
      <c r="J56" s="109" t="s">
        <v>28</v>
      </c>
      <c r="K56" s="124"/>
      <c r="L56" s="124"/>
      <c r="M56" s="125"/>
      <c r="N56" s="108"/>
      <c r="O56" s="61"/>
      <c r="P56" s="61"/>
      <c r="Q56" s="61"/>
      <c r="R56" s="61"/>
      <c r="S56" s="61"/>
      <c r="T56" s="61"/>
      <c r="U56" s="61"/>
      <c r="V56" s="61"/>
      <c r="W56" s="61"/>
    </row>
    <row r="57" s="3" customFormat="1" ht="15.75" customHeight="1" spans="1:23">
      <c r="A57" s="93">
        <v>44</v>
      </c>
      <c r="B57" s="31" t="s">
        <v>85</v>
      </c>
      <c r="C57" s="35"/>
      <c r="D57" s="35"/>
      <c r="E57" s="35"/>
      <c r="F57" s="35"/>
      <c r="G57" s="35"/>
      <c r="H57" s="35"/>
      <c r="I57" s="35"/>
      <c r="J57" s="35"/>
      <c r="K57" s="36"/>
      <c r="L57" s="36"/>
      <c r="M57" s="116">
        <f>SUM(C57:J57)</f>
        <v>0</v>
      </c>
      <c r="N57" s="108"/>
      <c r="O57" s="61"/>
      <c r="P57" s="61"/>
      <c r="Q57" s="61"/>
      <c r="R57" s="61"/>
      <c r="S57" s="61"/>
      <c r="T57" s="61"/>
      <c r="U57" s="61"/>
      <c r="V57" s="61"/>
      <c r="W57" s="61"/>
    </row>
    <row r="58" s="3" customFormat="1" ht="15.75" customHeight="1" spans="1:23">
      <c r="A58" s="93">
        <v>45</v>
      </c>
      <c r="B58" s="94" t="s">
        <v>86</v>
      </c>
      <c r="C58" s="95" t="s">
        <v>87</v>
      </c>
      <c r="D58" s="95" t="s">
        <v>88</v>
      </c>
      <c r="E58" s="95" t="s">
        <v>89</v>
      </c>
      <c r="F58" s="95" t="s">
        <v>90</v>
      </c>
      <c r="G58" s="95" t="s">
        <v>91</v>
      </c>
      <c r="H58" s="95" t="s">
        <v>92</v>
      </c>
      <c r="I58" s="95" t="s">
        <v>93</v>
      </c>
      <c r="J58" s="95" t="s">
        <v>94</v>
      </c>
      <c r="K58" s="36"/>
      <c r="L58" s="36"/>
      <c r="M58" s="116">
        <f>SUM(C58:J58)</f>
        <v>0</v>
      </c>
      <c r="N58" s="108"/>
      <c r="O58" s="61"/>
      <c r="P58" s="61"/>
      <c r="Q58" s="61"/>
      <c r="R58" s="61"/>
      <c r="S58" s="61"/>
      <c r="T58" s="61"/>
      <c r="U58" s="61"/>
      <c r="V58" s="61"/>
      <c r="W58" s="61"/>
    </row>
    <row r="59" s="3" customFormat="1" ht="15.75" customHeight="1" spans="1:23">
      <c r="A59" s="93">
        <v>46</v>
      </c>
      <c r="B59" s="31" t="s">
        <v>95</v>
      </c>
      <c r="C59" s="35"/>
      <c r="D59" s="35"/>
      <c r="E59" s="35"/>
      <c r="F59" s="35"/>
      <c r="G59" s="35"/>
      <c r="H59" s="35"/>
      <c r="I59" s="35"/>
      <c r="J59" s="35"/>
      <c r="K59" s="36"/>
      <c r="L59" s="36"/>
      <c r="M59" s="116">
        <f>SUM(C59:J59)</f>
        <v>0</v>
      </c>
      <c r="N59" s="108"/>
      <c r="O59" s="61"/>
      <c r="P59" s="61"/>
      <c r="Q59" s="61"/>
      <c r="R59" s="61"/>
      <c r="S59" s="61"/>
      <c r="T59" s="61"/>
      <c r="U59" s="61"/>
      <c r="V59" s="61"/>
      <c r="W59" s="61"/>
    </row>
    <row r="60" s="3" customFormat="1" ht="12.75" spans="1:23">
      <c r="A60" s="93">
        <v>47</v>
      </c>
      <c r="B60" s="31" t="s">
        <v>96</v>
      </c>
      <c r="C60" s="35"/>
      <c r="D60" s="35"/>
      <c r="E60" s="35"/>
      <c r="F60" s="35"/>
      <c r="G60" s="35"/>
      <c r="H60" s="35"/>
      <c r="I60" s="35"/>
      <c r="J60" s="35"/>
      <c r="K60" s="36"/>
      <c r="L60" s="36"/>
      <c r="M60" s="116">
        <f>SUM(C60:J60)</f>
        <v>0</v>
      </c>
      <c r="N60" s="108"/>
      <c r="O60" s="61"/>
      <c r="P60" s="61"/>
      <c r="Q60" s="61"/>
      <c r="R60" s="61"/>
      <c r="S60" s="61"/>
      <c r="T60" s="61"/>
      <c r="U60" s="61"/>
      <c r="V60" s="61"/>
      <c r="W60" s="61"/>
    </row>
    <row r="61" s="3" customFormat="1" ht="15.75" customHeight="1" spans="1:23">
      <c r="A61" s="44">
        <v>48</v>
      </c>
      <c r="B61" s="96" t="s">
        <v>97</v>
      </c>
      <c r="C61" s="47"/>
      <c r="D61" s="47"/>
      <c r="E61" s="47"/>
      <c r="F61" s="47"/>
      <c r="G61" s="47"/>
      <c r="H61" s="47"/>
      <c r="I61" s="47"/>
      <c r="J61" s="47"/>
      <c r="K61" s="36"/>
      <c r="L61" s="126"/>
      <c r="M61" s="116">
        <f>SUM(C61:J61)</f>
        <v>0</v>
      </c>
      <c r="N61" s="108"/>
      <c r="O61" s="61"/>
      <c r="P61" s="61"/>
      <c r="Q61" s="61"/>
      <c r="R61" s="61"/>
      <c r="S61" s="61"/>
      <c r="T61" s="61"/>
      <c r="U61" s="61"/>
      <c r="V61" s="61"/>
      <c r="W61" s="61"/>
    </row>
    <row r="62" s="5" customFormat="1" ht="16.5" customHeight="1" spans="1:23">
      <c r="A62" s="97" t="s">
        <v>98</v>
      </c>
      <c r="B62" s="12" t="s">
        <v>99</v>
      </c>
      <c r="D62" s="98" t="s">
        <v>100</v>
      </c>
      <c r="E62" s="3" t="s">
        <v>101</v>
      </c>
      <c r="G62" s="98"/>
      <c r="H62" s="99"/>
      <c r="I62" s="99"/>
      <c r="J62" s="99"/>
      <c r="K62" s="98" t="s">
        <v>102</v>
      </c>
      <c r="L62" s="98"/>
      <c r="N62" s="127"/>
      <c r="O62" s="127"/>
      <c r="P62" s="127"/>
      <c r="Q62" s="127"/>
      <c r="R62" s="127"/>
      <c r="S62" s="127"/>
      <c r="T62" s="127"/>
      <c r="U62" s="127"/>
      <c r="V62" s="127"/>
      <c r="W62" s="127"/>
    </row>
    <row r="63" s="6" customFormat="1" ht="15" customHeight="1" spans="1:22">
      <c r="A63" s="36"/>
      <c r="B63" s="100" t="s">
        <v>103</v>
      </c>
      <c r="E63" s="101" t="s">
        <v>104</v>
      </c>
      <c r="M63" s="128"/>
      <c r="N63" s="128"/>
      <c r="O63" s="128"/>
      <c r="P63" s="128"/>
      <c r="Q63" s="128"/>
      <c r="R63" s="128"/>
      <c r="S63" s="128"/>
      <c r="T63" s="128"/>
      <c r="U63" s="128"/>
      <c r="V63" s="128"/>
    </row>
    <row r="64" s="6" customFormat="1" ht="17.25" customHeight="1" spans="1:23">
      <c r="A64" s="46">
        <v>0</v>
      </c>
      <c r="B64" s="100" t="s">
        <v>105</v>
      </c>
      <c r="N64" s="128"/>
      <c r="O64" s="128"/>
      <c r="P64" s="128"/>
      <c r="Q64" s="128"/>
      <c r="R64" s="128"/>
      <c r="S64" s="128"/>
      <c r="T64" s="128"/>
      <c r="U64" s="128"/>
      <c r="V64" s="128"/>
      <c r="W64" s="128"/>
    </row>
    <row r="65" s="6" customFormat="1" ht="20.1" customHeight="1" spans="2:23">
      <c r="B65" s="129"/>
      <c r="N65" s="128"/>
      <c r="O65" s="128"/>
      <c r="P65" s="128"/>
      <c r="Q65" s="128"/>
      <c r="R65" s="128"/>
      <c r="S65" s="128"/>
      <c r="T65" s="128"/>
      <c r="U65" s="128"/>
      <c r="V65" s="128"/>
      <c r="W65" s="128"/>
    </row>
    <row r="66" spans="2:2">
      <c r="B66" s="129"/>
    </row>
    <row r="67" spans="2:2">
      <c r="B67" s="129"/>
    </row>
  </sheetData>
  <mergeCells count="19">
    <mergeCell ref="A1:M1"/>
    <mergeCell ref="C4:H4"/>
    <mergeCell ref="A6:M6"/>
    <mergeCell ref="A46:E46"/>
    <mergeCell ref="C50:G50"/>
    <mergeCell ref="A54:M54"/>
    <mergeCell ref="C55:J55"/>
    <mergeCell ref="A3:A5"/>
    <mergeCell ref="A50:A51"/>
    <mergeCell ref="A55:A56"/>
    <mergeCell ref="B3:B5"/>
    <mergeCell ref="B50:B51"/>
    <mergeCell ref="B55:B56"/>
    <mergeCell ref="K4:K5"/>
    <mergeCell ref="K55:K56"/>
    <mergeCell ref="L4:L5"/>
    <mergeCell ref="L55:L56"/>
    <mergeCell ref="M4:M5"/>
    <mergeCell ref="M55:M56"/>
  </mergeCells>
  <printOptions horizontalCentered="1"/>
  <pageMargins left="0.4" right="0.338888888888889" top="0.279166666666667" bottom="0.279166666666667" header="0.388888888888889" footer="0.318055555555556"/>
  <pageSetup paperSize="9" scale="70" orientation="portrait" horizontalDpi="360" verticalDpi="36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Hong Kong Monetary Authority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Kong Monetary Authority</dc:creator>
  <cp:lastModifiedBy>srcb</cp:lastModifiedBy>
  <cp:revision>1</cp:revision>
  <dcterms:created xsi:type="dcterms:W3CDTF">2005-01-31T03:08:00Z</dcterms:created>
  <cp:lastPrinted>2017-10-27T08:19:00Z</cp:lastPrinted>
  <dcterms:modified xsi:type="dcterms:W3CDTF">2019-08-28T07:47:01Z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>
    <vt:bool>false</vt:bool>
  </property>
  <property fmtid="{D5CDD505-2E9C-101B-9397-08002B2CF9AE}" pid="3" name="KSOProductBuildVer">
    <vt:lpwstr>2052-10.1.0.7022</vt:lpwstr>
  </property>
</Properties>
</file>