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中证500_160119" sheetId="1" state="visible" r:id="rId2"/>
    <sheet name="华夏上证50AH_50105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<sst xmlns="http://schemas.openxmlformats.org/spreadsheetml/2006/main" count="82" uniqueCount="41">
  <si>
    <t xml:space="preserve">1.绿色表项为每月可修改表项。</t>
  </si>
  <si>
    <t xml:space="preserve">2.根据《定投仓加减》的数值，向定投仓中投入资金或从定投仓中取出资金。</t>
  </si>
  <si>
    <t xml:space="preserve">3.根据《安全仓加减》的数值，向安全仓中投入资金或从安全仓中取出资金。</t>
  </si>
  <si>
    <t xml:space="preserve">4.《定投仓加减》+《安全仓加减》为当月从生活费中投入到基金账户的金额。</t>
  </si>
  <si>
    <t xml:space="preserve">5.每次实际交易后，填写《确认金额》、《确认净值》、《手续费》。</t>
  </si>
  <si>
    <t xml:space="preserve">6.《成本单价》按平均成本法计算：仓内收益根据份额分配，赎回时将部分收益带出（已考虑交易手续费造成的成本上升）。</t>
  </si>
  <si>
    <t xml:space="preserve">7.《年化收益率》即内部收益率，计算方法：输入《日期》及《剩余持仓金额》；使用数据-预测-模拟分析-单变量求解计算内部收益率，目标单元格：当前日期的《累计现值》，目标值：0，可变单元格：AE14。</t>
  </si>
  <si>
    <t xml:space="preserve">解锁密码：LYF@houyi</t>
  </si>
  <si>
    <t xml:space="preserve">定投计划</t>
  </si>
  <si>
    <t xml:space="preserve">实际定投</t>
  </si>
  <si>
    <t xml:space="preserve">定投收益率计算</t>
  </si>
  <si>
    <t xml:space="preserve">定投期数</t>
  </si>
  <si>
    <t xml:space="preserve">日期</t>
  </si>
  <si>
    <t xml:space="preserve">新增存款</t>
  </si>
  <si>
    <t xml:space="preserve">定投前存款结余</t>
  </si>
  <si>
    <t xml:space="preserve">存量资金</t>
  </si>
  <si>
    <t xml:space="preserve">定投后存款结余</t>
  </si>
  <si>
    <t xml:space="preserve">增量资金</t>
  </si>
  <si>
    <t xml:space="preserve">定投基数/元</t>
  </si>
  <si>
    <t xml:space="preserve">指数温度</t>
  </si>
  <si>
    <t xml:space="preserve">风险系数</t>
  </si>
  <si>
    <t xml:space="preserve">资金转定投/元</t>
  </si>
  <si>
    <t xml:space="preserve">安全仓转定投/元</t>
  </si>
  <si>
    <t xml:space="preserve">定投仓加减/元</t>
  </si>
  <si>
    <t xml:space="preserve">安全仓加减/元</t>
  </si>
  <si>
    <t xml:space="preserve">安全仓结余/元</t>
  </si>
  <si>
    <t xml:space="preserve">定投仓结余（定投持仓）/元</t>
  </si>
  <si>
    <t xml:space="preserve">确认金额/元</t>
  </si>
  <si>
    <t xml:space="preserve">确认净值/元</t>
  </si>
  <si>
    <t xml:space="preserve">手续费/元</t>
  </si>
  <si>
    <t xml:space="preserve">确认份额/份</t>
  </si>
  <si>
    <t xml:space="preserve">持仓金额/元</t>
  </si>
  <si>
    <t xml:space="preserve">持仓份额/份</t>
  </si>
  <si>
    <t xml:space="preserve">成本单价/元</t>
  </si>
  <si>
    <t xml:space="preserve">净现金流量/元</t>
  </si>
  <si>
    <t xml:space="preserve">净现金流现值/元</t>
  </si>
  <si>
    <t xml:space="preserve">剩余持仓金额/元</t>
  </si>
  <si>
    <t xml:space="preserve">剩余持仓现值/元</t>
  </si>
  <si>
    <t xml:space="preserve">累计现值/元</t>
  </si>
  <si>
    <t xml:space="preserve">年化收益率/%</t>
  </si>
  <si>
    <t xml:space="preserve">·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</si>
</sst>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.m\.d"/>
    <numFmt numFmtId="166" formatCode="0.00_ "/>
    <numFmt numFmtId="167" formatCode="0.0000_);[RED]\(0.0000\)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等线"/>
      <family val="3"/>
      <charset val="134"/>
    </font>
    <font>
      <b val="true"/>
      <sz val="14"/>
      <color rgb="FF000000"/>
      <name val="等线"/>
      <family val="3"/>
      <charset val="134"/>
    </font>
    <font>
      <b val="true"/>
      <sz val="14"/>
      <color rgb="FF000000"/>
      <name val="Noto Serif CJK SC"/>
      <family val="2"/>
    </font>
    <font>
      <sz val="14"/>
      <color rgb="FF000000"/>
      <name val="Noto Serif CJK SC"/>
      <family val="2"/>
    </font>
    <font>
      <sz val="14"/>
      <color rgb="FF000000"/>
      <name val="Calibri"/>
      <family val="0"/>
    </font>
    <font>
      <sz val="12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89640</xdr:colOff>
      <xdr:row>13</xdr:row>
      <xdr:rowOff>189000</xdr:rowOff>
    </xdr:from>
    <xdr:to>
      <xdr:col>43</xdr:col>
      <xdr:colOff>551520</xdr:colOff>
      <xdr:row>38</xdr:row>
      <xdr:rowOff>102960</xdr:rowOff>
    </xdr:to>
    <xdr:sp>
      <xdr:nvSpPr>
        <xdr:cNvPr id="0" name="文本框 2"/>
        <xdr:cNvSpPr/>
      </xdr:nvSpPr>
      <xdr:spPr>
        <a:xfrm>
          <a:off x="41132160" y="3360960"/>
          <a:ext cx="8124480" cy="7295760"/>
        </a:xfrm>
        <a:prstGeom prst="rect">
          <a:avLst/>
        </a:prstGeom>
        <a:solidFill>
          <a:srgbClr val="92d05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zh-CN" sz="1400" spc="-1" strike="noStrike">
              <a:solidFill>
                <a:srgbClr val="000000"/>
              </a:solidFill>
              <a:latin typeface="Calibri"/>
            </a:rPr>
            <a:t>定投策略：止盈不止损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每月定投金额由两部分构成：存量资金、增量资金。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存量资金：将现有存款分成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20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个月定投，每月定投现有存款的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1/20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增量资金：每月工资的一定比例。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0.5 × 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（存量资金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增量资金）作为每月基金定投的基数。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根据当月指数温度确定实际定投金额：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0-10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2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10-20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1.8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20-30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1.6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30-40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1.4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40-50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1.2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50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</a:t>
          </a:r>
          <a:r>
            <a:rPr b="1" lang="zh-CN" sz="1400" spc="-1" strike="noStrike">
              <a:solidFill>
                <a:srgbClr val="000000"/>
              </a:solidFill>
              <a:latin typeface="Calibri"/>
            </a:rPr>
            <a:t>基数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50-60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0.8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60-70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：停止投资，减仓到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实际：停止投资，减仓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（卖出当前仓的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）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70-80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：再卖掉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30%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（减仓到原来的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20%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）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实际：停止投资，减仓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（卖出当前仓的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）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80-90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：再卖掉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（减仓到原来的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）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实际：停止投资，减仓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（卖出当前仓的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）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90-100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：全部卖出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实际定投金额未用完的部分存入安全仓（</a:t>
          </a:r>
          <a:r>
            <a:rPr b="1" lang="zh-CN" sz="1400" spc="-1" strike="noStrike">
              <a:solidFill>
                <a:srgbClr val="000000"/>
              </a:solidFill>
              <a:latin typeface="Calibri"/>
            </a:rPr>
            <a:t>货币基金）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（注：只要当月指数温度高于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度，则每月必有未用完的定投资金）。当指数温度下跌到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0-10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度时，将当月定投资金和安全仓资金</a:t>
          </a:r>
          <a:r>
            <a:rPr b="1" lang="zh-CN" sz="1400" spc="-1" strike="noStrike">
              <a:solidFill>
                <a:srgbClr val="000000"/>
              </a:solidFill>
              <a:latin typeface="Calibri"/>
            </a:rPr>
            <a:t>一次性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全部投入到指数基金中。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定投基金的切换：当另一只指数基金低于目前定投指数基金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2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度或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度以上，可以考虑切换定投基金。卖掉原基金，将卖出所得资金作为存量资金，按定投策略定投新基金。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可以同时定投多只基金，则当出现另一基金指数温度低于某当前持有基金时，进行定投基金的切换：换出当前持有的指数温度最高的基金，换入新的基金。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br/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32</xdr:col>
      <xdr:colOff>82440</xdr:colOff>
      <xdr:row>39</xdr:row>
      <xdr:rowOff>88560</xdr:rowOff>
    </xdr:from>
    <xdr:to>
      <xdr:col>49</xdr:col>
      <xdr:colOff>322200</xdr:colOff>
      <xdr:row>60</xdr:row>
      <xdr:rowOff>97920</xdr:rowOff>
    </xdr:to>
    <xdr:sp>
      <xdr:nvSpPr>
        <xdr:cNvPr id="1" name="文本框 3"/>
        <xdr:cNvSpPr/>
      </xdr:nvSpPr>
      <xdr:spPr>
        <a:xfrm>
          <a:off x="41124960" y="10937520"/>
          <a:ext cx="12081960" cy="6210000"/>
        </a:xfrm>
        <a:prstGeom prst="rect">
          <a:avLst/>
        </a:prstGeom>
        <a:solidFill>
          <a:srgbClr val="ffff0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表项说明：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定投仓为指数基金定投持仓，投资于指数基金；安全仓为规避风险持仓，投资于货币基金。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《定投期数》：本周期中该基金的定投次数。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《日期》：实际定投日期。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每月定投金额（定投仓加仓）由三部分构成：存量资金、增量资金、从安全仓中转入的资金。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《新增存款》：当月增加的可用于基金定投的一次性投资额。如：银行到期取出的定期存款，年终奖，其他定投基金减仓转入。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《定投前存款结余》：一次性投资额在基金定投若干期后，当前定投前，剩余的资金量。等于上一期的《定投后存款结余》加上本期《新增存款》。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《定投后存款结余》：一次性投资额在基金定投若干期后，当前定投后，剩余的资金量。等于本期《定投前存款结余》减去本期《存量资金》。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《存量资金》：将一次性投资额切分为若干期定投后，用于本期的定投量。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《增量资金》：月正向现金流中用于基金定投的资金量。如：每月工资的固定比例。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《定投基数》：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0.5 × (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存量资金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增量资金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) 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作为每月基金定投的基数，用于计算当月实际定投值。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当月定投（定投仓加仓）由两部分构成：资金转定投、安全仓转定投。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资金流出由两部分构成：实际基金定投（定投仓加仓）、存入安全仓（临时存放）。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《指数温度》：反映基金当前估值的指标。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《风险系数》：由《指数温度》决定的当月基金定投的比例，该比例决定当月资金流出至基金定投（定投仓加仓）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or 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安全仓（临时存放）的配比 。风险系数小于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时，应该停止投资并减仓，以将收益落袋。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《资金转定投》：当月定投（定投仓加仓）的一部分，由《定投基数》及《定投系数》决定。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《安全仓转定投》：当月定投（定投仓加仓）的一部分，当指数温度较低时，将安全仓中的资金一次性投入定投仓中。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《定投仓加减》：加仓时为资金转定投、安全仓转定投二者之和。减仓时为指数基金的卖出量，当指数温度较高时，停止投资，减仓止盈，收益落袋。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《安全仓加减》：当月存入安全仓（临时存放）中的资金量。受指数温度影响，防止追涨。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《安全仓结余》：当前安全仓（临时存放）中剩余的资金量。安全仓（临时存放）中的基金可投资于货币基金。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《定投仓结余》：当前指数基金的持仓，反映了指数基金定投的持有总成本。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89640</xdr:colOff>
      <xdr:row>13</xdr:row>
      <xdr:rowOff>189000</xdr:rowOff>
    </xdr:from>
    <xdr:to>
      <xdr:col>43</xdr:col>
      <xdr:colOff>551520</xdr:colOff>
      <xdr:row>38</xdr:row>
      <xdr:rowOff>102960</xdr:rowOff>
    </xdr:to>
    <xdr:sp>
      <xdr:nvSpPr>
        <xdr:cNvPr id="2" name="文本框 2"/>
        <xdr:cNvSpPr/>
      </xdr:nvSpPr>
      <xdr:spPr>
        <a:xfrm>
          <a:off x="41132160" y="3360960"/>
          <a:ext cx="8124480" cy="7295760"/>
        </a:xfrm>
        <a:prstGeom prst="rect">
          <a:avLst/>
        </a:prstGeom>
        <a:solidFill>
          <a:srgbClr val="92d05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zh-CN" sz="1400" spc="-1" strike="noStrike">
              <a:solidFill>
                <a:srgbClr val="000000"/>
              </a:solidFill>
              <a:latin typeface="Calibri"/>
            </a:rPr>
            <a:t>定投策略：止盈不止损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每月定投金额由两部分构成：存量资金、增量资金。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存量资金：将现有存款分成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20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个月定投，每月定投现有存款的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1/20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增量资金：每月工资的一定比例。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0.5 × 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（存量资金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增量资金）作为每月基金定投的基数。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根据当月指数温度确定实际定投金额：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0-10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2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10-20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1.8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20-30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1.6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30-40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1.4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40-50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1.2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50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</a:t>
          </a:r>
          <a:r>
            <a:rPr b="1" lang="zh-CN" sz="1400" spc="-1" strike="noStrike">
              <a:solidFill>
                <a:srgbClr val="000000"/>
              </a:solidFill>
              <a:latin typeface="Calibri"/>
            </a:rPr>
            <a:t>基数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50-60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：基数的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0.8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倍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60-70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：停止投资，减仓到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实际：停止投资，减仓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（卖出当前仓的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）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70-80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：再卖掉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30%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（减仓到原来的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20%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）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实际：停止投资，减仓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（卖出当前仓的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）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80-90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：再卖掉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（减仓到原来的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）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实际：停止投资，减仓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（卖出当前仓的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50%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）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</a:rPr>
            <a:t>90-100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：全部卖出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实际定投金额未用完的部分存入安全仓（</a:t>
          </a:r>
          <a:r>
            <a:rPr b="1" lang="zh-CN" sz="1400" spc="-1" strike="noStrike">
              <a:solidFill>
                <a:srgbClr val="000000"/>
              </a:solidFill>
              <a:latin typeface="Calibri"/>
            </a:rPr>
            <a:t>货币基金）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（注：只要当月指数温度高于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10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度，则每月必有未用完的定投资金）。当指数温度下跌到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0-10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度时，将当月定投资金和安全仓资金</a:t>
          </a:r>
          <a:r>
            <a:rPr b="1" lang="zh-CN" sz="1400" spc="-1" strike="noStrike">
              <a:solidFill>
                <a:srgbClr val="000000"/>
              </a:solidFill>
              <a:latin typeface="Calibri"/>
            </a:rPr>
            <a:t>一次性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全部投入到指数基金中。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定投基金的切换：当另一只指数基金低于目前定投指数基金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2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度或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5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度以上，可以考虑切换定投基金。卖掉原基金，将卖出所得资金作为存量资金，按定投策略定投新基金。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可以同时定投多只基金，则当出现另一基金指数温度低于某当前持有基金时，进行定投基金的切换：换出当前持有的指数温度最高的基金，换入新的基金。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br/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32</xdr:col>
      <xdr:colOff>82440</xdr:colOff>
      <xdr:row>39</xdr:row>
      <xdr:rowOff>88560</xdr:rowOff>
    </xdr:from>
    <xdr:to>
      <xdr:col>49</xdr:col>
      <xdr:colOff>322200</xdr:colOff>
      <xdr:row>60</xdr:row>
      <xdr:rowOff>97920</xdr:rowOff>
    </xdr:to>
    <xdr:sp>
      <xdr:nvSpPr>
        <xdr:cNvPr id="3" name="文本框 3"/>
        <xdr:cNvSpPr/>
      </xdr:nvSpPr>
      <xdr:spPr>
        <a:xfrm>
          <a:off x="41124960" y="10937520"/>
          <a:ext cx="12081960" cy="6210000"/>
        </a:xfrm>
        <a:prstGeom prst="rect">
          <a:avLst/>
        </a:prstGeom>
        <a:solidFill>
          <a:srgbClr val="ffff0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表项说明：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定投仓为指数基金定投持仓，投资于指数基金；安全仓为规避风险持仓，投资于货币基金。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《定投期数》：本周期中该基金的定投次数。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《日期》：实际定投日期。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每月定投金额（定投仓加仓）由三部分构成：存量资金、增量资金、从安全仓中转入的资金。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《新增存款》：当月增加的可用于基金定投的一次性投资额。如：银行到期取出的定期存款，年终奖，其他定投基金减仓转入。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《定投前存款结余》：一次性投资额在基金定投若干期后，当前定投前，剩余的资金量。等于上一期的《定投后存款结余》加上本期《新增存款》。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《定投后存款结余》：一次性投资额在基金定投若干期后，当前定投后，剩余的资金量。等于本期《定投前存款结余》减去本期《存量资金》。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《存量资金》：将一次性投资额切分为若干期定投后，用于本期的定投量。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《增量资金》：月正向现金流中用于基金定投的资金量。如：每月工资的固定比例。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《定投基数》：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0.5 × (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存量资金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增量资金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) 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作为每月基金定投的基数，用于计算当月实际定投值。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当月定投（定投仓加仓）由两部分构成：资金转定投、安全仓转定投。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资金流出由两部分构成：实际基金定投（定投仓加仓）、存入安全仓（临时存放）。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《指数温度》：反映基金当前估值的指标。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《风险系数》：由《指数温度》决定的当月基金定投的比例，该比例决定当月资金流出至基金定投（定投仓加仓）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or 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安全仓（临时存放）的配比 。风险系数小于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0</a:t>
          </a:r>
          <a:r>
            <a:rPr b="0" lang="zh-CN" sz="1400" spc="-1" strike="noStrike">
              <a:solidFill>
                <a:srgbClr val="000000"/>
              </a:solidFill>
              <a:latin typeface="Calibri"/>
            </a:rPr>
            <a:t>时，应该停止投资并减仓，以将收益落袋。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《资金转定投》：当月定投（定投仓加仓）的一部分，由《定投基数》及《定投系数》决定。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《安全仓转定投》：当月定投（定投仓加仓）的一部分，当指数温度较低时，将安全仓中的资金一次性投入定投仓中。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《定投仓加减》：加仓时为资金转定投、安全仓转定投二者之和。减仓时为指数基金的卖出量，当指数温度较高时，停止投资，减仓止盈，收益落袋。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《安全仓加减》：当月存入安全仓（临时存放）中的资金量。受指数温度影响，防止追涨。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《安全仓结余》：当前安全仓（临时存放）中剩余的资金量。安全仓（临时存放）中的基金可投资于货币基金。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zh-CN" sz="1400" spc="-1" strike="noStrike">
              <a:solidFill>
                <a:srgbClr val="000000"/>
              </a:solidFill>
              <a:latin typeface="Calibri"/>
            </a:rPr>
            <a:t>《定投仓结余》：当前指数基金的持仓，反映了指数基金定投的持有总成本。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24" activeCellId="0" sqref="A24"/>
    </sheetView>
  </sheetViews>
  <sheetFormatPr defaultColWidth="8.9921875" defaultRowHeight="18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2" width="19.75"/>
    <col collapsed="false" customWidth="true" hidden="false" outlineLevel="0" max="3" min="3" style="3" width="13"/>
    <col collapsed="false" customWidth="true" hidden="false" outlineLevel="0" max="4" min="4" style="3" width="20"/>
    <col collapsed="false" customWidth="true" hidden="false" outlineLevel="0" max="5" min="5" style="3" width="11.75"/>
    <col collapsed="false" customWidth="true" hidden="false" outlineLevel="0" max="6" min="6" style="3" width="18.88"/>
    <col collapsed="false" customWidth="true" hidden="false" outlineLevel="0" max="7" min="7" style="3" width="12"/>
    <col collapsed="false" customWidth="true" hidden="false" outlineLevel="0" max="8" min="8" style="3" width="15.51"/>
    <col collapsed="false" customWidth="true" hidden="false" outlineLevel="0" max="10" min="9" style="3" width="12"/>
    <col collapsed="false" customWidth="true" hidden="false" outlineLevel="0" max="11" min="11" style="3" width="18.38"/>
    <col collapsed="false" customWidth="true" hidden="false" outlineLevel="0" max="12" min="12" style="3" width="19.26"/>
    <col collapsed="false" customWidth="true" hidden="false" outlineLevel="0" max="14" min="13" style="3" width="18.38"/>
    <col collapsed="false" customWidth="true" hidden="false" outlineLevel="0" max="15" min="15" style="3" width="17.74"/>
    <col collapsed="false" customWidth="true" hidden="false" outlineLevel="0" max="16" min="16" style="3" width="33.62"/>
    <col collapsed="false" customWidth="false" hidden="false" outlineLevel="0" max="17" min="17" style="1" width="9"/>
    <col collapsed="false" customWidth="true" hidden="false" outlineLevel="0" max="18" min="18" style="3" width="17.12"/>
    <col collapsed="false" customWidth="true" hidden="false" outlineLevel="0" max="19" min="19" style="4" width="17.12"/>
    <col collapsed="false" customWidth="true" hidden="false" outlineLevel="0" max="20" min="20" style="3" width="13.13"/>
    <col collapsed="false" customWidth="true" hidden="false" outlineLevel="0" max="21" min="21" style="3" width="17.12"/>
    <col collapsed="false" customWidth="true" hidden="false" outlineLevel="0" max="22" min="22" style="3" width="15.87"/>
    <col collapsed="false" customWidth="true" hidden="false" outlineLevel="0" max="23" min="23" style="1" width="15.87"/>
    <col collapsed="false" customWidth="true" hidden="false" outlineLevel="0" max="24" min="24" style="1" width="14.51"/>
    <col collapsed="false" customWidth="false" hidden="false" outlineLevel="0" max="25" min="25" style="1" width="9"/>
    <col collapsed="false" customWidth="true" hidden="false" outlineLevel="0" max="26" min="26" style="1" width="17.74"/>
    <col collapsed="false" customWidth="true" hidden="false" outlineLevel="0" max="29" min="27" style="3" width="22.13"/>
    <col collapsed="false" customWidth="true" hidden="false" outlineLevel="0" max="30" min="30" style="3" width="17.74"/>
    <col collapsed="false" customWidth="true" hidden="false" outlineLevel="0" max="31" min="31" style="1" width="18"/>
    <col collapsed="false" customWidth="false" hidden="false" outlineLevel="0" max="1024" min="32" style="1" width="9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1" t="s">
        <v>1</v>
      </c>
    </row>
    <row r="3" customFormat="false" ht="18" hidden="false" customHeight="false" outlineLevel="0" collapsed="false">
      <c r="A3" s="1" t="s">
        <v>2</v>
      </c>
    </row>
    <row r="4" customFormat="false" ht="18" hidden="false" customHeight="false" outlineLevel="0" collapsed="false">
      <c r="A4" s="1" t="s">
        <v>3</v>
      </c>
    </row>
    <row r="5" customFormat="false" ht="18" hidden="false" customHeight="false" outlineLevel="0" collapsed="false">
      <c r="A5" s="1" t="s">
        <v>4</v>
      </c>
    </row>
    <row r="6" customFormat="false" ht="18" hidden="false" customHeight="false" outlineLevel="0" collapsed="false">
      <c r="A6" s="1" t="s">
        <v>5</v>
      </c>
    </row>
    <row r="7" customFormat="false" ht="18" hidden="false" customHeight="false" outlineLevel="0" collapsed="false">
      <c r="A7" s="1" t="s">
        <v>6</v>
      </c>
    </row>
    <row r="9" customFormat="false" ht="18" hidden="false" customHeight="false" outlineLevel="0" collapsed="false">
      <c r="A9" s="1" t="s">
        <v>7</v>
      </c>
      <c r="Z9" s="5"/>
    </row>
    <row r="11" customFormat="false" ht="23.25" hidden="false" customHeight="true" outlineLevel="0" collapsed="false">
      <c r="A11" s="6" t="s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  <c r="R11" s="6" t="s">
        <v>9</v>
      </c>
      <c r="S11" s="6"/>
      <c r="T11" s="6"/>
      <c r="U11" s="6"/>
      <c r="V11" s="6"/>
      <c r="W11" s="6"/>
      <c r="X11" s="6"/>
      <c r="Y11" s="7"/>
      <c r="Z11" s="6" t="s">
        <v>10</v>
      </c>
      <c r="AA11" s="6"/>
      <c r="AB11" s="6"/>
      <c r="AC11" s="6"/>
      <c r="AD11" s="6"/>
      <c r="AE11" s="6"/>
    </row>
    <row r="12" s="18" customFormat="true" ht="23.25" hidden="false" customHeight="true" outlineLevel="0" collapsed="false">
      <c r="A12" s="8" t="s">
        <v>11</v>
      </c>
      <c r="B12" s="9" t="s">
        <v>12</v>
      </c>
      <c r="C12" s="10" t="s">
        <v>13</v>
      </c>
      <c r="D12" s="11" t="s">
        <v>14</v>
      </c>
      <c r="E12" s="11" t="s">
        <v>15</v>
      </c>
      <c r="F12" s="11" t="s">
        <v>16</v>
      </c>
      <c r="G12" s="10" t="s">
        <v>17</v>
      </c>
      <c r="H12" s="11" t="s">
        <v>18</v>
      </c>
      <c r="I12" s="10" t="s">
        <v>19</v>
      </c>
      <c r="J12" s="11" t="s">
        <v>20</v>
      </c>
      <c r="K12" s="11" t="s">
        <v>21</v>
      </c>
      <c r="L12" s="11" t="s">
        <v>22</v>
      </c>
      <c r="M12" s="12" t="s">
        <v>23</v>
      </c>
      <c r="N12" s="12" t="s">
        <v>24</v>
      </c>
      <c r="O12" s="11" t="s">
        <v>25</v>
      </c>
      <c r="P12" s="11" t="s">
        <v>26</v>
      </c>
      <c r="Q12" s="13"/>
      <c r="R12" s="10" t="s">
        <v>27</v>
      </c>
      <c r="S12" s="14" t="s">
        <v>28</v>
      </c>
      <c r="T12" s="10" t="s">
        <v>29</v>
      </c>
      <c r="U12" s="12" t="s">
        <v>30</v>
      </c>
      <c r="V12" s="12" t="s">
        <v>31</v>
      </c>
      <c r="W12" s="12" t="s">
        <v>32</v>
      </c>
      <c r="X12" s="12" t="s">
        <v>33</v>
      </c>
      <c r="Y12" s="13"/>
      <c r="Z12" s="13" t="s">
        <v>34</v>
      </c>
      <c r="AA12" s="15" t="s">
        <v>35</v>
      </c>
      <c r="AB12" s="16" t="s">
        <v>36</v>
      </c>
      <c r="AC12" s="15" t="s">
        <v>37</v>
      </c>
      <c r="AD12" s="15" t="s">
        <v>38</v>
      </c>
      <c r="AE12" s="17" t="s">
        <v>39</v>
      </c>
    </row>
    <row r="13" s="18" customFormat="true" ht="23.25" hidden="false" customHeight="true" outlineLevel="0" collapsed="false">
      <c r="A13" s="8"/>
      <c r="B13" s="9"/>
      <c r="C13" s="10"/>
      <c r="D13" s="11"/>
      <c r="E13" s="11"/>
      <c r="F13" s="11"/>
      <c r="G13" s="10"/>
      <c r="H13" s="11"/>
      <c r="I13" s="10"/>
      <c r="J13" s="11"/>
      <c r="K13" s="11"/>
      <c r="L13" s="11"/>
      <c r="M13" s="12"/>
      <c r="N13" s="12"/>
      <c r="O13" s="11"/>
      <c r="P13" s="11"/>
      <c r="Q13" s="13"/>
      <c r="R13" s="10"/>
      <c r="S13" s="14"/>
      <c r="T13" s="10"/>
      <c r="U13" s="12"/>
      <c r="V13" s="12"/>
      <c r="W13" s="12"/>
      <c r="X13" s="12"/>
      <c r="Y13" s="13"/>
      <c r="Z13" s="13"/>
      <c r="AA13" s="15"/>
      <c r="AB13" s="15"/>
      <c r="AC13" s="15"/>
      <c r="AD13" s="15"/>
      <c r="AE13" s="13"/>
    </row>
    <row r="14" s="18" customFormat="true" ht="23.25" hidden="false" customHeight="true" outlineLevel="0" collapsed="false">
      <c r="A14" s="18" t="n">
        <v>1</v>
      </c>
      <c r="B14" s="19" t="n">
        <v>44664</v>
      </c>
      <c r="C14" s="20" t="n">
        <v>500</v>
      </c>
      <c r="D14" s="20" t="n">
        <f aca="false">IF(A14,C14+F13,0)</f>
        <v>500</v>
      </c>
      <c r="E14" s="20" t="n">
        <f aca="false">IF(D14=0,0,IF(C14,D14*0.05,E13))</f>
        <v>25</v>
      </c>
      <c r="F14" s="20" t="n">
        <f aca="false">D14-E14</f>
        <v>475</v>
      </c>
      <c r="G14" s="20" t="n">
        <v>500</v>
      </c>
      <c r="H14" s="20" t="n">
        <f aca="false">0.5*(E14+G14)</f>
        <v>262.5</v>
      </c>
      <c r="I14" s="20" t="n">
        <v>3</v>
      </c>
      <c r="J14" s="20" t="n">
        <f aca="false">IF(A14,_xlfn.IFS(I14&lt;10,2,I14&lt;20,1.8,I14&lt;30,1.6,I14&lt;40,1.4,I14&lt;50,1.2,I14=50,1,I14&lt;60,0.8,I14&lt;70,-0.5,I14&lt;80,-0.5,I14&lt;90,-0.5,I14&lt;=100,-1),0)</f>
        <v>2</v>
      </c>
      <c r="K14" s="20" t="n">
        <f aca="false">IF(J14&lt;0,0,H14*J14)</f>
        <v>525</v>
      </c>
      <c r="L14" s="20" t="n">
        <f aca="false">IF(J14=2,O13,0)</f>
        <v>0</v>
      </c>
      <c r="M14" s="20" t="n">
        <f aca="false">IF(J14&gt;=0,K14+L14,J14*P13)</f>
        <v>525</v>
      </c>
      <c r="N14" s="20" t="n">
        <f aca="false">IF(J14&gt;=0,H14*2-K14-L14,IF(J14&gt;=0,0,-J14*P13))</f>
        <v>0</v>
      </c>
      <c r="O14" s="20" t="n">
        <f aca="false">IF(A14,O13+N14,0)</f>
        <v>0</v>
      </c>
      <c r="P14" s="20" t="n">
        <f aca="false">IF(A14,IF(J14&gt;=0,M14+P13,P13+J14*P13),0)</f>
        <v>525</v>
      </c>
      <c r="R14" s="20" t="n">
        <v>525</v>
      </c>
      <c r="S14" s="21" t="n">
        <v>1.6087</v>
      </c>
      <c r="T14" s="20" t="n">
        <v>0.63</v>
      </c>
      <c r="U14" s="20" t="n">
        <f aca="false">(R14-T14)/S14</f>
        <v>325.958848759868</v>
      </c>
      <c r="V14" s="20" t="n">
        <f aca="false">R14+V13</f>
        <v>525</v>
      </c>
      <c r="W14" s="20" t="n">
        <f aca="false">U14+W13</f>
        <v>325.958848759868</v>
      </c>
      <c r="X14" s="21" t="n">
        <f aca="false">V14/W14</f>
        <v>1.61063275931117</v>
      </c>
      <c r="Z14" s="20" t="n">
        <f aca="false">-R14</f>
        <v>-525</v>
      </c>
      <c r="AA14" s="20" t="n">
        <f aca="false">Z14/((1+$AE$14/100)^(_xlfn.DAYS(B14,$B$14)/365))</f>
        <v>-525</v>
      </c>
      <c r="AB14" s="18" t="n">
        <v>0</v>
      </c>
      <c r="AC14" s="20" t="n">
        <f aca="false">AB14/((1+$AE$14/100)^(_xlfn.DAYS(B14,$B$14)/365))</f>
        <v>0</v>
      </c>
      <c r="AD14" s="20" t="n">
        <f aca="false">AD13+AA14+AC14</f>
        <v>-525</v>
      </c>
    </row>
    <row r="15" s="18" customFormat="true" ht="23.25" hidden="false" customHeight="true" outlineLevel="0" collapsed="false">
      <c r="A15" s="18" t="n">
        <v>2</v>
      </c>
      <c r="B15" s="19" t="n">
        <v>44694</v>
      </c>
      <c r="C15" s="20"/>
      <c r="D15" s="20" t="n">
        <f aca="false">IF(A15,C15+F14,0)</f>
        <v>475</v>
      </c>
      <c r="E15" s="20" t="n">
        <f aca="false">IF(D15=0,0,IF(C15,D15*0.05,E14))</f>
        <v>25</v>
      </c>
      <c r="F15" s="20" t="n">
        <f aca="false">D15-E15</f>
        <v>450</v>
      </c>
      <c r="G15" s="20" t="n">
        <v>500</v>
      </c>
      <c r="H15" s="20" t="n">
        <f aca="false">0.5*(E15+G15)</f>
        <v>262.5</v>
      </c>
      <c r="I15" s="22" t="n">
        <v>3.3</v>
      </c>
      <c r="J15" s="20" t="n">
        <f aca="false">IF(A15,_xlfn.IFS(I15&lt;10,2,I15&lt;20,1.8,I15&lt;30,1.6,I15&lt;40,1.4,I15&lt;50,1.2,I15=50,1,I15&lt;60,0.8,I15&lt;70,-0.5,I15&lt;80,-0.5,I15&lt;90,-0.5,I15&lt;=100,-1),0)</f>
        <v>2</v>
      </c>
      <c r="K15" s="20" t="n">
        <f aca="false">IF(J15&lt;0,0,H15*J15)</f>
        <v>525</v>
      </c>
      <c r="L15" s="20" t="n">
        <f aca="false">IF(J15=2,O14,0)</f>
        <v>0</v>
      </c>
      <c r="M15" s="20" t="n">
        <f aca="false">IF(J15&gt;=0,K15+L15,J15*P14)</f>
        <v>525</v>
      </c>
      <c r="N15" s="20" t="n">
        <f aca="false">IF(J15&gt;=0,H15*2-K15-L15,IF(J15&gt;=0,0,-J15*P14))</f>
        <v>0</v>
      </c>
      <c r="O15" s="20" t="n">
        <f aca="false">IF(A15,O14+N15,0)</f>
        <v>0</v>
      </c>
      <c r="P15" s="20" t="n">
        <f aca="false">IF(A15,IF(J15&gt;=0,M15+P14,P14+J15*P14),0)</f>
        <v>1050</v>
      </c>
      <c r="R15" s="20" t="n">
        <v>525</v>
      </c>
      <c r="S15" s="21" t="n">
        <v>1.5494</v>
      </c>
      <c r="T15" s="20" t="n">
        <v>0.63</v>
      </c>
      <c r="U15" s="20" t="n">
        <f aca="false">(R15-T15)/S15</f>
        <v>338.43423260617</v>
      </c>
      <c r="V15" s="20" t="n">
        <f aca="false">R15+V14</f>
        <v>1050</v>
      </c>
      <c r="W15" s="20" t="n">
        <f aca="false">U15+W14</f>
        <v>664.393081366038</v>
      </c>
      <c r="X15" s="21" t="n">
        <f aca="false">V15/W15</f>
        <v>1.58038972627639</v>
      </c>
      <c r="Z15" s="20" t="n">
        <f aca="false">-R15</f>
        <v>-525</v>
      </c>
      <c r="AA15" s="20" t="n">
        <f aca="false">Z15/((1+$AE$14/100)^(_xlfn.DAYS(B15,$B$14)/365))</f>
        <v>-525</v>
      </c>
      <c r="AC15" s="20" t="n">
        <f aca="false">AB16/((1+$AE$14/100)^(_xlfn.DAYS(B15,$B$14)/365))</f>
        <v>0</v>
      </c>
      <c r="AD15" s="20" t="n">
        <f aca="false">AD14+AA15+AC15</f>
        <v>-1050</v>
      </c>
    </row>
    <row r="16" s="18" customFormat="true" ht="23.25" hidden="false" customHeight="true" outlineLevel="0" collapsed="false">
      <c r="A16" s="23" t="n">
        <v>3</v>
      </c>
      <c r="B16" s="19"/>
      <c r="C16" s="20"/>
      <c r="D16" s="20" t="n">
        <f aca="false">IF(A16,C16+F15,0)</f>
        <v>450</v>
      </c>
      <c r="E16" s="20" t="n">
        <f aca="false">IF(D16=0,0,IF(C16,D16*0.05,E15))</f>
        <v>25</v>
      </c>
      <c r="F16" s="20" t="n">
        <f aca="false">D16-E16</f>
        <v>425</v>
      </c>
      <c r="G16" s="22"/>
      <c r="H16" s="20" t="n">
        <f aca="false">0.5*(E16+G16)</f>
        <v>12.5</v>
      </c>
      <c r="I16" s="22"/>
      <c r="J16" s="20" t="n">
        <f aca="false">IF(A16,_xlfn.IFS(I16&lt;10,2,I16&lt;20,1.8,I16&lt;30,1.6,I16&lt;40,1.4,I16&lt;50,1.2,I16=50,1,I16&lt;60,0.8,I16&lt;70,-0.5,I16&lt;80,-0.5,I16&lt;90,-0.5,I16&lt;=100,-1),0)</f>
        <v>2</v>
      </c>
      <c r="K16" s="20" t="n">
        <f aca="false">IF(J16&lt;0,0,H16*J16)</f>
        <v>25</v>
      </c>
      <c r="L16" s="20" t="n">
        <f aca="false">IF(J16=2,O15,0)</f>
        <v>0</v>
      </c>
      <c r="M16" s="20" t="n">
        <f aca="false">IF(J16&gt;=0,K16+L16,J16*P15)</f>
        <v>25</v>
      </c>
      <c r="N16" s="20" t="n">
        <f aca="false">IF(J16&gt;=0,H16*2-K16-L16,IF(J16&gt;=0,0,-J16*P15))</f>
        <v>0</v>
      </c>
      <c r="O16" s="20" t="n">
        <f aca="false">IF(A16,O15+N16,0)</f>
        <v>0</v>
      </c>
      <c r="P16" s="20" t="n">
        <f aca="false">IF(A16,IF(J16&gt;=0,M16+P15,P15+J16*P15),0)</f>
        <v>1075</v>
      </c>
      <c r="R16" s="20"/>
      <c r="S16" s="21"/>
      <c r="T16" s="20"/>
      <c r="U16" s="20" t="e">
        <f aca="false">(R16-T16)/S16</f>
        <v>#DIV/0!</v>
      </c>
      <c r="V16" s="20" t="n">
        <f aca="false">R16+V15</f>
        <v>1050</v>
      </c>
      <c r="W16" s="20" t="e">
        <f aca="false">U16+W15</f>
        <v>#DIV/0!</v>
      </c>
      <c r="X16" s="21" t="e">
        <f aca="false">V16/W16</f>
        <v>#DIV/0!</v>
      </c>
      <c r="Z16" s="20"/>
      <c r="AA16" s="20"/>
      <c r="AB16" s="20"/>
      <c r="AC16" s="20"/>
      <c r="AD16" s="20"/>
    </row>
    <row r="17" s="18" customFormat="true" ht="23.25" hidden="false" customHeight="true" outlineLevel="0" collapsed="false">
      <c r="B17" s="19"/>
      <c r="C17" s="20"/>
      <c r="D17" s="20" t="n">
        <f aca="false">IF(A17,C17+F16,0)</f>
        <v>0</v>
      </c>
      <c r="E17" s="20" t="n">
        <f aca="false">IF(D17=0,0,IF(C17,D17*0.05,E16))</f>
        <v>0</v>
      </c>
      <c r="F17" s="20" t="n">
        <f aca="false">D17-E17</f>
        <v>0</v>
      </c>
      <c r="G17" s="22"/>
      <c r="H17" s="20" t="n">
        <f aca="false">0.5*(E17+G17)</f>
        <v>0</v>
      </c>
      <c r="I17" s="22"/>
      <c r="J17" s="20" t="n">
        <f aca="false">IF(A17,_xlfn.IFS(I17&lt;10,2,I17&lt;20,1.8,I17&lt;30,1.6,I17&lt;40,1.4,I17&lt;50,1.2,I17=50,1,I17&lt;60,0.8,I17&lt;70,-0.5,I17&lt;80,-0.5,I17&lt;90,-0.5,I17&lt;=100,-1),0)</f>
        <v>0</v>
      </c>
      <c r="K17" s="20" t="n">
        <f aca="false">IF(J17&lt;0,0,H17*J17)</f>
        <v>0</v>
      </c>
      <c r="L17" s="20" t="n">
        <f aca="false">IF(J17=2,O16,0)</f>
        <v>0</v>
      </c>
      <c r="M17" s="20" t="n">
        <f aca="false">IF(J17&gt;=0,K17+L17,J17*P16)</f>
        <v>0</v>
      </c>
      <c r="N17" s="20" t="n">
        <f aca="false">IF(J17&gt;=0,H17*2-K17-L17,IF(J17&gt;=0,0,-J17*P16))</f>
        <v>0</v>
      </c>
      <c r="O17" s="20" t="n">
        <f aca="false">IF(A17,O16+N17,0)</f>
        <v>0</v>
      </c>
      <c r="P17" s="20" t="n">
        <f aca="false">IF(A17,IF(J17&gt;=0,M17+P16,P16+J17*P16),0)</f>
        <v>0</v>
      </c>
      <c r="R17" s="20"/>
      <c r="S17" s="21"/>
      <c r="T17" s="20"/>
      <c r="U17" s="20" t="e">
        <f aca="false">(R17-T17)/S17</f>
        <v>#DIV/0!</v>
      </c>
      <c r="V17" s="20" t="n">
        <f aca="false">R17+V16</f>
        <v>1050</v>
      </c>
      <c r="W17" s="20" t="e">
        <f aca="false">U17+W16</f>
        <v>#DIV/0!</v>
      </c>
      <c r="X17" s="21" t="e">
        <f aca="false">V17/W17</f>
        <v>#DIV/0!</v>
      </c>
      <c r="AA17" s="20"/>
      <c r="AB17" s="20"/>
      <c r="AC17" s="20"/>
      <c r="AD17" s="20"/>
    </row>
    <row r="18" s="18" customFormat="true" ht="23.25" hidden="false" customHeight="true" outlineLevel="0" collapsed="false">
      <c r="B18" s="19"/>
      <c r="C18" s="20"/>
      <c r="D18" s="20" t="n">
        <f aca="false">IF(A18,C18+F17,0)</f>
        <v>0</v>
      </c>
      <c r="E18" s="20" t="n">
        <f aca="false">IF(D18=0,0,IF(C18,D18*0.05,E17))</f>
        <v>0</v>
      </c>
      <c r="F18" s="20" t="n">
        <f aca="false">D18-E18</f>
        <v>0</v>
      </c>
      <c r="G18" s="22"/>
      <c r="H18" s="20" t="n">
        <f aca="false">0.5*(E18+G18)</f>
        <v>0</v>
      </c>
      <c r="I18" s="22"/>
      <c r="J18" s="20" t="n">
        <f aca="false">IF(A18,_xlfn.IFS(I18&lt;10,2,I18&lt;20,1.8,I18&lt;30,1.6,I18&lt;40,1.4,I18&lt;50,1.2,I18=50,1,I18&lt;60,0.8,I18&lt;70,-0.5,I18&lt;80,-0.5,I18&lt;90,-0.5,I18&lt;=100,-1),0)</f>
        <v>0</v>
      </c>
      <c r="K18" s="20" t="n">
        <f aca="false">IF(J18&lt;0,0,H18*J18)</f>
        <v>0</v>
      </c>
      <c r="L18" s="20" t="n">
        <f aca="false">IF(J18=2,O17,0)</f>
        <v>0</v>
      </c>
      <c r="M18" s="20" t="n">
        <f aca="false">IF(J18&gt;=0,K18+L18,J18*P17)</f>
        <v>0</v>
      </c>
      <c r="N18" s="20" t="n">
        <f aca="false">IF(J18&gt;=0,H18*2-K18-L18,IF(J18&gt;=0,0,-J18*P17))</f>
        <v>0</v>
      </c>
      <c r="O18" s="20" t="n">
        <f aca="false">IF(A18,O17+N18,0)</f>
        <v>0</v>
      </c>
      <c r="P18" s="20" t="n">
        <f aca="false">IF(A18,IF(J18&gt;=0,M18+P17,P17+J18*P17),0)</f>
        <v>0</v>
      </c>
      <c r="R18" s="20"/>
      <c r="S18" s="21"/>
      <c r="T18" s="20"/>
      <c r="U18" s="20" t="e">
        <f aca="false">(R18-T18)/S18</f>
        <v>#DIV/0!</v>
      </c>
      <c r="V18" s="20" t="n">
        <f aca="false">R18+V17</f>
        <v>1050</v>
      </c>
      <c r="W18" s="20" t="e">
        <f aca="false">U18+W17</f>
        <v>#DIV/0!</v>
      </c>
      <c r="X18" s="21" t="e">
        <f aca="false">V18/W18</f>
        <v>#DIV/0!</v>
      </c>
      <c r="AA18" s="20"/>
      <c r="AB18" s="20"/>
      <c r="AC18" s="20"/>
      <c r="AD18" s="20"/>
    </row>
    <row r="19" s="18" customFormat="true" ht="23.25" hidden="false" customHeight="true" outlineLevel="0" collapsed="false">
      <c r="A19" s="23"/>
      <c r="B19" s="19"/>
      <c r="C19" s="20"/>
      <c r="D19" s="20" t="n">
        <f aca="false">IF(A19,C19+F18,0)</f>
        <v>0</v>
      </c>
      <c r="E19" s="20" t="n">
        <f aca="false">IF(D19=0,0,IF(C19,D19*0.05,E18))</f>
        <v>0</v>
      </c>
      <c r="F19" s="20" t="n">
        <f aca="false">D19-E19</f>
        <v>0</v>
      </c>
      <c r="G19" s="22"/>
      <c r="H19" s="20" t="n">
        <f aca="false">0.5*(E19+G19)</f>
        <v>0</v>
      </c>
      <c r="I19" s="22"/>
      <c r="J19" s="20" t="n">
        <f aca="false">IF(A19,_xlfn.IFS(I19&lt;10,2,I19&lt;20,1.8,I19&lt;30,1.6,I19&lt;40,1.4,I19&lt;50,1.2,I19=50,1,I19&lt;60,0.8,I19&lt;70,-0.5,I19&lt;80,-0.5,I19&lt;90,-0.5,I19&lt;=100,-1),0)</f>
        <v>0</v>
      </c>
      <c r="K19" s="20" t="n">
        <f aca="false">IF(J19&lt;0,0,H19*J19)</f>
        <v>0</v>
      </c>
      <c r="L19" s="20" t="n">
        <f aca="false">IF(J19=2,O18,0)</f>
        <v>0</v>
      </c>
      <c r="M19" s="20" t="n">
        <f aca="false">IF(J19&gt;=0,K19+L19,J19*P18)</f>
        <v>0</v>
      </c>
      <c r="N19" s="20" t="n">
        <f aca="false">IF(J19&gt;=0,H19*2-K19-L19,IF(J19&gt;=0,0,-J19*P18))</f>
        <v>0</v>
      </c>
      <c r="O19" s="20" t="n">
        <f aca="false">IF(A19,O18+N19,0)</f>
        <v>0</v>
      </c>
      <c r="P19" s="20" t="n">
        <f aca="false">IF(A19,IF(J19&gt;=0,M19+P18,P18+J19*P18),0)</f>
        <v>0</v>
      </c>
      <c r="R19" s="20"/>
      <c r="S19" s="21"/>
      <c r="T19" s="20"/>
      <c r="U19" s="20" t="e">
        <f aca="false">(R19-T19)/S19</f>
        <v>#DIV/0!</v>
      </c>
      <c r="V19" s="20" t="n">
        <f aca="false">R19+V18</f>
        <v>1050</v>
      </c>
      <c r="W19" s="20" t="e">
        <f aca="false">U19+W18</f>
        <v>#DIV/0!</v>
      </c>
      <c r="X19" s="21" t="e">
        <f aca="false">V19/W19</f>
        <v>#DIV/0!</v>
      </c>
      <c r="AA19" s="20"/>
      <c r="AB19" s="20"/>
      <c r="AC19" s="20"/>
      <c r="AD19" s="20"/>
    </row>
    <row r="20" s="18" customFormat="true" ht="23.25" hidden="false" customHeight="true" outlineLevel="0" collapsed="false">
      <c r="B20" s="19"/>
      <c r="C20" s="20"/>
      <c r="D20" s="20" t="n">
        <f aca="false">IF(A20,C20+F19,0)</f>
        <v>0</v>
      </c>
      <c r="E20" s="20" t="n">
        <f aca="false">IF(D20=0,0,IF(C20,D20*0.05,E19))</f>
        <v>0</v>
      </c>
      <c r="F20" s="20" t="n">
        <f aca="false">D20-E20</f>
        <v>0</v>
      </c>
      <c r="G20" s="22"/>
      <c r="H20" s="20" t="n">
        <f aca="false">0.5*(E20+G20)</f>
        <v>0</v>
      </c>
      <c r="I20" s="22"/>
      <c r="J20" s="20" t="n">
        <f aca="false">IF(A20,_xlfn.IFS(I20&lt;10,2,I20&lt;20,1.8,I20&lt;30,1.6,I20&lt;40,1.4,I20&lt;50,1.2,I20=50,1,I20&lt;60,0.8,I20&lt;70,-0.5,I20&lt;80,-0.5,I20&lt;90,-0.5,I20&lt;=100,-1),0)</f>
        <v>0</v>
      </c>
      <c r="K20" s="20" t="n">
        <f aca="false">IF(J20&lt;0,0,H20*J20)</f>
        <v>0</v>
      </c>
      <c r="L20" s="20" t="n">
        <f aca="false">IF(J20=2,O19,0)</f>
        <v>0</v>
      </c>
      <c r="M20" s="20" t="n">
        <f aca="false">IF(J20&gt;=0,K20+L20,J20*P19)</f>
        <v>0</v>
      </c>
      <c r="N20" s="20" t="n">
        <f aca="false">IF(J20&gt;=0,H20*2-K20-L20,IF(J20&gt;=0,0,-J20*P19))</f>
        <v>0</v>
      </c>
      <c r="O20" s="20" t="n">
        <f aca="false">IF(A20,O19+N20,0)</f>
        <v>0</v>
      </c>
      <c r="P20" s="20" t="n">
        <f aca="false">IF(A20,IF(J20&gt;=0,M20+P19,P19+J20*P19),0)</f>
        <v>0</v>
      </c>
      <c r="R20" s="20"/>
      <c r="S20" s="21"/>
      <c r="T20" s="20"/>
      <c r="U20" s="20" t="e">
        <f aca="false">(R20-T20)/S20</f>
        <v>#DIV/0!</v>
      </c>
      <c r="V20" s="20" t="n">
        <f aca="false">R20+V19</f>
        <v>1050</v>
      </c>
      <c r="W20" s="20" t="e">
        <f aca="false">U20+W19</f>
        <v>#DIV/0!</v>
      </c>
      <c r="X20" s="21" t="e">
        <f aca="false">V20/W20</f>
        <v>#DIV/0!</v>
      </c>
      <c r="AA20" s="20"/>
      <c r="AB20" s="20"/>
      <c r="AC20" s="20"/>
      <c r="AD20" s="20"/>
    </row>
    <row r="21" s="18" customFormat="true" ht="23.25" hidden="false" customHeight="true" outlineLevel="0" collapsed="false">
      <c r="B21" s="19"/>
      <c r="C21" s="20"/>
      <c r="D21" s="20" t="n">
        <f aca="false">IF(A21,C21+F20,0)</f>
        <v>0</v>
      </c>
      <c r="E21" s="20" t="n">
        <f aca="false">IF(D21=0,0,IF(C21,D21*0.05,E20))</f>
        <v>0</v>
      </c>
      <c r="F21" s="20" t="n">
        <f aca="false">D21-E21</f>
        <v>0</v>
      </c>
      <c r="G21" s="22"/>
      <c r="H21" s="20" t="n">
        <f aca="false">0.5*(E21+G21)</f>
        <v>0</v>
      </c>
      <c r="I21" s="22"/>
      <c r="J21" s="20" t="n">
        <f aca="false">IF(A21,_xlfn.IFS(I21&lt;10,2,I21&lt;20,1.8,I21&lt;30,1.6,I21&lt;40,1.4,I21&lt;50,1.2,I21=50,1,I21&lt;60,0.8,I21&lt;70,-0.5,I21&lt;80,-0.5,I21&lt;90,-0.5,I21&lt;=100,-1),0)</f>
        <v>0</v>
      </c>
      <c r="K21" s="20" t="n">
        <f aca="false">IF(J21&lt;0,0,H21*J21)</f>
        <v>0</v>
      </c>
      <c r="L21" s="20" t="n">
        <f aca="false">IF(J21=2,O20,0)</f>
        <v>0</v>
      </c>
      <c r="M21" s="20" t="n">
        <f aca="false">IF(J21&gt;=0,K21+L21,J21*P20)</f>
        <v>0</v>
      </c>
      <c r="N21" s="20" t="n">
        <f aca="false">IF(J21&gt;=0,H21*2-K21-L21,IF(J21&gt;=0,0,-J21*P20))</f>
        <v>0</v>
      </c>
      <c r="O21" s="20" t="n">
        <f aca="false">IF(A21,O20+N21,0)</f>
        <v>0</v>
      </c>
      <c r="P21" s="20" t="n">
        <f aca="false">IF(A21,IF(J21&gt;=0,M21+P20,P20+J21*P20),0)</f>
        <v>0</v>
      </c>
      <c r="R21" s="20"/>
      <c r="S21" s="21"/>
      <c r="T21" s="20"/>
      <c r="U21" s="20" t="e">
        <f aca="false">(R21-T21)/S21</f>
        <v>#DIV/0!</v>
      </c>
      <c r="V21" s="20" t="n">
        <f aca="false">R21+V20</f>
        <v>1050</v>
      </c>
      <c r="W21" s="20" t="e">
        <f aca="false">U21+W20</f>
        <v>#DIV/0!</v>
      </c>
      <c r="X21" s="21" t="e">
        <f aca="false">V21/W21</f>
        <v>#DIV/0!</v>
      </c>
      <c r="AA21" s="20"/>
      <c r="AB21" s="20"/>
      <c r="AC21" s="20"/>
      <c r="AD21" s="20"/>
    </row>
    <row r="22" s="18" customFormat="true" ht="23.25" hidden="false" customHeight="true" outlineLevel="0" collapsed="false">
      <c r="A22" s="23"/>
      <c r="B22" s="19"/>
      <c r="C22" s="20"/>
      <c r="D22" s="20" t="n">
        <f aca="false">IF(A22,C22+F21,0)</f>
        <v>0</v>
      </c>
      <c r="E22" s="20" t="n">
        <f aca="false">IF(D22=0,0,IF(C22,D22*0.05,E21))</f>
        <v>0</v>
      </c>
      <c r="F22" s="20" t="n">
        <f aca="false">D22-E22</f>
        <v>0</v>
      </c>
      <c r="G22" s="22"/>
      <c r="H22" s="20" t="n">
        <f aca="false">0.5*(E22+G22)</f>
        <v>0</v>
      </c>
      <c r="I22" s="22"/>
      <c r="J22" s="20" t="n">
        <f aca="false">IF(A22,_xlfn.IFS(I22&lt;10,2,I22&lt;20,1.8,I22&lt;30,1.6,I22&lt;40,1.4,I22&lt;50,1.2,I22=50,1,I22&lt;60,0.8,I22&lt;70,-0.5,I22&lt;80,-0.5,I22&lt;90,-0.5,I22&lt;=100,-1),0)</f>
        <v>0</v>
      </c>
      <c r="K22" s="20" t="n">
        <f aca="false">IF(J22&lt;0,0,H22*J22)</f>
        <v>0</v>
      </c>
      <c r="L22" s="20" t="n">
        <f aca="false">IF(J22=2,O21,0)</f>
        <v>0</v>
      </c>
      <c r="M22" s="20" t="n">
        <f aca="false">IF(J22&gt;=0,K22+L22,J22*P21)</f>
        <v>0</v>
      </c>
      <c r="N22" s="20" t="n">
        <f aca="false">IF(J22&gt;=0,H22*2-K22-L22,IF(J22&gt;=0,0,-J22*P21))</f>
        <v>0</v>
      </c>
      <c r="O22" s="20" t="n">
        <f aca="false">IF(A22,O21+N22,0)</f>
        <v>0</v>
      </c>
      <c r="P22" s="20" t="n">
        <f aca="false">IF(A22,IF(J22&gt;=0,M22+P21,P21+J22*P21),0)</f>
        <v>0</v>
      </c>
      <c r="R22" s="20"/>
      <c r="S22" s="21"/>
      <c r="T22" s="20"/>
      <c r="U22" s="20" t="e">
        <f aca="false">(R22-T22)/S22</f>
        <v>#DIV/0!</v>
      </c>
      <c r="V22" s="20" t="n">
        <f aca="false">R22+V21</f>
        <v>1050</v>
      </c>
      <c r="W22" s="20" t="e">
        <f aca="false">U22+W21</f>
        <v>#DIV/0!</v>
      </c>
      <c r="X22" s="21" t="e">
        <f aca="false">V22/W22</f>
        <v>#DIV/0!</v>
      </c>
      <c r="AA22" s="20"/>
      <c r="AB22" s="20"/>
      <c r="AC22" s="20"/>
      <c r="AD22" s="20"/>
    </row>
    <row r="23" s="18" customFormat="true" ht="23.25" hidden="false" customHeight="true" outlineLevel="0" collapsed="false">
      <c r="B23" s="19"/>
      <c r="C23" s="20"/>
      <c r="D23" s="20" t="n">
        <f aca="false">IF(A23,C23+F22,0)</f>
        <v>0</v>
      </c>
      <c r="E23" s="20" t="n">
        <f aca="false">IF(D23=0,0,IF(C23,D23*0.05,E22))</f>
        <v>0</v>
      </c>
      <c r="F23" s="20" t="n">
        <f aca="false">D23-E23</f>
        <v>0</v>
      </c>
      <c r="G23" s="22"/>
      <c r="H23" s="20" t="n">
        <f aca="false">0.5*(E23+G23)</f>
        <v>0</v>
      </c>
      <c r="I23" s="22"/>
      <c r="J23" s="20" t="n">
        <f aca="false">IF(A23,_xlfn.IFS(I23&lt;10,2,I23&lt;20,1.8,I23&lt;30,1.6,I23&lt;40,1.4,I23&lt;50,1.2,I23=50,1,I23&lt;60,0.8,I23&lt;70,-0.5,I23&lt;80,-0.5,I23&lt;90,-0.5,I23&lt;=100,-1),0)</f>
        <v>0</v>
      </c>
      <c r="K23" s="20" t="n">
        <f aca="false">IF(J23&lt;0,0,H23*J23)</f>
        <v>0</v>
      </c>
      <c r="L23" s="20" t="n">
        <f aca="false">IF(J23=2,O22,0)</f>
        <v>0</v>
      </c>
      <c r="M23" s="20" t="n">
        <f aca="false">IF(J23&gt;=0,K23+L23,J23*P22)</f>
        <v>0</v>
      </c>
      <c r="N23" s="20" t="n">
        <f aca="false">IF(J23&gt;=0,H23*2-K23-L23,IF(J23&gt;=0,0,-J23*P22))</f>
        <v>0</v>
      </c>
      <c r="O23" s="20" t="n">
        <f aca="false">IF(A23,O22+N23,0)</f>
        <v>0</v>
      </c>
      <c r="P23" s="20" t="n">
        <f aca="false">IF(A23,IF(J23&gt;=0,M23+P22,P22+J23*P22),0)</f>
        <v>0</v>
      </c>
      <c r="R23" s="20"/>
      <c r="S23" s="21"/>
      <c r="T23" s="20"/>
      <c r="U23" s="20" t="e">
        <f aca="false">(R23-T23)/S23</f>
        <v>#DIV/0!</v>
      </c>
      <c r="V23" s="20" t="n">
        <f aca="false">R23+V22</f>
        <v>1050</v>
      </c>
      <c r="W23" s="20" t="e">
        <f aca="false">U23+W22</f>
        <v>#DIV/0!</v>
      </c>
      <c r="X23" s="21" t="e">
        <f aca="false">V23/W23</f>
        <v>#DIV/0!</v>
      </c>
      <c r="AA23" s="20"/>
      <c r="AB23" s="20"/>
      <c r="AC23" s="20"/>
      <c r="AD23" s="20"/>
    </row>
    <row r="24" s="18" customFormat="true" ht="23.25" hidden="false" customHeight="true" outlineLevel="0" collapsed="false">
      <c r="B24" s="19"/>
      <c r="C24" s="20"/>
      <c r="D24" s="20" t="n">
        <f aca="false">IF(A24,C24+F23,0)</f>
        <v>0</v>
      </c>
      <c r="E24" s="20" t="n">
        <f aca="false">IF(D24=0,0,IF(C24,D24*0.05,E23))</f>
        <v>0</v>
      </c>
      <c r="F24" s="20" t="n">
        <f aca="false">D24-E24</f>
        <v>0</v>
      </c>
      <c r="G24" s="22"/>
      <c r="H24" s="20" t="n">
        <f aca="false">0.5*(E24+G24)</f>
        <v>0</v>
      </c>
      <c r="I24" s="22"/>
      <c r="J24" s="20" t="n">
        <f aca="false">IF(A24,_xlfn.IFS(I24&lt;10,2,I24&lt;20,1.8,I24&lt;30,1.6,I24&lt;40,1.4,I24&lt;50,1.2,I24=50,1,I24&lt;60,0.8,I24&lt;70,-0.5,I24&lt;80,-0.5,I24&lt;90,-0.5,I24&lt;=100,-1),0)</f>
        <v>0</v>
      </c>
      <c r="K24" s="20" t="n">
        <f aca="false">IF(J24&lt;0,0,H24*J24)</f>
        <v>0</v>
      </c>
      <c r="L24" s="20" t="n">
        <f aca="false">IF(J24=2,O23,0)</f>
        <v>0</v>
      </c>
      <c r="M24" s="20" t="n">
        <f aca="false">IF(J24&gt;=0,K24+L24,J24*P23)</f>
        <v>0</v>
      </c>
      <c r="N24" s="20" t="n">
        <f aca="false">IF(J24&gt;=0,H24*2-K24-L24,IF(J24&gt;=0,0,-J24*P23))</f>
        <v>0</v>
      </c>
      <c r="O24" s="20" t="n">
        <f aca="false">IF(A24,O23+N24,0)</f>
        <v>0</v>
      </c>
      <c r="P24" s="20" t="n">
        <f aca="false">IF(A24,IF(J24&gt;=0,M24+P23,P23+J24*P23),0)</f>
        <v>0</v>
      </c>
      <c r="R24" s="20"/>
      <c r="S24" s="21"/>
      <c r="T24" s="20"/>
      <c r="U24" s="20" t="e">
        <f aca="false">(R24-T24)/S24</f>
        <v>#DIV/0!</v>
      </c>
      <c r="V24" s="20" t="n">
        <f aca="false">R24+V23</f>
        <v>1050</v>
      </c>
      <c r="W24" s="20" t="e">
        <f aca="false">U24+W23</f>
        <v>#DIV/0!</v>
      </c>
      <c r="X24" s="21" t="e">
        <f aca="false">V24/W24</f>
        <v>#DIV/0!</v>
      </c>
      <c r="AA24" s="20"/>
      <c r="AB24" s="20"/>
      <c r="AC24" s="20"/>
      <c r="AD24" s="20"/>
    </row>
    <row r="25" customFormat="false" ht="23.25" hidden="false" customHeight="true" outlineLevel="0" collapsed="false">
      <c r="A25" s="23"/>
      <c r="B25" s="19"/>
      <c r="C25" s="20"/>
      <c r="D25" s="20" t="n">
        <f aca="false">IF(A25,C25+F24,0)</f>
        <v>0</v>
      </c>
      <c r="E25" s="20" t="n">
        <f aca="false">IF(D25=0,0,IF(C25,D25*0.05,E24))</f>
        <v>0</v>
      </c>
      <c r="F25" s="20" t="n">
        <f aca="false">D25-E25</f>
        <v>0</v>
      </c>
      <c r="G25" s="22"/>
      <c r="H25" s="20" t="n">
        <f aca="false">0.5*(E25+G25)</f>
        <v>0</v>
      </c>
      <c r="I25" s="22"/>
      <c r="J25" s="20" t="n">
        <f aca="false">IF(A25,_xlfn.IFS(I25&lt;10,2,I25&lt;20,1.8,I25&lt;30,1.6,I25&lt;40,1.4,I25&lt;50,1.2,I25=50,1,I25&lt;60,0.8,I25&lt;70,-0.5,I25&lt;80,-0.5,I25&lt;90,-0.5,I25&lt;=100,-1),0)</f>
        <v>0</v>
      </c>
      <c r="K25" s="20" t="n">
        <f aca="false">IF(J25&lt;0,0,H25*J25)</f>
        <v>0</v>
      </c>
      <c r="L25" s="20" t="n">
        <f aca="false">IF(J25=2,O24,0)</f>
        <v>0</v>
      </c>
      <c r="M25" s="20" t="n">
        <f aca="false">IF(J25&gt;=0,K25+L25,J25*P24)</f>
        <v>0</v>
      </c>
      <c r="N25" s="20" t="n">
        <f aca="false">IF(J25&gt;=0,H25*2-K25-L25,IF(J25&gt;=0,0,-J25*P24))</f>
        <v>0</v>
      </c>
      <c r="O25" s="20" t="n">
        <f aca="false">IF(A25,O24+N25,0)</f>
        <v>0</v>
      </c>
      <c r="P25" s="20" t="n">
        <f aca="false">IF(A25,IF(J25&gt;=0,M25+P24,P24+J25*P24),0)</f>
        <v>0</v>
      </c>
      <c r="R25" s="20"/>
      <c r="S25" s="21"/>
      <c r="T25" s="20"/>
      <c r="U25" s="20" t="e">
        <f aca="false">(R25-T25)/S25</f>
        <v>#DIV/0!</v>
      </c>
      <c r="V25" s="20" t="n">
        <f aca="false">R25+V24</f>
        <v>1050</v>
      </c>
      <c r="W25" s="20" t="e">
        <f aca="false">U25+W24</f>
        <v>#DIV/0!</v>
      </c>
      <c r="X25" s="21" t="e">
        <f aca="false">V25/W25</f>
        <v>#DIV/0!</v>
      </c>
    </row>
    <row r="26" customFormat="false" ht="23.25" hidden="false" customHeight="true" outlineLevel="0" collapsed="false">
      <c r="A26" s="18"/>
      <c r="B26" s="19"/>
      <c r="C26" s="20"/>
      <c r="D26" s="20" t="n">
        <f aca="false">IF(A26,C26+F25,0)</f>
        <v>0</v>
      </c>
      <c r="E26" s="20" t="n">
        <f aca="false">IF(D26=0,0,IF(C26,D26*0.05,E25))</f>
        <v>0</v>
      </c>
      <c r="F26" s="20" t="n">
        <f aca="false">D26-E26</f>
        <v>0</v>
      </c>
      <c r="G26" s="22"/>
      <c r="H26" s="20" t="n">
        <f aca="false">0.5*(E26+G26)</f>
        <v>0</v>
      </c>
      <c r="I26" s="22"/>
      <c r="J26" s="20" t="n">
        <f aca="false">IF(A26,_xlfn.IFS(I26&lt;10,2,I26&lt;20,1.8,I26&lt;30,1.6,I26&lt;40,1.4,I26&lt;50,1.2,I26=50,1,I26&lt;60,0.8,I26&lt;70,-0.5,I26&lt;80,-0.5,I26&lt;90,-0.5,I26&lt;=100,-1),0)</f>
        <v>0</v>
      </c>
      <c r="K26" s="20" t="n">
        <f aca="false">IF(J26&lt;0,0,H26*J26)</f>
        <v>0</v>
      </c>
      <c r="L26" s="20" t="n">
        <f aca="false">IF(J26=2,O25,0)</f>
        <v>0</v>
      </c>
      <c r="M26" s="20" t="n">
        <f aca="false">IF(J26&gt;=0,K26+L26,J26*P25)</f>
        <v>0</v>
      </c>
      <c r="N26" s="20" t="n">
        <f aca="false">IF(J26&gt;=0,H26*2-K26-L26,IF(J26&gt;=0,0,-J26*P25))</f>
        <v>0</v>
      </c>
      <c r="O26" s="20" t="n">
        <f aca="false">IF(A26,O25+N26,0)</f>
        <v>0</v>
      </c>
      <c r="P26" s="20" t="n">
        <f aca="false">IF(A26,IF(J26&gt;=0,M26+P25,P25+J26*P25),0)</f>
        <v>0</v>
      </c>
      <c r="R26" s="20"/>
      <c r="S26" s="21"/>
      <c r="T26" s="20"/>
      <c r="U26" s="20" t="e">
        <f aca="false">(R26-T26)/S26</f>
        <v>#DIV/0!</v>
      </c>
      <c r="V26" s="20" t="n">
        <f aca="false">R26+V25</f>
        <v>1050</v>
      </c>
      <c r="W26" s="20" t="e">
        <f aca="false">U26+W25</f>
        <v>#DIV/0!</v>
      </c>
      <c r="X26" s="21" t="e">
        <f aca="false">V26/W26</f>
        <v>#DIV/0!</v>
      </c>
    </row>
    <row r="27" customFormat="false" ht="23.25" hidden="false" customHeight="true" outlineLevel="0" collapsed="false">
      <c r="A27" s="18"/>
      <c r="B27" s="19"/>
      <c r="C27" s="20"/>
      <c r="D27" s="20" t="n">
        <f aca="false">IF(A27,C27+F26,0)</f>
        <v>0</v>
      </c>
      <c r="E27" s="20" t="n">
        <f aca="false">IF(D27=0,0,IF(C27,D27*0.05,E26))</f>
        <v>0</v>
      </c>
      <c r="F27" s="20" t="n">
        <f aca="false">D27-E27</f>
        <v>0</v>
      </c>
      <c r="G27" s="22"/>
      <c r="H27" s="20" t="n">
        <f aca="false">0.5*(E27+G27)</f>
        <v>0</v>
      </c>
      <c r="I27" s="22"/>
      <c r="J27" s="20" t="n">
        <f aca="false">IF(A27,_xlfn.IFS(I27&lt;10,2,I27&lt;20,1.8,I27&lt;30,1.6,I27&lt;40,1.4,I27&lt;50,1.2,I27=50,1,I27&lt;60,0.8,I27&lt;70,-0.5,I27&lt;80,-0.5,I27&lt;90,-0.5,I27&lt;=100,-1),0)</f>
        <v>0</v>
      </c>
      <c r="K27" s="20" t="n">
        <f aca="false">IF(J27&lt;0,0,H27*J27)</f>
        <v>0</v>
      </c>
      <c r="L27" s="20" t="n">
        <f aca="false">IF(J27=2,O26,0)</f>
        <v>0</v>
      </c>
      <c r="M27" s="20" t="n">
        <f aca="false">IF(J27&gt;=0,K27+L27,J27*P26)</f>
        <v>0</v>
      </c>
      <c r="N27" s="20" t="n">
        <f aca="false">IF(J27&gt;=0,H27*2-K27-L27,IF(J27&gt;=0,0,-J27*P26))</f>
        <v>0</v>
      </c>
      <c r="O27" s="20" t="n">
        <f aca="false">IF(A27,O26+N27,0)</f>
        <v>0</v>
      </c>
      <c r="P27" s="20" t="n">
        <f aca="false">IF(A27,IF(J27&gt;=0,M27+P26,P26+J27*P26),0)</f>
        <v>0</v>
      </c>
      <c r="R27" s="20"/>
      <c r="S27" s="21"/>
      <c r="T27" s="20"/>
      <c r="U27" s="20" t="e">
        <f aca="false">(R27-T27)/S27</f>
        <v>#DIV/0!</v>
      </c>
      <c r="V27" s="20" t="n">
        <f aca="false">R27+V26</f>
        <v>1050</v>
      </c>
      <c r="W27" s="20" t="e">
        <f aca="false">U27+W26</f>
        <v>#DIV/0!</v>
      </c>
      <c r="X27" s="21" t="e">
        <f aca="false">V27/W27</f>
        <v>#DIV/0!</v>
      </c>
    </row>
    <row r="28" customFormat="false" ht="23.25" hidden="false" customHeight="true" outlineLevel="0" collapsed="false">
      <c r="A28" s="23"/>
      <c r="B28" s="19"/>
      <c r="C28" s="20"/>
      <c r="D28" s="20" t="n">
        <f aca="false">IF(A28,C28+F27,0)</f>
        <v>0</v>
      </c>
      <c r="E28" s="20" t="n">
        <f aca="false">IF(D28=0,0,IF(C28,D28*0.05,E27))</f>
        <v>0</v>
      </c>
      <c r="F28" s="20" t="n">
        <f aca="false">D28-E28</f>
        <v>0</v>
      </c>
      <c r="G28" s="22"/>
      <c r="H28" s="20" t="n">
        <f aca="false">0.5*(E28+G28)</f>
        <v>0</v>
      </c>
      <c r="I28" s="22"/>
      <c r="J28" s="20" t="n">
        <f aca="false">IF(A28,_xlfn.IFS(I28&lt;10,2,I28&lt;20,1.8,I28&lt;30,1.6,I28&lt;40,1.4,I28&lt;50,1.2,I28=50,1,I28&lt;60,0.8,I28&lt;70,-0.5,I28&lt;80,-0.5,I28&lt;90,-0.5,I28&lt;=100,-1),0)</f>
        <v>0</v>
      </c>
      <c r="K28" s="20" t="n">
        <f aca="false">IF(J28&lt;0,0,H28*J28)</f>
        <v>0</v>
      </c>
      <c r="L28" s="20" t="n">
        <f aca="false">IF(J28=2,O27,0)</f>
        <v>0</v>
      </c>
      <c r="M28" s="20" t="n">
        <f aca="false">IF(J28&gt;=0,K28+L28,J28*P27)</f>
        <v>0</v>
      </c>
      <c r="N28" s="20" t="n">
        <f aca="false">IF(J28&gt;=0,H28*2-K28-L28,IF(J28&gt;=0,0,-J28*P27))</f>
        <v>0</v>
      </c>
      <c r="O28" s="20" t="n">
        <f aca="false">IF(A28,O27+N28,0)</f>
        <v>0</v>
      </c>
      <c r="P28" s="20" t="n">
        <f aca="false">IF(A28,IF(J28&gt;=0,M28+P27,P27+J28*P27),0)</f>
        <v>0</v>
      </c>
      <c r="R28" s="20"/>
      <c r="S28" s="21"/>
      <c r="T28" s="20"/>
      <c r="U28" s="20" t="e">
        <f aca="false">(R28-T28)/S28</f>
        <v>#DIV/0!</v>
      </c>
      <c r="V28" s="20" t="n">
        <f aca="false">R28+V27</f>
        <v>1050</v>
      </c>
      <c r="W28" s="20" t="e">
        <f aca="false">U28+W27</f>
        <v>#DIV/0!</v>
      </c>
      <c r="X28" s="21" t="e">
        <f aca="false">V28/W28</f>
        <v>#DIV/0!</v>
      </c>
    </row>
    <row r="29" customFormat="false" ht="23.25" hidden="false" customHeight="true" outlineLevel="0" collapsed="false">
      <c r="A29" s="18"/>
      <c r="B29" s="19"/>
      <c r="C29" s="20"/>
      <c r="D29" s="20" t="n">
        <f aca="false">IF(A29,C29+F28,0)</f>
        <v>0</v>
      </c>
      <c r="E29" s="20" t="n">
        <f aca="false">IF(D29=0,0,IF(C29,D29*0.05,E28))</f>
        <v>0</v>
      </c>
      <c r="F29" s="20" t="n">
        <f aca="false">D29-E29</f>
        <v>0</v>
      </c>
      <c r="G29" s="22"/>
      <c r="H29" s="20" t="n">
        <f aca="false">0.5*(E29+G29)</f>
        <v>0</v>
      </c>
      <c r="I29" s="22"/>
      <c r="J29" s="20" t="n">
        <f aca="false">IF(A29,_xlfn.IFS(I29&lt;10,2,I29&lt;20,1.8,I29&lt;30,1.6,I29&lt;40,1.4,I29&lt;50,1.2,I29=50,1,I29&lt;60,0.8,I29&lt;70,-0.5,I29&lt;80,-0.5,I29&lt;90,-0.5,I29&lt;=100,-1),0)</f>
        <v>0</v>
      </c>
      <c r="K29" s="20" t="n">
        <f aca="false">IF(J29&lt;0,0,H29*J29)</f>
        <v>0</v>
      </c>
      <c r="L29" s="20" t="n">
        <f aca="false">IF(J29=2,O28,0)</f>
        <v>0</v>
      </c>
      <c r="M29" s="20" t="n">
        <f aca="false">IF(J29&gt;=0,K29+L29,J29*P28)</f>
        <v>0</v>
      </c>
      <c r="N29" s="20" t="n">
        <f aca="false">IF(J29&gt;=0,H29*2-K29-L29,IF(J29&gt;=0,0,-J29*P28))</f>
        <v>0</v>
      </c>
      <c r="O29" s="20" t="n">
        <f aca="false">IF(A29,O28+N29,0)</f>
        <v>0</v>
      </c>
      <c r="P29" s="20" t="n">
        <f aca="false">IF(A29,IF(J29&gt;=0,M29+P28,P28+J29*P28),0)</f>
        <v>0</v>
      </c>
      <c r="R29" s="20"/>
      <c r="S29" s="21"/>
      <c r="T29" s="20"/>
      <c r="U29" s="20" t="e">
        <f aca="false">(R29-T29)/S29</f>
        <v>#DIV/0!</v>
      </c>
      <c r="V29" s="20" t="n">
        <f aca="false">R29+V28</f>
        <v>1050</v>
      </c>
      <c r="W29" s="20" t="e">
        <f aca="false">U29+W28</f>
        <v>#DIV/0!</v>
      </c>
      <c r="X29" s="21" t="e">
        <f aca="false">V29/W29</f>
        <v>#DIV/0!</v>
      </c>
    </row>
    <row r="30" customFormat="false" ht="23.25" hidden="false" customHeight="true" outlineLevel="0" collapsed="false">
      <c r="A30" s="18"/>
      <c r="B30" s="19"/>
      <c r="C30" s="20"/>
      <c r="D30" s="20" t="n">
        <f aca="false">IF(A30,C30+F29,0)</f>
        <v>0</v>
      </c>
      <c r="E30" s="20" t="n">
        <f aca="false">IF(D30=0,0,IF(C30,D30*0.05,E29))</f>
        <v>0</v>
      </c>
      <c r="F30" s="20" t="n">
        <f aca="false">D30-E30</f>
        <v>0</v>
      </c>
      <c r="G30" s="22"/>
      <c r="H30" s="20" t="n">
        <f aca="false">0.5*(E30+G30)</f>
        <v>0</v>
      </c>
      <c r="I30" s="22"/>
      <c r="J30" s="20" t="n">
        <f aca="false">IF(A30,_xlfn.IFS(I30&lt;10,2,I30&lt;20,1.8,I30&lt;30,1.6,I30&lt;40,1.4,I30&lt;50,1.2,I30=50,1,I30&lt;60,0.8,I30&lt;70,-0.5,I30&lt;80,-0.5,I30&lt;90,-0.5,I30&lt;=100,-1),0)</f>
        <v>0</v>
      </c>
      <c r="K30" s="20" t="n">
        <f aca="false">IF(J30&lt;0,0,H30*J30)</f>
        <v>0</v>
      </c>
      <c r="L30" s="20" t="n">
        <f aca="false">IF(J30=2,O29,0)</f>
        <v>0</v>
      </c>
      <c r="M30" s="20" t="n">
        <f aca="false">IF(J30&gt;=0,K30+L30,J30*P29)</f>
        <v>0</v>
      </c>
      <c r="N30" s="20" t="n">
        <f aca="false">IF(J30&gt;=0,H30*2-K30-L30,IF(J30&gt;=0,0,-J30*P29))</f>
        <v>0</v>
      </c>
      <c r="O30" s="20" t="n">
        <f aca="false">IF(A30,O29+N30,0)</f>
        <v>0</v>
      </c>
      <c r="P30" s="20" t="n">
        <f aca="false">IF(A30,IF(J30&gt;=0,M30+P29,P29+J30*P29),0)</f>
        <v>0</v>
      </c>
      <c r="R30" s="20"/>
      <c r="S30" s="21"/>
      <c r="T30" s="20"/>
      <c r="U30" s="20" t="e">
        <f aca="false">(R30-T30)/S30</f>
        <v>#DIV/0!</v>
      </c>
      <c r="V30" s="20" t="n">
        <f aca="false">R30+V29</f>
        <v>1050</v>
      </c>
      <c r="W30" s="20" t="e">
        <f aca="false">U30+W29</f>
        <v>#DIV/0!</v>
      </c>
      <c r="X30" s="21" t="e">
        <f aca="false">V30/W30</f>
        <v>#DIV/0!</v>
      </c>
    </row>
    <row r="31" customFormat="false" ht="23.25" hidden="false" customHeight="true" outlineLevel="0" collapsed="false">
      <c r="A31" s="23"/>
      <c r="B31" s="19"/>
      <c r="C31" s="20"/>
      <c r="D31" s="20" t="n">
        <f aca="false">IF(A31,C31+F30,0)</f>
        <v>0</v>
      </c>
      <c r="E31" s="20" t="n">
        <f aca="false">IF(D31=0,0,IF(C31,D31*0.05,E30))</f>
        <v>0</v>
      </c>
      <c r="F31" s="20" t="n">
        <f aca="false">D31-E31</f>
        <v>0</v>
      </c>
      <c r="G31" s="22"/>
      <c r="H31" s="20" t="n">
        <f aca="false">0.5*(E31+G31)</f>
        <v>0</v>
      </c>
      <c r="I31" s="22"/>
      <c r="J31" s="20" t="n">
        <f aca="false">IF(A31,_xlfn.IFS(I31&lt;10,2,I31&lt;20,1.8,I31&lt;30,1.6,I31&lt;40,1.4,I31&lt;50,1.2,I31=50,1,I31&lt;60,0.8,I31&lt;70,-0.5,I31&lt;80,-0.5,I31&lt;90,-0.5,I31&lt;=100,-1),0)</f>
        <v>0</v>
      </c>
      <c r="K31" s="20" t="n">
        <f aca="false">IF(J31&lt;0,0,H31*J31)</f>
        <v>0</v>
      </c>
      <c r="L31" s="20" t="n">
        <f aca="false">IF(J31=2,O30,0)</f>
        <v>0</v>
      </c>
      <c r="M31" s="20" t="n">
        <f aca="false">IF(J31&gt;=0,K31+L31,J31*P30)</f>
        <v>0</v>
      </c>
      <c r="N31" s="20" t="n">
        <f aca="false">IF(J31&gt;=0,H31*2-K31-L31,IF(J31&gt;=0,0,-J31*P30))</f>
        <v>0</v>
      </c>
      <c r="O31" s="20" t="n">
        <f aca="false">IF(A31,O30+N31,0)</f>
        <v>0</v>
      </c>
      <c r="P31" s="20" t="n">
        <f aca="false">IF(A31,IF(J31&gt;=0,M31+P30,P30+J31*P30),0)</f>
        <v>0</v>
      </c>
      <c r="R31" s="20"/>
      <c r="S31" s="21"/>
      <c r="T31" s="20"/>
      <c r="U31" s="20" t="e">
        <f aca="false">(R31-T31)/S31</f>
        <v>#DIV/0!</v>
      </c>
      <c r="V31" s="20" t="n">
        <f aca="false">R31+V30</f>
        <v>1050</v>
      </c>
      <c r="W31" s="20" t="e">
        <f aca="false">U31+W30</f>
        <v>#DIV/0!</v>
      </c>
      <c r="X31" s="21" t="e">
        <f aca="false">V31/W31</f>
        <v>#DIV/0!</v>
      </c>
      <c r="AA31" s="3" t="s">
        <v>40</v>
      </c>
    </row>
    <row r="32" customFormat="false" ht="23.25" hidden="false" customHeight="true" outlineLevel="0" collapsed="false">
      <c r="A32" s="18"/>
      <c r="B32" s="19"/>
      <c r="C32" s="20"/>
      <c r="D32" s="20" t="n">
        <f aca="false">IF(A32,C32+F31,0)</f>
        <v>0</v>
      </c>
      <c r="E32" s="20" t="n">
        <f aca="false">IF(D32=0,0,IF(C32,D32*0.05,E31))</f>
        <v>0</v>
      </c>
      <c r="F32" s="20" t="n">
        <f aca="false">D32-E32</f>
        <v>0</v>
      </c>
      <c r="G32" s="22"/>
      <c r="H32" s="20" t="n">
        <f aca="false">0.5*(E32+G32)</f>
        <v>0</v>
      </c>
      <c r="I32" s="22"/>
      <c r="J32" s="20" t="n">
        <f aca="false">IF(A32,_xlfn.IFS(I32&lt;10,2,I32&lt;20,1.8,I32&lt;30,1.6,I32&lt;40,1.4,I32&lt;50,1.2,I32=50,1,I32&lt;60,0.8,I32&lt;70,-0.5,I32&lt;80,-0.5,I32&lt;90,-0.5,I32&lt;=100,-1),0)</f>
        <v>0</v>
      </c>
      <c r="K32" s="20" t="n">
        <f aca="false">IF(J32&lt;0,0,H32*J32)</f>
        <v>0</v>
      </c>
      <c r="L32" s="20" t="n">
        <f aca="false">IF(J32=2,O31,0)</f>
        <v>0</v>
      </c>
      <c r="M32" s="20" t="n">
        <f aca="false">IF(J32&gt;=0,K32+L32,J32*P31)</f>
        <v>0</v>
      </c>
      <c r="N32" s="20" t="n">
        <f aca="false">IF(J32&gt;=0,H32*2-K32-L32,IF(J32&gt;=0,0,-J32*P31))</f>
        <v>0</v>
      </c>
      <c r="O32" s="20" t="n">
        <f aca="false">IF(A32,O31+N32,0)</f>
        <v>0</v>
      </c>
      <c r="P32" s="20" t="n">
        <f aca="false">IF(A32,IF(J32&gt;=0,M32+P31,P31+J32*P31),0)</f>
        <v>0</v>
      </c>
      <c r="R32" s="20"/>
      <c r="S32" s="21"/>
      <c r="T32" s="20"/>
      <c r="U32" s="20" t="e">
        <f aca="false">(R32-T32)/S32</f>
        <v>#DIV/0!</v>
      </c>
      <c r="V32" s="20" t="n">
        <f aca="false">R32+V31</f>
        <v>1050</v>
      </c>
      <c r="W32" s="20" t="e">
        <f aca="false">U32+W31</f>
        <v>#DIV/0!</v>
      </c>
      <c r="X32" s="21" t="e">
        <f aca="false">V32/W32</f>
        <v>#DIV/0!</v>
      </c>
    </row>
    <row r="33" customFormat="false" ht="23.25" hidden="false" customHeight="true" outlineLevel="0" collapsed="false">
      <c r="A33" s="18"/>
      <c r="B33" s="19"/>
      <c r="C33" s="20"/>
      <c r="D33" s="20" t="n">
        <f aca="false">IF(A33,C33+F32,0)</f>
        <v>0</v>
      </c>
      <c r="E33" s="20" t="n">
        <f aca="false">IF(D33=0,0,IF(C33,D33*0.05,E32))</f>
        <v>0</v>
      </c>
      <c r="F33" s="20" t="n">
        <f aca="false">D33-E33</f>
        <v>0</v>
      </c>
      <c r="G33" s="22"/>
      <c r="H33" s="20" t="n">
        <f aca="false">0.5*(E33+G33)</f>
        <v>0</v>
      </c>
      <c r="I33" s="22"/>
      <c r="J33" s="20" t="n">
        <f aca="false">IF(A33,_xlfn.IFS(I33&lt;10,2,I33&lt;20,1.8,I33&lt;30,1.6,I33&lt;40,1.4,I33&lt;50,1.2,I33=50,1,I33&lt;60,0.8,I33&lt;70,-0.5,I33&lt;80,-0.5,I33&lt;90,-0.5,I33&lt;=100,-1),0)</f>
        <v>0</v>
      </c>
      <c r="K33" s="20" t="n">
        <f aca="false">IF(J33&lt;0,0,H33*J33)</f>
        <v>0</v>
      </c>
      <c r="L33" s="20" t="n">
        <f aca="false">IF(J33=2,O32,0)</f>
        <v>0</v>
      </c>
      <c r="M33" s="20" t="n">
        <f aca="false">IF(J33&gt;=0,K33+L33,J33*P32)</f>
        <v>0</v>
      </c>
      <c r="N33" s="20" t="n">
        <f aca="false">IF(J33&gt;=0,H33*2-K33-L33,IF(J33&gt;=0,0,-J33*P32))</f>
        <v>0</v>
      </c>
      <c r="O33" s="20" t="n">
        <f aca="false">IF(A33,O32+N33,0)</f>
        <v>0</v>
      </c>
      <c r="P33" s="20" t="n">
        <f aca="false">IF(A33,IF(J33&gt;=0,M33+P32,P32+J33*P32),0)</f>
        <v>0</v>
      </c>
      <c r="R33" s="20"/>
      <c r="S33" s="21"/>
      <c r="T33" s="20"/>
      <c r="U33" s="20" t="e">
        <f aca="false">(R33-T33)/S33</f>
        <v>#DIV/0!</v>
      </c>
      <c r="V33" s="20" t="n">
        <f aca="false">R33+V32</f>
        <v>1050</v>
      </c>
      <c r="W33" s="20" t="e">
        <f aca="false">U33+W32</f>
        <v>#DIV/0!</v>
      </c>
      <c r="X33" s="21" t="e">
        <f aca="false">V33/W33</f>
        <v>#DIV/0!</v>
      </c>
    </row>
    <row r="34" customFormat="false" ht="23.25" hidden="false" customHeight="true" outlineLevel="0" collapsed="false">
      <c r="A34" s="18"/>
      <c r="B34" s="19"/>
      <c r="C34" s="20"/>
      <c r="D34" s="20" t="n">
        <f aca="false">IF(A34,C34+F33,0)</f>
        <v>0</v>
      </c>
      <c r="E34" s="20" t="n">
        <f aca="false">IF(D34=0,0,IF(C34,D34*0.05,E33))</f>
        <v>0</v>
      </c>
      <c r="F34" s="20" t="n">
        <f aca="false">D34-E34</f>
        <v>0</v>
      </c>
      <c r="G34" s="22"/>
      <c r="H34" s="20" t="n">
        <f aca="false">0.5*(E34+G34)</f>
        <v>0</v>
      </c>
      <c r="I34" s="22"/>
      <c r="J34" s="20" t="n">
        <f aca="false">IF(A34,_xlfn.IFS(I34&lt;10,2,I34&lt;20,1.8,I34&lt;30,1.6,I34&lt;40,1.4,I34&lt;50,1.2,I34=50,1,I34&lt;60,0.8,I34&lt;70,-0.5,I34&lt;80,-0.5,I34&lt;90,-0.5,I34&lt;=100,-1),0)</f>
        <v>0</v>
      </c>
      <c r="K34" s="20" t="n">
        <f aca="false">IF(J34&lt;0,0,H34*J34)</f>
        <v>0</v>
      </c>
      <c r="L34" s="20" t="n">
        <f aca="false">IF(J34=2,O33,0)</f>
        <v>0</v>
      </c>
      <c r="M34" s="20" t="n">
        <f aca="false">IF(J34&gt;=0,K34+L34,J34*P33)</f>
        <v>0</v>
      </c>
      <c r="N34" s="20" t="n">
        <f aca="false">IF(J34&gt;=0,H34*2-K34-L34,IF(J34&gt;=0,0,-J34*P33))</f>
        <v>0</v>
      </c>
      <c r="O34" s="20" t="n">
        <f aca="false">IF(A34,O33+N34,0)</f>
        <v>0</v>
      </c>
      <c r="P34" s="20" t="n">
        <f aca="false">IF(A34,IF(J34&gt;=0,M34+P33,P33+J34*P33),0)</f>
        <v>0</v>
      </c>
      <c r="R34" s="20"/>
      <c r="S34" s="21"/>
      <c r="T34" s="20"/>
      <c r="U34" s="20" t="e">
        <f aca="false">(R34-T34)/S34</f>
        <v>#DIV/0!</v>
      </c>
      <c r="V34" s="20" t="n">
        <f aca="false">R34+V33</f>
        <v>1050</v>
      </c>
      <c r="W34" s="20" t="e">
        <f aca="false">U34+W33</f>
        <v>#DIV/0!</v>
      </c>
      <c r="X34" s="21" t="e">
        <f aca="false">V34/W34</f>
        <v>#DIV/0!</v>
      </c>
    </row>
    <row r="35" customFormat="false" ht="23.25" hidden="false" customHeight="true" outlineLevel="0" collapsed="false">
      <c r="A35" s="18"/>
      <c r="B35" s="19"/>
      <c r="C35" s="20"/>
      <c r="D35" s="20" t="n">
        <f aca="false">IF(A35,C35+F34,0)</f>
        <v>0</v>
      </c>
      <c r="E35" s="20" t="n">
        <f aca="false">IF(D35=0,0,IF(C35,D35*0.05,E34))</f>
        <v>0</v>
      </c>
      <c r="F35" s="20" t="n">
        <f aca="false">D35-E35</f>
        <v>0</v>
      </c>
      <c r="G35" s="22"/>
      <c r="H35" s="20" t="n">
        <f aca="false">0.5*(E35+G35)</f>
        <v>0</v>
      </c>
      <c r="I35" s="22"/>
      <c r="J35" s="20" t="n">
        <f aca="false">IF(A35,_xlfn.IFS(I35&lt;10,2,I35&lt;20,1.8,I35&lt;30,1.6,I35&lt;40,1.4,I35&lt;50,1.2,I35=50,1,I35&lt;60,0.8,I35&lt;70,-0.5,I35&lt;80,-0.5,I35&lt;90,-0.5,I35&lt;=100,-1),0)</f>
        <v>0</v>
      </c>
      <c r="K35" s="20" t="n">
        <f aca="false">IF(J35&lt;0,0,H35*J35)</f>
        <v>0</v>
      </c>
      <c r="L35" s="20" t="n">
        <f aca="false">IF(J35=2,O34,0)</f>
        <v>0</v>
      </c>
      <c r="M35" s="20" t="n">
        <f aca="false">IF(J35&gt;=0,K35+L35,J35*P34)</f>
        <v>0</v>
      </c>
      <c r="N35" s="20" t="n">
        <f aca="false">IF(J35&gt;=0,H35*2-K35-L35,IF(J35&gt;=0,0,-J35*P34))</f>
        <v>0</v>
      </c>
      <c r="O35" s="20" t="n">
        <f aca="false">IF(A35,O34+N35,0)</f>
        <v>0</v>
      </c>
      <c r="P35" s="20" t="n">
        <f aca="false">IF(A35,IF(J35&gt;=0,M35+P34,P34+J35*P34),0)</f>
        <v>0</v>
      </c>
      <c r="R35" s="20"/>
      <c r="S35" s="21"/>
      <c r="T35" s="20"/>
      <c r="U35" s="20" t="e">
        <f aca="false">(R35-T35)/S35</f>
        <v>#DIV/0!</v>
      </c>
      <c r="V35" s="20" t="n">
        <f aca="false">R35+V34</f>
        <v>1050</v>
      </c>
      <c r="W35" s="20" t="e">
        <f aca="false">U35+W34</f>
        <v>#DIV/0!</v>
      </c>
      <c r="X35" s="21" t="e">
        <f aca="false">V35/W35</f>
        <v>#DIV/0!</v>
      </c>
    </row>
    <row r="36" customFormat="false" ht="23.25" hidden="false" customHeight="true" outlineLevel="0" collapsed="false">
      <c r="A36" s="18"/>
      <c r="B36" s="19"/>
      <c r="C36" s="20"/>
      <c r="D36" s="20" t="n">
        <f aca="false">IF(A36,C36+F35,0)</f>
        <v>0</v>
      </c>
      <c r="E36" s="20" t="n">
        <f aca="false">IF(D36=0,0,IF(C36,D36*0.05,E35))</f>
        <v>0</v>
      </c>
      <c r="F36" s="20" t="n">
        <f aca="false">D36-E36</f>
        <v>0</v>
      </c>
      <c r="G36" s="22"/>
      <c r="H36" s="20" t="n">
        <f aca="false">0.5*(E36+G36)</f>
        <v>0</v>
      </c>
      <c r="I36" s="22"/>
      <c r="J36" s="20" t="n">
        <f aca="false">IF(A36,_xlfn.IFS(I36&lt;10,2,I36&lt;20,1.8,I36&lt;30,1.6,I36&lt;40,1.4,I36&lt;50,1.2,I36=50,1,I36&lt;60,0.8,I36&lt;70,-0.5,I36&lt;80,-0.5,I36&lt;90,-0.5,I36&lt;=100,-1),0)</f>
        <v>0</v>
      </c>
      <c r="K36" s="20" t="n">
        <f aca="false">IF(J36&lt;0,0,H36*J36)</f>
        <v>0</v>
      </c>
      <c r="L36" s="20" t="n">
        <f aca="false">IF(J36=2,O35,0)</f>
        <v>0</v>
      </c>
      <c r="M36" s="20" t="n">
        <f aca="false">IF(J36&gt;=0,K36+L36,J36*P35)</f>
        <v>0</v>
      </c>
      <c r="N36" s="20" t="n">
        <f aca="false">IF(J36&gt;=0,H36*2-K36-L36,IF(J36&gt;=0,0,-J36*P35))</f>
        <v>0</v>
      </c>
      <c r="O36" s="20" t="n">
        <f aca="false">IF(A36,O35+N36,0)</f>
        <v>0</v>
      </c>
      <c r="P36" s="20" t="n">
        <f aca="false">IF(A36,IF(J36&gt;=0,M36+P35,P35+J36*P35),0)</f>
        <v>0</v>
      </c>
      <c r="R36" s="20"/>
      <c r="S36" s="21"/>
      <c r="T36" s="20"/>
      <c r="U36" s="20" t="e">
        <f aca="false">(R36-T36)/S36</f>
        <v>#DIV/0!</v>
      </c>
      <c r="V36" s="20" t="n">
        <f aca="false">R36+V35</f>
        <v>1050</v>
      </c>
      <c r="W36" s="20" t="e">
        <f aca="false">U36+W35</f>
        <v>#DIV/0!</v>
      </c>
      <c r="X36" s="21" t="e">
        <f aca="false">V36/W36</f>
        <v>#DIV/0!</v>
      </c>
    </row>
    <row r="37" customFormat="false" ht="23.25" hidden="false" customHeight="true" outlineLevel="0" collapsed="false">
      <c r="A37" s="18"/>
      <c r="B37" s="19"/>
      <c r="C37" s="20"/>
      <c r="D37" s="20" t="n">
        <f aca="false">IF(A37,C37+F36,0)</f>
        <v>0</v>
      </c>
      <c r="E37" s="20" t="n">
        <f aca="false">IF(D37=0,0,IF(C37,D37*0.05,E36))</f>
        <v>0</v>
      </c>
      <c r="F37" s="20" t="n">
        <f aca="false">D37-E37</f>
        <v>0</v>
      </c>
      <c r="G37" s="22"/>
      <c r="H37" s="20" t="n">
        <f aca="false">0.5*(E37+G37)</f>
        <v>0</v>
      </c>
      <c r="I37" s="22"/>
      <c r="J37" s="20" t="n">
        <f aca="false">IF(A37,_xlfn.IFS(I37&lt;10,2,I37&lt;20,1.8,I37&lt;30,1.6,I37&lt;40,1.4,I37&lt;50,1.2,I37=50,1,I37&lt;60,0.8,I37&lt;70,-0.5,I37&lt;80,-0.5,I37&lt;90,-0.5,I37&lt;=100,-1),0)</f>
        <v>0</v>
      </c>
      <c r="K37" s="20" t="n">
        <f aca="false">IF(J37&lt;0,0,H37*J37)</f>
        <v>0</v>
      </c>
      <c r="L37" s="20" t="n">
        <f aca="false">IF(J37=2,O36,0)</f>
        <v>0</v>
      </c>
      <c r="M37" s="20" t="n">
        <f aca="false">IF(J37&gt;=0,K37+L37,J37*P36)</f>
        <v>0</v>
      </c>
      <c r="N37" s="20" t="n">
        <f aca="false">IF(J37&gt;=0,H37*2-K37-L37,IF(J37&gt;=0,0,-J37*P36))</f>
        <v>0</v>
      </c>
      <c r="O37" s="20" t="n">
        <f aca="false">IF(A37,O36+N37,0)</f>
        <v>0</v>
      </c>
      <c r="P37" s="20" t="n">
        <f aca="false">IF(A37,IF(J37&gt;=0,M37+P36,P36+J37*P36),0)</f>
        <v>0</v>
      </c>
      <c r="R37" s="20"/>
      <c r="S37" s="21"/>
      <c r="T37" s="20"/>
      <c r="U37" s="20" t="e">
        <f aca="false">(R37-T37)/S37</f>
        <v>#DIV/0!</v>
      </c>
      <c r="V37" s="20" t="n">
        <f aca="false">R37+V36</f>
        <v>1050</v>
      </c>
      <c r="W37" s="20" t="e">
        <f aca="false">U37+W36</f>
        <v>#DIV/0!</v>
      </c>
      <c r="X37" s="21" t="e">
        <f aca="false">V37/W37</f>
        <v>#DIV/0!</v>
      </c>
    </row>
    <row r="38" customFormat="false" ht="23.25" hidden="false" customHeight="true" outlineLevel="0" collapsed="false">
      <c r="A38" s="18"/>
      <c r="B38" s="19"/>
      <c r="C38" s="20"/>
      <c r="D38" s="20" t="n">
        <f aca="false">IF(A38,C38+F37,0)</f>
        <v>0</v>
      </c>
      <c r="E38" s="20" t="n">
        <f aca="false">IF(D38=0,0,IF(C38,D38*0.05,E37))</f>
        <v>0</v>
      </c>
      <c r="F38" s="20" t="n">
        <f aca="false">D38-E38</f>
        <v>0</v>
      </c>
      <c r="G38" s="22"/>
      <c r="H38" s="20" t="n">
        <f aca="false">0.5*(E38+G38)</f>
        <v>0</v>
      </c>
      <c r="I38" s="22"/>
      <c r="J38" s="20" t="n">
        <f aca="false">IF(A38,_xlfn.IFS(I38&lt;10,2,I38&lt;20,1.8,I38&lt;30,1.6,I38&lt;40,1.4,I38&lt;50,1.2,I38=50,1,I38&lt;60,0.8,I38&lt;70,-0.5,I38&lt;80,-0.5,I38&lt;90,-0.5,I38&lt;=100,-1),0)</f>
        <v>0</v>
      </c>
      <c r="K38" s="20" t="n">
        <f aca="false">IF(J38&lt;0,0,H38*J38)</f>
        <v>0</v>
      </c>
      <c r="L38" s="20" t="n">
        <f aca="false">IF(J38=2,O37,0)</f>
        <v>0</v>
      </c>
      <c r="M38" s="20" t="n">
        <f aca="false">IF(J38&gt;=0,K38+L38,J38*P37)</f>
        <v>0</v>
      </c>
      <c r="N38" s="20" t="n">
        <f aca="false">IF(J38&gt;=0,H38*2-K38-L38,IF(J38&gt;=0,0,-J38*P37))</f>
        <v>0</v>
      </c>
      <c r="O38" s="20" t="n">
        <f aca="false">IF(A38,O37+N38,0)</f>
        <v>0</v>
      </c>
      <c r="P38" s="20" t="n">
        <f aca="false">IF(A38,IF(J38&gt;=0,M38+P37,P37+J38*P37),0)</f>
        <v>0</v>
      </c>
      <c r="R38" s="20"/>
      <c r="S38" s="21"/>
      <c r="T38" s="20"/>
      <c r="U38" s="20" t="e">
        <f aca="false">(R38-T38)/S38</f>
        <v>#DIV/0!</v>
      </c>
      <c r="V38" s="20" t="n">
        <f aca="false">R38+V37</f>
        <v>1050</v>
      </c>
      <c r="W38" s="20" t="e">
        <f aca="false">U38+W37</f>
        <v>#DIV/0!</v>
      </c>
      <c r="X38" s="21" t="e">
        <f aca="false">V38/W38</f>
        <v>#DIV/0!</v>
      </c>
    </row>
    <row r="39" customFormat="false" ht="23.25" hidden="false" customHeight="true" outlineLevel="0" collapsed="false">
      <c r="A39" s="18"/>
      <c r="B39" s="19"/>
      <c r="C39" s="20"/>
      <c r="D39" s="20" t="n">
        <f aca="false">IF(A39,C39+F38,0)</f>
        <v>0</v>
      </c>
      <c r="E39" s="20" t="n">
        <f aca="false">IF(D39=0,0,IF(C39,D39*0.05,E38))</f>
        <v>0</v>
      </c>
      <c r="F39" s="20" t="n">
        <f aca="false">D39-E39</f>
        <v>0</v>
      </c>
      <c r="G39" s="22"/>
      <c r="H39" s="20" t="n">
        <f aca="false">0.5*(E39+G39)</f>
        <v>0</v>
      </c>
      <c r="I39" s="22"/>
      <c r="J39" s="20" t="n">
        <f aca="false">IF(A39,_xlfn.IFS(I39&lt;10,2,I39&lt;20,1.8,I39&lt;30,1.6,I39&lt;40,1.4,I39&lt;50,1.2,I39=50,1,I39&lt;60,0.8,I39&lt;70,-0.5,I39&lt;80,-0.5,I39&lt;90,-0.5,I39&lt;=100,-1),0)</f>
        <v>0</v>
      </c>
      <c r="K39" s="20" t="n">
        <f aca="false">IF(J39&lt;0,0,H39*J39)</f>
        <v>0</v>
      </c>
      <c r="L39" s="20" t="n">
        <f aca="false">IF(J39=2,O38,0)</f>
        <v>0</v>
      </c>
      <c r="M39" s="20" t="n">
        <f aca="false">IF(J39&gt;=0,K39+L39,J39*P38)</f>
        <v>0</v>
      </c>
      <c r="N39" s="20" t="n">
        <f aca="false">IF(J39&gt;=0,H39*2-K39-L39,IF(J39&gt;=0,0,-J39*P38))</f>
        <v>0</v>
      </c>
      <c r="O39" s="20" t="n">
        <f aca="false">IF(A39,O38+N39,0)</f>
        <v>0</v>
      </c>
      <c r="P39" s="20" t="n">
        <f aca="false">IF(A39,IF(J39&gt;=0,M39+P38,P38+J39*P38),0)</f>
        <v>0</v>
      </c>
      <c r="R39" s="20"/>
      <c r="S39" s="21"/>
      <c r="T39" s="20"/>
      <c r="U39" s="20" t="e">
        <f aca="false">(R39-T39)/S39</f>
        <v>#DIV/0!</v>
      </c>
      <c r="V39" s="20" t="n">
        <f aca="false">R39+V38</f>
        <v>1050</v>
      </c>
      <c r="W39" s="20" t="e">
        <f aca="false">U39+W38</f>
        <v>#DIV/0!</v>
      </c>
      <c r="X39" s="21" t="e">
        <f aca="false">V39/W39</f>
        <v>#DIV/0!</v>
      </c>
    </row>
    <row r="40" customFormat="false" ht="23.25" hidden="false" customHeight="true" outlineLevel="0" collapsed="false">
      <c r="A40" s="18"/>
      <c r="B40" s="19"/>
      <c r="C40" s="20"/>
      <c r="D40" s="20" t="n">
        <f aca="false">IF(A40,C40+F39,0)</f>
        <v>0</v>
      </c>
      <c r="E40" s="20" t="n">
        <f aca="false">IF(D40=0,0,IF(C40,D40*0.05,E39))</f>
        <v>0</v>
      </c>
      <c r="F40" s="20" t="n">
        <f aca="false">D40-E40</f>
        <v>0</v>
      </c>
      <c r="G40" s="22"/>
      <c r="H40" s="20" t="n">
        <f aca="false">0.5*(E40+G40)</f>
        <v>0</v>
      </c>
      <c r="I40" s="22"/>
      <c r="J40" s="20" t="n">
        <f aca="false">IF(A40,_xlfn.IFS(I40&lt;10,2,I40&lt;20,1.8,I40&lt;30,1.6,I40&lt;40,1.4,I40&lt;50,1.2,I40=50,1,I40&lt;60,0.8,I40&lt;70,-0.5,I40&lt;80,-0.5,I40&lt;90,-0.5,I40&lt;=100,-1),0)</f>
        <v>0</v>
      </c>
      <c r="K40" s="20" t="n">
        <f aca="false">IF(J40&lt;0,0,H40*J40)</f>
        <v>0</v>
      </c>
      <c r="L40" s="20" t="n">
        <f aca="false">IF(J40=2,O39,0)</f>
        <v>0</v>
      </c>
      <c r="M40" s="20" t="n">
        <f aca="false">IF(J40&gt;=0,K40+L40,J40*P39)</f>
        <v>0</v>
      </c>
      <c r="N40" s="20" t="n">
        <f aca="false">IF(J40&gt;=0,H40*2-K40-L40,IF(J40&gt;=0,0,-J40*P39))</f>
        <v>0</v>
      </c>
      <c r="O40" s="20" t="n">
        <f aca="false">IF(A40,O39+N40,0)</f>
        <v>0</v>
      </c>
      <c r="P40" s="20" t="n">
        <f aca="false">IF(A40,IF(J40&gt;=0,M40+P39,P39+J40*P39),0)</f>
        <v>0</v>
      </c>
    </row>
    <row r="41" customFormat="false" ht="23.25" hidden="false" customHeight="true" outlineLevel="0" collapsed="false">
      <c r="A41" s="18"/>
      <c r="B41" s="19"/>
      <c r="C41" s="20"/>
      <c r="D41" s="20" t="n">
        <f aca="false">IF(A41,C41+F40,0)</f>
        <v>0</v>
      </c>
      <c r="E41" s="20" t="n">
        <f aca="false">IF(D41=0,0,IF(C41,D41*0.05,E40))</f>
        <v>0</v>
      </c>
      <c r="F41" s="20" t="n">
        <f aca="false">D41-E41</f>
        <v>0</v>
      </c>
      <c r="G41" s="22"/>
      <c r="H41" s="20" t="n">
        <f aca="false">0.5*(E41+G41)</f>
        <v>0</v>
      </c>
      <c r="I41" s="22"/>
      <c r="J41" s="20" t="n">
        <f aca="false">IF(A41,_xlfn.IFS(I41&lt;10,2,I41&lt;20,1.8,I41&lt;30,1.6,I41&lt;40,1.4,I41&lt;50,1.2,I41=50,1,I41&lt;60,0.8,I41&lt;70,-0.5,I41&lt;80,-0.5,I41&lt;90,-0.5,I41&lt;=100,-1),0)</f>
        <v>0</v>
      </c>
      <c r="K41" s="20" t="n">
        <f aca="false">IF(J41&lt;0,0,H41*J41)</f>
        <v>0</v>
      </c>
      <c r="L41" s="20" t="n">
        <f aca="false">IF(J41=2,O40,0)</f>
        <v>0</v>
      </c>
      <c r="M41" s="20" t="n">
        <f aca="false">IF(J41&gt;=0,K41+L41,J41*P40)</f>
        <v>0</v>
      </c>
      <c r="N41" s="20" t="n">
        <f aca="false">IF(J41&gt;=0,H41*2-K41-L41,IF(J41&gt;=0,0,-J41*P40))</f>
        <v>0</v>
      </c>
      <c r="O41" s="20" t="n">
        <f aca="false">IF(A41,O40+N41,0)</f>
        <v>0</v>
      </c>
      <c r="P41" s="20" t="n">
        <f aca="false">IF(A41,IF(J41&gt;=0,M41+P40,P40+J41*P40),0)</f>
        <v>0</v>
      </c>
    </row>
    <row r="42" customFormat="false" ht="23.25" hidden="false" customHeight="true" outlineLevel="0" collapsed="false">
      <c r="A42" s="18"/>
      <c r="B42" s="19"/>
      <c r="C42" s="20"/>
      <c r="D42" s="20" t="n">
        <f aca="false">IF(A42,C42+F41,0)</f>
        <v>0</v>
      </c>
      <c r="E42" s="20" t="n">
        <f aca="false">IF(D42=0,0,IF(C42,D42*0.05,E41))</f>
        <v>0</v>
      </c>
      <c r="F42" s="20" t="n">
        <f aca="false">D42-E42</f>
        <v>0</v>
      </c>
      <c r="G42" s="22"/>
      <c r="H42" s="20" t="n">
        <f aca="false">0.5*(E42+G42)</f>
        <v>0</v>
      </c>
      <c r="I42" s="22"/>
      <c r="J42" s="20" t="n">
        <f aca="false">IF(A42,_xlfn.IFS(I42&lt;10,2,I42&lt;20,1.8,I42&lt;30,1.6,I42&lt;40,1.4,I42&lt;50,1.2,I42=50,1,I42&lt;60,0.8,I42&lt;70,-0.5,I42&lt;80,-0.5,I42&lt;90,-0.5,I42&lt;=100,-1),0)</f>
        <v>0</v>
      </c>
      <c r="K42" s="20" t="n">
        <f aca="false">IF(J42&lt;0,0,H42*J42)</f>
        <v>0</v>
      </c>
      <c r="L42" s="20" t="n">
        <f aca="false">IF(J42=2,O41,0)</f>
        <v>0</v>
      </c>
      <c r="M42" s="20" t="n">
        <f aca="false">IF(J42&gt;=0,K42+L42,J42*P41)</f>
        <v>0</v>
      </c>
      <c r="N42" s="20" t="n">
        <f aca="false">IF(J42&gt;=0,H42*2-K42-L42,IF(J42&gt;=0,0,-J42*P41))</f>
        <v>0</v>
      </c>
      <c r="O42" s="20" t="n">
        <f aca="false">IF(A42,O41+N42,0)</f>
        <v>0</v>
      </c>
      <c r="P42" s="20" t="n">
        <f aca="false">IF(A42,IF(J42&gt;=0,M42+P41,P41+J42*P41),0)</f>
        <v>0</v>
      </c>
    </row>
    <row r="43" customFormat="false" ht="23.25" hidden="false" customHeight="true" outlineLevel="0" collapsed="false">
      <c r="A43" s="18"/>
      <c r="B43" s="19"/>
      <c r="C43" s="20"/>
      <c r="D43" s="20" t="n">
        <f aca="false">IF(A43,C43+F42,0)</f>
        <v>0</v>
      </c>
      <c r="E43" s="20" t="n">
        <f aca="false">IF(D43=0,0,IF(C43,D43*0.05,E42))</f>
        <v>0</v>
      </c>
      <c r="F43" s="20" t="n">
        <f aca="false">D43-E43</f>
        <v>0</v>
      </c>
      <c r="G43" s="22"/>
      <c r="H43" s="20" t="n">
        <f aca="false">0.5*(E43+G43)</f>
        <v>0</v>
      </c>
      <c r="I43" s="22"/>
      <c r="J43" s="20" t="n">
        <f aca="false">IF(A43,_xlfn.IFS(I43&lt;10,2,I43&lt;20,1.8,I43&lt;30,1.6,I43&lt;40,1.4,I43&lt;50,1.2,I43=50,1,I43&lt;60,0.8,I43&lt;70,-0.5,I43&lt;80,-0.5,I43&lt;90,-0.5,I43&lt;=100,-1),0)</f>
        <v>0</v>
      </c>
      <c r="K43" s="20" t="n">
        <f aca="false">IF(J43&lt;0,0,H43*J43)</f>
        <v>0</v>
      </c>
      <c r="L43" s="20" t="n">
        <f aca="false">IF(J43=2,O42,0)</f>
        <v>0</v>
      </c>
      <c r="M43" s="20" t="n">
        <f aca="false">IF(J43&gt;=0,K43+L43,J43*P42)</f>
        <v>0</v>
      </c>
      <c r="N43" s="20" t="n">
        <f aca="false">IF(J43&gt;=0,H43*2-K43-L43,IF(J43&gt;=0,0,-J43*P42))</f>
        <v>0</v>
      </c>
      <c r="O43" s="20" t="n">
        <f aca="false">IF(A43,O42+N43,0)</f>
        <v>0</v>
      </c>
      <c r="P43" s="20" t="n">
        <f aca="false">IF(A43,IF(J43&gt;=0,M43+P42,P42+J43*P42),0)</f>
        <v>0</v>
      </c>
    </row>
    <row r="44" customFormat="false" ht="23.25" hidden="false" customHeight="true" outlineLevel="0" collapsed="false">
      <c r="A44" s="18"/>
      <c r="B44" s="19"/>
      <c r="C44" s="20"/>
      <c r="D44" s="20" t="n">
        <f aca="false">IF(A44,C44+F43,0)</f>
        <v>0</v>
      </c>
      <c r="E44" s="20" t="n">
        <f aca="false">IF(D44=0,0,IF(C44,D44*0.05,E43))</f>
        <v>0</v>
      </c>
      <c r="F44" s="20" t="n">
        <f aca="false">D44-E44</f>
        <v>0</v>
      </c>
      <c r="G44" s="22"/>
      <c r="H44" s="20" t="n">
        <f aca="false">0.5*(E44+G44)</f>
        <v>0</v>
      </c>
      <c r="I44" s="22"/>
      <c r="J44" s="20" t="n">
        <f aca="false">IF(A44,_xlfn.IFS(I44&lt;10,2,I44&lt;20,1.8,I44&lt;30,1.6,I44&lt;40,1.4,I44&lt;50,1.2,I44=50,1,I44&lt;60,0.8,I44&lt;70,-0.5,I44&lt;80,-0.5,I44&lt;90,-0.5,I44&lt;=100,-1),0)</f>
        <v>0</v>
      </c>
      <c r="K44" s="20" t="n">
        <f aca="false">IF(J44&lt;0,0,H44*J44)</f>
        <v>0</v>
      </c>
      <c r="L44" s="20" t="n">
        <f aca="false">IF(J44=2,O43,0)</f>
        <v>0</v>
      </c>
      <c r="M44" s="20" t="n">
        <f aca="false">IF(J44&gt;=0,K44+L44,J44*P43)</f>
        <v>0</v>
      </c>
      <c r="N44" s="20" t="n">
        <f aca="false">IF(J44&gt;=0,H44*2-K44-L44,IF(J44&gt;=0,0,-J44*P43))</f>
        <v>0</v>
      </c>
      <c r="O44" s="20" t="n">
        <f aca="false">IF(A44,O43+N44,0)</f>
        <v>0</v>
      </c>
      <c r="P44" s="20" t="n">
        <f aca="false">IF(A44,IF(J44&gt;=0,M44+P43,P43+J44*P43),0)</f>
        <v>0</v>
      </c>
    </row>
    <row r="45" customFormat="false" ht="23.25" hidden="false" customHeight="true" outlineLevel="0" collapsed="false">
      <c r="A45" s="18"/>
      <c r="B45" s="19"/>
      <c r="C45" s="20"/>
      <c r="D45" s="20" t="n">
        <f aca="false">IF(A45,C45+F44,0)</f>
        <v>0</v>
      </c>
      <c r="E45" s="20" t="n">
        <f aca="false">IF(D45=0,0,IF(C45,D45*0.05,E44))</f>
        <v>0</v>
      </c>
      <c r="F45" s="20" t="n">
        <f aca="false">D45-E45</f>
        <v>0</v>
      </c>
      <c r="G45" s="22"/>
      <c r="H45" s="20" t="n">
        <f aca="false">0.5*(E45+G45)</f>
        <v>0</v>
      </c>
      <c r="I45" s="22"/>
      <c r="J45" s="20" t="n">
        <f aca="false">IF(A45,_xlfn.IFS(I45&lt;10,2,I45&lt;20,1.8,I45&lt;30,1.6,I45&lt;40,1.4,I45&lt;50,1.2,I45=50,1,I45&lt;60,0.8,I45&lt;70,-0.5,I45&lt;80,-0.5,I45&lt;90,-0.5,I45&lt;=100,-1),0)</f>
        <v>0</v>
      </c>
      <c r="K45" s="20" t="n">
        <f aca="false">IF(J45&lt;0,0,H45*J45)</f>
        <v>0</v>
      </c>
      <c r="L45" s="20" t="n">
        <f aca="false">IF(J45=2,O44,0)</f>
        <v>0</v>
      </c>
      <c r="M45" s="20" t="n">
        <f aca="false">IF(J45&gt;=0,K45+L45,J45*P44)</f>
        <v>0</v>
      </c>
      <c r="N45" s="20" t="n">
        <f aca="false">IF(J45&gt;=0,H45*2-K45-L45,IF(J45&gt;=0,0,-J45*P44))</f>
        <v>0</v>
      </c>
      <c r="O45" s="20" t="n">
        <f aca="false">IF(A45,O44+N45,0)</f>
        <v>0</v>
      </c>
      <c r="P45" s="20" t="n">
        <f aca="false">IF(A45,IF(J45&gt;=0,M45+P44,P44+J45*P44),0)</f>
        <v>0</v>
      </c>
    </row>
    <row r="46" customFormat="false" ht="23.25" hidden="false" customHeight="true" outlineLevel="0" collapsed="false">
      <c r="A46" s="23"/>
      <c r="B46" s="19"/>
      <c r="C46" s="20"/>
      <c r="D46" s="20" t="n">
        <f aca="false">IF(A46,C46+F45,0)</f>
        <v>0</v>
      </c>
      <c r="E46" s="20" t="n">
        <f aca="false">IF(D46=0,0,IF(C46,D46*0.05,E45))</f>
        <v>0</v>
      </c>
      <c r="F46" s="20" t="n">
        <f aca="false">D46-E46</f>
        <v>0</v>
      </c>
      <c r="G46" s="22"/>
      <c r="H46" s="20" t="n">
        <f aca="false">0.5*(E46+G46)</f>
        <v>0</v>
      </c>
      <c r="I46" s="22"/>
      <c r="J46" s="20" t="n">
        <f aca="false">IF(A46,_xlfn.IFS(I46&lt;10,2,I46&lt;20,1.8,I46&lt;30,1.6,I46&lt;40,1.4,I46&lt;50,1.2,I46=50,1,I46&lt;60,0.8,I46&lt;70,-0.5,I46&lt;80,-0.5,I46&lt;90,-0.5,I46&lt;=100,-1),0)</f>
        <v>0</v>
      </c>
      <c r="K46" s="20" t="n">
        <f aca="false">IF(J46&lt;0,0,H46*J46)</f>
        <v>0</v>
      </c>
      <c r="L46" s="20" t="n">
        <f aca="false">IF(J46=2,O45,0)</f>
        <v>0</v>
      </c>
      <c r="M46" s="20" t="n">
        <f aca="false">IF(J46&gt;=0,K46+L46,J46*P45)</f>
        <v>0</v>
      </c>
      <c r="N46" s="20" t="n">
        <f aca="false">IF(J46&gt;=0,H46*2-K46-L46,IF(J46&gt;=0,0,-J46*P45))</f>
        <v>0</v>
      </c>
      <c r="O46" s="20" t="n">
        <f aca="false">IF(A46,O45+N46,0)</f>
        <v>0</v>
      </c>
      <c r="P46" s="20" t="n">
        <f aca="false">IF(A46,IF(J46&gt;=0,M46+P45,P45+J46*P45),0)</f>
        <v>0</v>
      </c>
    </row>
    <row r="47" customFormat="false" ht="23.25" hidden="false" customHeight="true" outlineLevel="0" collapsed="false">
      <c r="A47" s="23"/>
      <c r="B47" s="19"/>
      <c r="C47" s="20"/>
      <c r="D47" s="20" t="n">
        <f aca="false">IF(A47,C47+F46,0)</f>
        <v>0</v>
      </c>
      <c r="E47" s="20" t="n">
        <f aca="false">IF(D47=0,0,IF(C47,D47*0.05,E46))</f>
        <v>0</v>
      </c>
      <c r="F47" s="20" t="n">
        <f aca="false">D47-E47</f>
        <v>0</v>
      </c>
      <c r="G47" s="22"/>
      <c r="H47" s="20" t="n">
        <f aca="false">0.5*(E47+G47)</f>
        <v>0</v>
      </c>
      <c r="I47" s="22"/>
      <c r="J47" s="20" t="n">
        <f aca="false">IF(A47,_xlfn.IFS(I47&lt;10,2,I47&lt;20,1.8,I47&lt;30,1.6,I47&lt;40,1.4,I47&lt;50,1.2,I47=50,1,I47&lt;60,0.8,I47&lt;70,-0.5,I47&lt;80,-0.5,I47&lt;90,-0.5,I47&lt;=100,-1),0)</f>
        <v>0</v>
      </c>
      <c r="K47" s="20" t="n">
        <f aca="false">IF(J47&lt;0,0,H47*J47)</f>
        <v>0</v>
      </c>
      <c r="L47" s="20" t="n">
        <f aca="false">IF(J47=2,O46,0)</f>
        <v>0</v>
      </c>
      <c r="M47" s="20" t="n">
        <f aca="false">IF(J47&gt;=0,K47+L47,J47*P46)</f>
        <v>0</v>
      </c>
      <c r="N47" s="20" t="n">
        <f aca="false">IF(J47&gt;=0,H47*2-K47-L47,IF(J47&gt;=0,0,-J47*P46))</f>
        <v>0</v>
      </c>
      <c r="O47" s="20" t="n">
        <f aca="false">IF(A47,O46+N47,0)</f>
        <v>0</v>
      </c>
      <c r="P47" s="20" t="n">
        <f aca="false">IF(A47,IF(J47&gt;=0,M47+P46,P46+J47*P46),0)</f>
        <v>0</v>
      </c>
    </row>
    <row r="48" customFormat="false" ht="23.25" hidden="false" customHeight="true" outlineLevel="0" collapsed="false">
      <c r="A48" s="23"/>
      <c r="B48" s="19"/>
      <c r="C48" s="20"/>
      <c r="D48" s="20" t="n">
        <f aca="false">IF(A48,C48+F47,0)</f>
        <v>0</v>
      </c>
      <c r="E48" s="20" t="n">
        <f aca="false">IF(D48=0,0,IF(C48,D48*0.05,E47))</f>
        <v>0</v>
      </c>
      <c r="F48" s="20" t="n">
        <f aca="false">D48-E48</f>
        <v>0</v>
      </c>
      <c r="G48" s="22"/>
      <c r="H48" s="20" t="n">
        <f aca="false">0.5*(E48+G48)</f>
        <v>0</v>
      </c>
      <c r="I48" s="22"/>
      <c r="J48" s="20" t="n">
        <f aca="false">IF(A48,_xlfn.IFS(I48&lt;10,2,I48&lt;20,1.8,I48&lt;30,1.6,I48&lt;40,1.4,I48&lt;50,1.2,I48=50,1,I48&lt;60,0.8,I48&lt;70,-0.5,I48&lt;80,-0.5,I48&lt;90,-0.5,I48&lt;=100,-1),0)</f>
        <v>0</v>
      </c>
      <c r="K48" s="20" t="n">
        <f aca="false">IF(J48&lt;0,0,H48*J48)</f>
        <v>0</v>
      </c>
      <c r="L48" s="20" t="n">
        <f aca="false">IF(J48=2,O47,0)</f>
        <v>0</v>
      </c>
      <c r="M48" s="20" t="n">
        <f aca="false">IF(J48&gt;=0,K48+L48,J48*P47)</f>
        <v>0</v>
      </c>
      <c r="N48" s="20" t="n">
        <f aca="false">IF(J48&gt;=0,H48*2-K48-L48,IF(J48&gt;=0,0,-J48*P47))</f>
        <v>0</v>
      </c>
      <c r="O48" s="20" t="n">
        <f aca="false">IF(A48,O47+N48,0)</f>
        <v>0</v>
      </c>
      <c r="P48" s="20" t="n">
        <f aca="false">IF(A48,IF(J48&gt;=0,M48+P47,P47+J48*P47),0)</f>
        <v>0</v>
      </c>
    </row>
    <row r="49" customFormat="false" ht="23.25" hidden="false" customHeight="true" outlineLevel="0" collapsed="false">
      <c r="A49" s="18"/>
      <c r="B49" s="19"/>
      <c r="C49" s="20"/>
      <c r="D49" s="20" t="n">
        <f aca="false">IF(A49,C49+F48,0)</f>
        <v>0</v>
      </c>
      <c r="E49" s="20" t="n">
        <f aca="false">IF(D49=0,0,IF(C49,D49*0.05,E48))</f>
        <v>0</v>
      </c>
      <c r="F49" s="20" t="n">
        <f aca="false">D49-E49</f>
        <v>0</v>
      </c>
      <c r="G49" s="22"/>
      <c r="H49" s="20" t="n">
        <f aca="false">0.5*(E49+G49)</f>
        <v>0</v>
      </c>
      <c r="I49" s="22"/>
      <c r="J49" s="20" t="n">
        <f aca="false">IF(A49,_xlfn.IFS(I49&lt;10,2,I49&lt;20,1.8,I49&lt;30,1.6,I49&lt;40,1.4,I49&lt;50,1.2,I49=50,1,I49&lt;60,0.8,I49&lt;70,-0.5,I49&lt;80,-0.5,I49&lt;90,-0.5,I49&lt;=100,-1),0)</f>
        <v>0</v>
      </c>
      <c r="K49" s="20" t="n">
        <f aca="false">IF(J49&lt;0,0,H49*J49)</f>
        <v>0</v>
      </c>
      <c r="L49" s="20" t="n">
        <f aca="false">IF(J49=2,O48,0)</f>
        <v>0</v>
      </c>
      <c r="M49" s="20" t="n">
        <f aca="false">IF(J49&gt;=0,K49+L49,J49*P48)</f>
        <v>0</v>
      </c>
      <c r="N49" s="20" t="n">
        <f aca="false">IF(J49&gt;=0,H49*2-K49-L49,IF(J49&gt;=0,0,-J49*P48))</f>
        <v>0</v>
      </c>
      <c r="O49" s="20" t="n">
        <f aca="false">IF(A49,O48+N49,0)</f>
        <v>0</v>
      </c>
      <c r="P49" s="20" t="n">
        <f aca="false">IF(A49,IF(J49&gt;=0,M49+P48,P48+J49*P48),0)</f>
        <v>0</v>
      </c>
    </row>
    <row r="50" customFormat="false" ht="23.25" hidden="false" customHeight="true" outlineLevel="0" collapsed="false">
      <c r="A50" s="18"/>
      <c r="B50" s="19"/>
      <c r="C50" s="20"/>
      <c r="D50" s="20" t="n">
        <f aca="false">IF(A50,C50+F49,0)</f>
        <v>0</v>
      </c>
      <c r="E50" s="20" t="n">
        <f aca="false">IF(D50=0,0,IF(C50,D50*0.05,E49))</f>
        <v>0</v>
      </c>
      <c r="F50" s="20" t="n">
        <f aca="false">D50-E50</f>
        <v>0</v>
      </c>
      <c r="G50" s="22"/>
      <c r="H50" s="20" t="n">
        <f aca="false">0.5*(E50+G50)</f>
        <v>0</v>
      </c>
      <c r="I50" s="22"/>
      <c r="J50" s="20" t="n">
        <f aca="false">IF(A50,_xlfn.IFS(I50&lt;10,2,I50&lt;20,1.8,I50&lt;30,1.6,I50&lt;40,1.4,I50&lt;50,1.2,I50=50,1,I50&lt;60,0.8,I50&lt;70,-0.5,I50&lt;80,-0.5,I50&lt;90,-0.5,I50&lt;=100,-1),0)</f>
        <v>0</v>
      </c>
      <c r="K50" s="20" t="n">
        <f aca="false">IF(J50&lt;0,0,H50*J50)</f>
        <v>0</v>
      </c>
      <c r="L50" s="20" t="n">
        <f aca="false">IF(J50=2,O49,0)</f>
        <v>0</v>
      </c>
      <c r="M50" s="20" t="n">
        <f aca="false">IF(J50&gt;=0,K50+L50,J50*P49)</f>
        <v>0</v>
      </c>
      <c r="N50" s="20" t="n">
        <f aca="false">IF(J50&gt;=0,H50*2-K50-L50,IF(J50&gt;=0,0,-J50*P49))</f>
        <v>0</v>
      </c>
      <c r="O50" s="20" t="n">
        <f aca="false">IF(A50,O49+N50,0)</f>
        <v>0</v>
      </c>
      <c r="P50" s="20" t="n">
        <f aca="false">IF(A50,IF(J50&gt;=0,M50+P49,P49+J50*P49),0)</f>
        <v>0</v>
      </c>
    </row>
    <row r="51" customFormat="false" ht="23.25" hidden="false" customHeight="true" outlineLevel="0" collapsed="false">
      <c r="A51" s="18"/>
      <c r="B51" s="19"/>
      <c r="C51" s="20"/>
      <c r="D51" s="20" t="n">
        <f aca="false">IF(A51,C51+F50,0)</f>
        <v>0</v>
      </c>
      <c r="E51" s="20" t="n">
        <f aca="false">IF(D51=0,0,IF(C51,D51*0.05,E50))</f>
        <v>0</v>
      </c>
      <c r="F51" s="20" t="n">
        <f aca="false">D51-E51</f>
        <v>0</v>
      </c>
      <c r="G51" s="22"/>
      <c r="H51" s="20" t="n">
        <f aca="false">0.5*(E51+G51)</f>
        <v>0</v>
      </c>
      <c r="I51" s="22"/>
      <c r="J51" s="20" t="n">
        <f aca="false">IF(A51,_xlfn.IFS(I51&lt;10,2,I51&lt;20,1.8,I51&lt;30,1.6,I51&lt;40,1.4,I51&lt;50,1.2,I51=50,1,I51&lt;60,0.8,I51&lt;70,-0.5,I51&lt;80,-0.5,I51&lt;90,-0.5,I51&lt;=100,-1),0)</f>
        <v>0</v>
      </c>
      <c r="K51" s="20" t="n">
        <f aca="false">IF(J51&lt;0,0,H51*J51)</f>
        <v>0</v>
      </c>
      <c r="L51" s="20" t="n">
        <f aca="false">IF(J51=2,O50,0)</f>
        <v>0</v>
      </c>
      <c r="M51" s="20" t="n">
        <f aca="false">IF(J51&gt;=0,K51+L51,J51*P50)</f>
        <v>0</v>
      </c>
      <c r="N51" s="20" t="n">
        <f aca="false">IF(J51&gt;=0,H51*2-K51-L51,IF(J51&gt;=0,0,-J51*P50))</f>
        <v>0</v>
      </c>
      <c r="O51" s="20" t="n">
        <f aca="false">IF(A51,O50+N51,0)</f>
        <v>0</v>
      </c>
      <c r="P51" s="20" t="n">
        <f aca="false">IF(A51,IF(J51&gt;=0,M51+P50,P50+J51*P50),0)</f>
        <v>0</v>
      </c>
    </row>
    <row r="52" customFormat="false" ht="23.25" hidden="false" customHeight="true" outlineLevel="0" collapsed="false">
      <c r="A52" s="18"/>
      <c r="B52" s="19"/>
      <c r="C52" s="20"/>
      <c r="D52" s="20" t="n">
        <f aca="false">IF(A52,C52+F51,0)</f>
        <v>0</v>
      </c>
      <c r="E52" s="20" t="n">
        <f aca="false">IF(D52=0,0,IF(C52,D52*0.05,E51))</f>
        <v>0</v>
      </c>
      <c r="F52" s="20" t="n">
        <f aca="false">D52-E52</f>
        <v>0</v>
      </c>
      <c r="G52" s="22"/>
      <c r="H52" s="20" t="n">
        <f aca="false">0.5*(E52+G52)</f>
        <v>0</v>
      </c>
      <c r="I52" s="22"/>
      <c r="J52" s="20" t="n">
        <f aca="false">IF(A52,_xlfn.IFS(I52&lt;10,2,I52&lt;20,1.8,I52&lt;30,1.6,I52&lt;40,1.4,I52&lt;50,1.2,I52=50,1,I52&lt;60,0.8,I52&lt;70,-0.5,I52&lt;80,-0.5,I52&lt;90,-0.5,I52&lt;=100,-1),0)</f>
        <v>0</v>
      </c>
      <c r="K52" s="20" t="n">
        <f aca="false">IF(J52&lt;0,0,H52*J52)</f>
        <v>0</v>
      </c>
      <c r="L52" s="20" t="n">
        <f aca="false">IF(J52=2,O51,0)</f>
        <v>0</v>
      </c>
      <c r="M52" s="20" t="n">
        <f aca="false">IF(J52&gt;=0,K52+L52,J52*P51)</f>
        <v>0</v>
      </c>
      <c r="N52" s="20" t="n">
        <f aca="false">IF(J52&gt;=0,H52*2-K52-L52,IF(J52&gt;=0,0,-J52*P51))</f>
        <v>0</v>
      </c>
      <c r="O52" s="20" t="n">
        <f aca="false">IF(A52,O51+N52,0)</f>
        <v>0</v>
      </c>
      <c r="P52" s="20" t="n">
        <f aca="false">IF(A52,IF(J52&gt;=0,M52+P51,P51+J52*P51),0)</f>
        <v>0</v>
      </c>
    </row>
    <row r="53" customFormat="false" ht="23.25" hidden="false" customHeight="true" outlineLevel="0" collapsed="false">
      <c r="A53" s="18"/>
      <c r="B53" s="19"/>
      <c r="C53" s="20"/>
      <c r="D53" s="20" t="n">
        <f aca="false">IF(A53,C53+F52,0)</f>
        <v>0</v>
      </c>
      <c r="E53" s="20" t="n">
        <f aca="false">IF(D53=0,0,IF(C53,D53*0.05,E52))</f>
        <v>0</v>
      </c>
      <c r="F53" s="20" t="n">
        <f aca="false">D53-E53</f>
        <v>0</v>
      </c>
      <c r="G53" s="22"/>
      <c r="H53" s="20" t="n">
        <f aca="false">0.5*(E53+G53)</f>
        <v>0</v>
      </c>
      <c r="I53" s="22"/>
      <c r="J53" s="20" t="n">
        <f aca="false">IF(A53,_xlfn.IFS(I53&lt;10,2,I53&lt;20,1.8,I53&lt;30,1.6,I53&lt;40,1.4,I53&lt;50,1.2,I53=50,1,I53&lt;60,0.8,I53&lt;70,-0.5,I53&lt;80,-0.5,I53&lt;90,-0.5,I53&lt;=100,-1),0)</f>
        <v>0</v>
      </c>
      <c r="K53" s="20" t="n">
        <f aca="false">IF(J53&lt;0,0,H53*J53)</f>
        <v>0</v>
      </c>
      <c r="L53" s="20" t="n">
        <f aca="false">IF(J53=2,O52,0)</f>
        <v>0</v>
      </c>
      <c r="M53" s="20" t="n">
        <f aca="false">IF(J53&gt;=0,K53+L53,J53*P52)</f>
        <v>0</v>
      </c>
      <c r="N53" s="20" t="n">
        <f aca="false">IF(J53&gt;=0,H53*2-K53-L53,IF(J53&gt;=0,0,-J53*P52))</f>
        <v>0</v>
      </c>
      <c r="O53" s="20" t="n">
        <f aca="false">IF(A53,O52+N53,0)</f>
        <v>0</v>
      </c>
      <c r="P53" s="20" t="n">
        <f aca="false">IF(A53,IF(J53&gt;=0,M53+P52,P52+J53*P52),0)</f>
        <v>0</v>
      </c>
    </row>
    <row r="54" customFormat="false" ht="23.25" hidden="false" customHeight="true" outlineLevel="0" collapsed="false">
      <c r="A54" s="18"/>
      <c r="B54" s="19"/>
      <c r="C54" s="20"/>
      <c r="D54" s="20" t="n">
        <f aca="false">IF(A54,C54+F53,0)</f>
        <v>0</v>
      </c>
      <c r="E54" s="20" t="n">
        <f aca="false">IF(D54=0,0,IF(C54,D54*0.05,E53))</f>
        <v>0</v>
      </c>
      <c r="F54" s="20" t="n">
        <f aca="false">D54-E54</f>
        <v>0</v>
      </c>
      <c r="G54" s="22"/>
      <c r="H54" s="20" t="n">
        <f aca="false">0.5*(E54+G54)</f>
        <v>0</v>
      </c>
      <c r="I54" s="22"/>
      <c r="J54" s="20" t="n">
        <f aca="false">IF(A54,_xlfn.IFS(I54&lt;10,2,I54&lt;20,1.8,I54&lt;30,1.6,I54&lt;40,1.4,I54&lt;50,1.2,I54=50,1,I54&lt;60,0.8,I54&lt;70,-0.5,I54&lt;80,-0.5,I54&lt;90,-0.5,I54&lt;=100,-1),0)</f>
        <v>0</v>
      </c>
      <c r="K54" s="20" t="n">
        <f aca="false">IF(J54&lt;0,0,H54*J54)</f>
        <v>0</v>
      </c>
      <c r="L54" s="20" t="n">
        <f aca="false">IF(J54=2,O53,0)</f>
        <v>0</v>
      </c>
      <c r="M54" s="20" t="n">
        <f aca="false">IF(J54&gt;=0,K54+L54,J54*P53)</f>
        <v>0</v>
      </c>
      <c r="N54" s="20" t="n">
        <f aca="false">IF(J54&gt;=0,H54*2-K54-L54,IF(J54&gt;=0,0,-J54*P53))</f>
        <v>0</v>
      </c>
      <c r="O54" s="20" t="n">
        <f aca="false">IF(A54,O53+N54,0)</f>
        <v>0</v>
      </c>
      <c r="P54" s="20" t="n">
        <f aca="false">IF(A54,IF(J54&gt;=0,M54+P53,P53+J54*P53),0)</f>
        <v>0</v>
      </c>
    </row>
    <row r="55" customFormat="false" ht="23.25" hidden="false" customHeight="true" outlineLevel="0" collapsed="false">
      <c r="A55" s="18"/>
      <c r="B55" s="19"/>
      <c r="C55" s="20"/>
      <c r="D55" s="20" t="n">
        <f aca="false">IF(A55,C55+F54,0)</f>
        <v>0</v>
      </c>
      <c r="E55" s="20" t="n">
        <f aca="false">IF(D55=0,0,IF(C55,D55*0.05,E54))</f>
        <v>0</v>
      </c>
      <c r="F55" s="20" t="n">
        <f aca="false">D55-E55</f>
        <v>0</v>
      </c>
      <c r="G55" s="22"/>
      <c r="H55" s="20" t="n">
        <f aca="false">0.5*(E55+G55)</f>
        <v>0</v>
      </c>
      <c r="I55" s="22"/>
      <c r="J55" s="20" t="n">
        <f aca="false">IF(A55,_xlfn.IFS(I55&lt;10,2,I55&lt;20,1.8,I55&lt;30,1.6,I55&lt;40,1.4,I55&lt;50,1.2,I55=50,1,I55&lt;60,0.8,I55&lt;70,-0.5,I55&lt;80,-0.5,I55&lt;90,-0.5,I55&lt;=100,-1),0)</f>
        <v>0</v>
      </c>
      <c r="K55" s="20" t="n">
        <f aca="false">IF(J55&lt;0,0,H55*J55)</f>
        <v>0</v>
      </c>
      <c r="L55" s="20" t="n">
        <f aca="false">IF(J55=2,O54,0)</f>
        <v>0</v>
      </c>
      <c r="M55" s="20" t="n">
        <f aca="false">IF(J55&gt;=0,K55+L55,J55*P54)</f>
        <v>0</v>
      </c>
      <c r="N55" s="20" t="n">
        <f aca="false">IF(J55&gt;=0,H55*2-K55-L55,IF(J55&gt;=0,0,-J55*P54))</f>
        <v>0</v>
      </c>
      <c r="O55" s="20" t="n">
        <f aca="false">IF(A55,O54+N55,0)</f>
        <v>0</v>
      </c>
      <c r="P55" s="20" t="n">
        <f aca="false">IF(A55,IF(J55&gt;=0,M55+P54,P54+J55*P54),0)</f>
        <v>0</v>
      </c>
    </row>
    <row r="56" customFormat="false" ht="23.25" hidden="false" customHeight="true" outlineLevel="0" collapsed="false">
      <c r="A56" s="18"/>
      <c r="B56" s="19"/>
      <c r="C56" s="20"/>
      <c r="D56" s="20" t="n">
        <f aca="false">IF(A56,C56+F55,0)</f>
        <v>0</v>
      </c>
      <c r="E56" s="20" t="n">
        <f aca="false">IF(D56=0,0,IF(C56,D56*0.05,E55))</f>
        <v>0</v>
      </c>
      <c r="F56" s="20" t="n">
        <f aca="false">D56-E56</f>
        <v>0</v>
      </c>
      <c r="G56" s="22"/>
      <c r="H56" s="20" t="n">
        <f aca="false">0.5*(E56+G56)</f>
        <v>0</v>
      </c>
      <c r="I56" s="22"/>
      <c r="J56" s="20" t="n">
        <f aca="false">IF(A56,_xlfn.IFS(I56&lt;10,2,I56&lt;20,1.8,I56&lt;30,1.6,I56&lt;40,1.4,I56&lt;50,1.2,I56=50,1,I56&lt;60,0.8,I56&lt;70,-0.5,I56&lt;80,-0.5,I56&lt;90,-0.5,I56&lt;=100,-1),0)</f>
        <v>0</v>
      </c>
      <c r="K56" s="20" t="n">
        <f aca="false">IF(J56&lt;0,0,H56*J56)</f>
        <v>0</v>
      </c>
      <c r="L56" s="20" t="n">
        <f aca="false">IF(J56=2,O55,0)</f>
        <v>0</v>
      </c>
      <c r="M56" s="20" t="n">
        <f aca="false">IF(J56&gt;=0,K56+L56,J56*P55)</f>
        <v>0</v>
      </c>
      <c r="N56" s="20" t="n">
        <f aca="false">IF(J56&gt;=0,H56*2-K56-L56,IF(J56&gt;=0,0,-J56*P55))</f>
        <v>0</v>
      </c>
      <c r="O56" s="20" t="n">
        <f aca="false">IF(A56,O55+N56,0)</f>
        <v>0</v>
      </c>
      <c r="P56" s="20" t="n">
        <f aca="false">IF(A56,IF(J56&gt;=0,M56+P55,P55+J56*P55),0)</f>
        <v>0</v>
      </c>
    </row>
    <row r="57" customFormat="false" ht="23.25" hidden="false" customHeight="true" outlineLevel="0" collapsed="false">
      <c r="A57" s="18"/>
      <c r="B57" s="19"/>
      <c r="C57" s="20"/>
      <c r="D57" s="20" t="n">
        <f aca="false">IF(A57,C57+F56,0)</f>
        <v>0</v>
      </c>
      <c r="E57" s="20" t="n">
        <f aca="false">IF(D57=0,0,IF(C57,D57*0.05,E56))</f>
        <v>0</v>
      </c>
      <c r="F57" s="20" t="n">
        <f aca="false">D57-E57</f>
        <v>0</v>
      </c>
      <c r="G57" s="22"/>
      <c r="H57" s="20" t="n">
        <f aca="false">0.5*(E57+G57)</f>
        <v>0</v>
      </c>
      <c r="I57" s="22"/>
      <c r="J57" s="20" t="n">
        <f aca="false">IF(A57,_xlfn.IFS(I57&lt;10,2,I57&lt;20,1.8,I57&lt;30,1.6,I57&lt;40,1.4,I57&lt;50,1.2,I57=50,1,I57&lt;60,0.8,I57&lt;70,-0.5,I57&lt;80,-0.5,I57&lt;90,-0.5,I57&lt;=100,-1),0)</f>
        <v>0</v>
      </c>
      <c r="K57" s="20" t="n">
        <f aca="false">IF(J57&lt;0,0,H57*J57)</f>
        <v>0</v>
      </c>
      <c r="L57" s="20" t="n">
        <f aca="false">IF(J57=2,O56,0)</f>
        <v>0</v>
      </c>
      <c r="M57" s="20" t="n">
        <f aca="false">IF(J57&gt;=0,K57+L57,J57*P56)</f>
        <v>0</v>
      </c>
      <c r="N57" s="20" t="n">
        <f aca="false">IF(J57&gt;=0,H57*2-K57-L57,IF(J57&gt;=0,0,-J57*P56))</f>
        <v>0</v>
      </c>
      <c r="O57" s="20" t="n">
        <f aca="false">IF(A57,O56+N57,0)</f>
        <v>0</v>
      </c>
      <c r="P57" s="20" t="n">
        <f aca="false">IF(A57,IF(J57&gt;=0,M57+P56,P56+J57*P56),0)</f>
        <v>0</v>
      </c>
    </row>
    <row r="58" customFormat="false" ht="23.25" hidden="false" customHeight="true" outlineLevel="0" collapsed="false">
      <c r="A58" s="18"/>
      <c r="B58" s="19"/>
      <c r="C58" s="20"/>
      <c r="D58" s="20" t="n">
        <f aca="false">IF(A58,C58+F57,0)</f>
        <v>0</v>
      </c>
      <c r="E58" s="20" t="n">
        <f aca="false">IF(D58=0,0,IF(C58,D58*0.05,E57))</f>
        <v>0</v>
      </c>
      <c r="F58" s="20" t="n">
        <f aca="false">D58-E58</f>
        <v>0</v>
      </c>
      <c r="G58" s="22"/>
      <c r="H58" s="20" t="n">
        <f aca="false">0.5*(E58+G58)</f>
        <v>0</v>
      </c>
      <c r="I58" s="22"/>
      <c r="J58" s="20" t="n">
        <f aca="false">IF(A58,_xlfn.IFS(I58&lt;10,2,I58&lt;20,1.8,I58&lt;30,1.6,I58&lt;40,1.4,I58&lt;50,1.2,I58=50,1,I58&lt;60,0.8,I58&lt;70,-0.5,I58&lt;80,-0.5,I58&lt;90,-0.5,I58&lt;=100,-1),0)</f>
        <v>0</v>
      </c>
      <c r="K58" s="20" t="n">
        <f aca="false">IF(J58&lt;0,0,H58*J58)</f>
        <v>0</v>
      </c>
      <c r="L58" s="20" t="n">
        <f aca="false">IF(J58=2,O57,0)</f>
        <v>0</v>
      </c>
      <c r="M58" s="20" t="n">
        <f aca="false">IF(J58&gt;=0,K58+L58,J58*P57)</f>
        <v>0</v>
      </c>
      <c r="N58" s="20" t="n">
        <f aca="false">IF(J58&gt;=0,H58*2-K58-L58,IF(J58&gt;=0,0,-J58*P57))</f>
        <v>0</v>
      </c>
      <c r="O58" s="20" t="n">
        <f aca="false">IF(A58,O57+N58,0)</f>
        <v>0</v>
      </c>
      <c r="P58" s="20" t="n">
        <f aca="false">IF(A58,IF(J58&gt;=0,M58+P57,P57+J58*P57),0)</f>
        <v>0</v>
      </c>
    </row>
    <row r="59" customFormat="false" ht="23.25" hidden="false" customHeight="true" outlineLevel="0" collapsed="false">
      <c r="A59" s="18"/>
      <c r="B59" s="19"/>
      <c r="C59" s="20"/>
      <c r="D59" s="20" t="n">
        <f aca="false">IF(A59,C59+F58,0)</f>
        <v>0</v>
      </c>
      <c r="E59" s="20" t="n">
        <f aca="false">IF(D59=0,0,IF(C59,D59*0.05,E58))</f>
        <v>0</v>
      </c>
      <c r="F59" s="20" t="n">
        <f aca="false">D59-E59</f>
        <v>0</v>
      </c>
      <c r="G59" s="22"/>
      <c r="H59" s="20" t="n">
        <f aca="false">0.5*(E59+G59)</f>
        <v>0</v>
      </c>
      <c r="I59" s="22"/>
      <c r="J59" s="20" t="n">
        <f aca="false">IF(A59,_xlfn.IFS(I59&lt;10,2,I59&lt;20,1.8,I59&lt;30,1.6,I59&lt;40,1.4,I59&lt;50,1.2,I59=50,1,I59&lt;60,0.8,I59&lt;70,-0.5,I59&lt;80,-0.5,I59&lt;90,-0.5,I59&lt;=100,-1),0)</f>
        <v>0</v>
      </c>
      <c r="K59" s="20" t="n">
        <f aca="false">IF(J59&lt;0,0,H59*J59)</f>
        <v>0</v>
      </c>
      <c r="L59" s="20" t="n">
        <f aca="false">IF(J59=2,O58,0)</f>
        <v>0</v>
      </c>
      <c r="M59" s="20" t="n">
        <f aca="false">IF(J59&gt;=0,K59+L59,J59*P58)</f>
        <v>0</v>
      </c>
      <c r="N59" s="20" t="n">
        <f aca="false">IF(J59&gt;=0,H59*2-K59-L59,IF(J59&gt;=0,0,-J59*P58))</f>
        <v>0</v>
      </c>
      <c r="O59" s="20" t="n">
        <f aca="false">IF(A59,O58+N59,0)</f>
        <v>0</v>
      </c>
      <c r="P59" s="20" t="n">
        <f aca="false">IF(A59,IF(J59&gt;=0,M59+P58,P58+J59*P58),0)</f>
        <v>0</v>
      </c>
    </row>
    <row r="60" customFormat="false" ht="23.25" hidden="false" customHeight="true" outlineLevel="0" collapsed="false">
      <c r="A60" s="18"/>
      <c r="B60" s="19"/>
      <c r="C60" s="20"/>
      <c r="D60" s="20" t="n">
        <f aca="false">IF(A60,C60+F59,0)</f>
        <v>0</v>
      </c>
      <c r="E60" s="20" t="n">
        <f aca="false">IF(D60=0,0,IF(C60,D60*0.05,E59))</f>
        <v>0</v>
      </c>
      <c r="F60" s="20" t="n">
        <f aca="false">D60-E60</f>
        <v>0</v>
      </c>
      <c r="G60" s="22"/>
      <c r="H60" s="20" t="n">
        <f aca="false">0.5*(E60+G60)</f>
        <v>0</v>
      </c>
      <c r="I60" s="22"/>
      <c r="J60" s="20" t="n">
        <f aca="false">IF(A60,_xlfn.IFS(I60&lt;10,2,I60&lt;20,1.8,I60&lt;30,1.6,I60&lt;40,1.4,I60&lt;50,1.2,I60=50,1,I60&lt;60,0.8,I60&lt;70,-0.5,I60&lt;80,-0.5,I60&lt;90,-0.5,I60&lt;=100,-1),0)</f>
        <v>0</v>
      </c>
      <c r="K60" s="20" t="n">
        <f aca="false">IF(J60&lt;0,0,H60*J60)</f>
        <v>0</v>
      </c>
      <c r="L60" s="20" t="n">
        <f aca="false">IF(J60=2,O59,0)</f>
        <v>0</v>
      </c>
      <c r="M60" s="20" t="n">
        <f aca="false">IF(J60&gt;=0,K60+L60,J60*P59)</f>
        <v>0</v>
      </c>
      <c r="N60" s="20" t="n">
        <f aca="false">IF(J60&gt;=0,H60*2-K60-L60,IF(J60&gt;=0,0,-J60*P59))</f>
        <v>0</v>
      </c>
      <c r="O60" s="20" t="n">
        <f aca="false">IF(A60,O59+N60,0)</f>
        <v>0</v>
      </c>
      <c r="P60" s="20" t="n">
        <f aca="false">IF(A60,IF(J60&gt;=0,M60+P59,P59+J60*P59),0)</f>
        <v>0</v>
      </c>
    </row>
    <row r="61" customFormat="false" ht="23.25" hidden="false" customHeight="true" outlineLevel="0" collapsed="false">
      <c r="A61" s="18"/>
      <c r="B61" s="19"/>
      <c r="C61" s="20"/>
      <c r="D61" s="20" t="n">
        <f aca="false">IF(A61,C61+F60,0)</f>
        <v>0</v>
      </c>
      <c r="E61" s="20" t="n">
        <f aca="false">IF(D61=0,0,IF(C61,D61*0.05,E60))</f>
        <v>0</v>
      </c>
      <c r="F61" s="20" t="n">
        <f aca="false">D61-E61</f>
        <v>0</v>
      </c>
      <c r="G61" s="22"/>
      <c r="H61" s="20" t="n">
        <f aca="false">0.5*(E61+G61)</f>
        <v>0</v>
      </c>
      <c r="I61" s="22"/>
      <c r="J61" s="20" t="n">
        <f aca="false">IF(A61,_xlfn.IFS(I61&lt;10,2,I61&lt;20,1.8,I61&lt;30,1.6,I61&lt;40,1.4,I61&lt;50,1.2,I61=50,1,I61&lt;60,0.8,I61&lt;70,-0.5,I61&lt;80,-0.5,I61&lt;90,-0.5,I61&lt;=100,-1),0)</f>
        <v>0</v>
      </c>
      <c r="K61" s="20" t="n">
        <f aca="false">IF(J61&lt;0,0,H61*J61)</f>
        <v>0</v>
      </c>
      <c r="L61" s="20" t="n">
        <f aca="false">IF(J61=2,O60,0)</f>
        <v>0</v>
      </c>
      <c r="M61" s="20" t="n">
        <f aca="false">IF(J61&gt;=0,K61+L61,J61*P60)</f>
        <v>0</v>
      </c>
      <c r="N61" s="20" t="n">
        <f aca="false">IF(J61&gt;=0,H61*2-K61-L61,IF(J61&gt;=0,0,-J61*P60))</f>
        <v>0</v>
      </c>
      <c r="O61" s="20" t="n">
        <f aca="false">IF(A61,O60+N61,0)</f>
        <v>0</v>
      </c>
      <c r="P61" s="20" t="n">
        <f aca="false">IF(A61,IF(J61&gt;=0,M61+P60,P60+J61*P60),0)</f>
        <v>0</v>
      </c>
    </row>
    <row r="62" customFormat="false" ht="23.25" hidden="false" customHeight="true" outlineLevel="0" collapsed="false">
      <c r="A62" s="18"/>
      <c r="B62" s="19"/>
      <c r="C62" s="20"/>
      <c r="D62" s="20" t="n">
        <f aca="false">IF(A62,C62+F61,0)</f>
        <v>0</v>
      </c>
      <c r="E62" s="20" t="n">
        <f aca="false">IF(D62=0,0,IF(C62,D62*0.05,E61))</f>
        <v>0</v>
      </c>
      <c r="F62" s="20" t="n">
        <f aca="false">D62-E62</f>
        <v>0</v>
      </c>
      <c r="G62" s="22"/>
      <c r="H62" s="20" t="n">
        <f aca="false">0.5*(E62+G62)</f>
        <v>0</v>
      </c>
      <c r="I62" s="22"/>
      <c r="J62" s="20" t="n">
        <f aca="false">IF(A62,_xlfn.IFS(I62&lt;10,2,I62&lt;20,1.8,I62&lt;30,1.6,I62&lt;40,1.4,I62&lt;50,1.2,I62=50,1,I62&lt;60,0.8,I62&lt;70,-0.5,I62&lt;80,-0.5,I62&lt;90,-0.5,I62&lt;=100,-1),0)</f>
        <v>0</v>
      </c>
      <c r="K62" s="20" t="n">
        <f aca="false">IF(J62&lt;0,0,H62*J62)</f>
        <v>0</v>
      </c>
      <c r="L62" s="20" t="n">
        <f aca="false">IF(J62=2,O61,0)</f>
        <v>0</v>
      </c>
      <c r="M62" s="20" t="n">
        <f aca="false">IF(J62&gt;=0,K62+L62,J62*P61)</f>
        <v>0</v>
      </c>
      <c r="N62" s="20" t="n">
        <f aca="false">IF(J62&gt;=0,H62*2-K62-L62,IF(J62&gt;=0,0,-J62*P61))</f>
        <v>0</v>
      </c>
      <c r="O62" s="20" t="n">
        <f aca="false">IF(A62,O61+N62,0)</f>
        <v>0</v>
      </c>
      <c r="P62" s="20" t="n">
        <f aca="false">IF(A62,IF(J62&gt;=0,M62+P61,P61+J62*P61),0)</f>
        <v>0</v>
      </c>
    </row>
    <row r="63" customFormat="false" ht="23.25" hidden="false" customHeight="true" outlineLevel="0" collapsed="false">
      <c r="A63" s="18"/>
      <c r="B63" s="19"/>
      <c r="C63" s="20"/>
      <c r="D63" s="20" t="n">
        <f aca="false">IF(A63,C63+F62,0)</f>
        <v>0</v>
      </c>
      <c r="E63" s="20" t="n">
        <f aca="false">IF(D63=0,0,IF(C63,D63*0.05,E62))</f>
        <v>0</v>
      </c>
      <c r="F63" s="20" t="n">
        <f aca="false">D63-E63</f>
        <v>0</v>
      </c>
      <c r="G63" s="22"/>
      <c r="H63" s="20" t="n">
        <f aca="false">0.5*(E63+G63)</f>
        <v>0</v>
      </c>
      <c r="I63" s="22"/>
      <c r="J63" s="20" t="n">
        <f aca="false">IF(A63,_xlfn.IFS(I63&lt;10,2,I63&lt;20,1.8,I63&lt;30,1.6,I63&lt;40,1.4,I63&lt;50,1.2,I63=50,1,I63&lt;60,0.8,I63&lt;70,-0.5,I63&lt;80,-0.5,I63&lt;90,-0.5,I63&lt;=100,-1),0)</f>
        <v>0</v>
      </c>
      <c r="K63" s="20" t="n">
        <f aca="false">IF(J63&lt;0,0,H63*J63)</f>
        <v>0</v>
      </c>
      <c r="L63" s="20" t="n">
        <f aca="false">IF(J63=2,O62,0)</f>
        <v>0</v>
      </c>
      <c r="M63" s="20" t="n">
        <f aca="false">IF(J63&gt;=0,K63+L63,J63*P62)</f>
        <v>0</v>
      </c>
      <c r="N63" s="20" t="n">
        <f aca="false">IF(J63&gt;=0,H63*2-K63-L63,IF(J63&gt;=0,0,-J63*P62))</f>
        <v>0</v>
      </c>
      <c r="O63" s="20" t="n">
        <f aca="false">IF(A63,O62+N63,0)</f>
        <v>0</v>
      </c>
      <c r="P63" s="20" t="n">
        <f aca="false">IF(A63,IF(J63&gt;=0,M63+P62,P62+J63*P62),0)</f>
        <v>0</v>
      </c>
    </row>
    <row r="64" customFormat="false" ht="23.25" hidden="false" customHeight="true" outlineLevel="0" collapsed="false">
      <c r="A64" s="18"/>
      <c r="B64" s="19"/>
      <c r="C64" s="20"/>
      <c r="D64" s="20" t="n">
        <f aca="false">IF(A64,C64+F63,0)</f>
        <v>0</v>
      </c>
      <c r="E64" s="20" t="n">
        <f aca="false">IF(D64=0,0,IF(C64,D64*0.05,E63))</f>
        <v>0</v>
      </c>
      <c r="F64" s="20" t="n">
        <f aca="false">D64-E64</f>
        <v>0</v>
      </c>
      <c r="G64" s="22"/>
      <c r="H64" s="20" t="n">
        <f aca="false">0.5*(E64+G64)</f>
        <v>0</v>
      </c>
      <c r="I64" s="20"/>
      <c r="J64" s="20" t="n">
        <f aca="false">IF(A64,_xlfn.IFS(I64&lt;10,2,I64&lt;20,1.8,I64&lt;30,1.6,I64&lt;40,1.4,I64&lt;50,1.2,I64=50,1,I64&lt;60,0.8,I64&lt;70,-0.5,I64&lt;80,-0.5,I64&lt;90,-0.5,I64&lt;=100,-1),0)</f>
        <v>0</v>
      </c>
      <c r="K64" s="20" t="n">
        <f aca="false">IF(J64&lt;0,0,H64*J64)</f>
        <v>0</v>
      </c>
      <c r="L64" s="20" t="n">
        <f aca="false">IF(J64=2,O63,0)</f>
        <v>0</v>
      </c>
      <c r="M64" s="20" t="n">
        <f aca="false">IF(J64&gt;=0,K64+L64,J64*P63)</f>
        <v>0</v>
      </c>
      <c r="N64" s="20" t="n">
        <f aca="false">IF(J64&gt;=0,H64*2-K64-L64,IF(J64&gt;=0,0,-J64*P63))</f>
        <v>0</v>
      </c>
      <c r="O64" s="20" t="n">
        <f aca="false">IF(A64,O63+N64,0)</f>
        <v>0</v>
      </c>
      <c r="P64" s="20" t="n">
        <f aca="false">IF(A64,IF(J64&gt;=0,M64+P63,P63+J64*P63),0)</f>
        <v>0</v>
      </c>
    </row>
    <row r="65" customFormat="false" ht="23.25" hidden="false" customHeight="true" outlineLevel="0" collapsed="false">
      <c r="A65" s="18"/>
      <c r="B65" s="19"/>
      <c r="C65" s="20"/>
      <c r="D65" s="20" t="n">
        <f aca="false">IF(A65,C65+F64,0)</f>
        <v>0</v>
      </c>
      <c r="E65" s="20" t="n">
        <f aca="false">IF(D65=0,0,IF(C65,D65*0.05,E64))</f>
        <v>0</v>
      </c>
      <c r="F65" s="20" t="n">
        <f aca="false">D65-E65</f>
        <v>0</v>
      </c>
      <c r="G65" s="22"/>
      <c r="H65" s="20" t="n">
        <f aca="false">0.5*(E65+G65)</f>
        <v>0</v>
      </c>
      <c r="I65" s="20"/>
      <c r="J65" s="20" t="n">
        <f aca="false">IF(A65,_xlfn.IFS(I65&lt;10,2,I65&lt;20,1.8,I65&lt;30,1.6,I65&lt;40,1.4,I65&lt;50,1.2,I65=50,1,I65&lt;60,0.8,I65&lt;70,-0.5,I65&lt;80,-0.5,I65&lt;90,-0.5,I65&lt;=100,-1),0)</f>
        <v>0</v>
      </c>
      <c r="K65" s="20" t="n">
        <f aca="false">IF(J65&lt;0,0,H65*J65)</f>
        <v>0</v>
      </c>
      <c r="L65" s="20" t="n">
        <f aca="false">IF(J65=2,O64,0)</f>
        <v>0</v>
      </c>
      <c r="M65" s="20" t="n">
        <f aca="false">IF(J65&gt;=0,K65+L65,J65*P64)</f>
        <v>0</v>
      </c>
      <c r="N65" s="20" t="n">
        <f aca="false">IF(J65&gt;=0,H65*2-K65-L65,IF(J65&gt;=0,0,-J65*P64))</f>
        <v>0</v>
      </c>
      <c r="O65" s="20" t="n">
        <f aca="false">IF(A65,O64+N65,0)</f>
        <v>0</v>
      </c>
      <c r="P65" s="20" t="n">
        <f aca="false">IF(A65,IF(J65&gt;=0,M65+P64,P64+J65*P64),0)</f>
        <v>0</v>
      </c>
    </row>
    <row r="66" customFormat="false" ht="23.25" hidden="false" customHeight="true" outlineLevel="0" collapsed="false">
      <c r="A66" s="18"/>
      <c r="B66" s="19"/>
      <c r="C66" s="20"/>
      <c r="D66" s="20" t="n">
        <f aca="false">IF(A66,C66+F65,0)</f>
        <v>0</v>
      </c>
      <c r="E66" s="20" t="n">
        <f aca="false">IF(D66=0,0,IF(C66,D66*0.05,E65))</f>
        <v>0</v>
      </c>
      <c r="F66" s="20" t="n">
        <f aca="false">D66-E66</f>
        <v>0</v>
      </c>
      <c r="G66" s="22"/>
      <c r="H66" s="20" t="n">
        <f aca="false">0.5*(E66+G66)</f>
        <v>0</v>
      </c>
      <c r="I66" s="20"/>
      <c r="J66" s="20" t="n">
        <f aca="false">IF(A66,_xlfn.IFS(I66&lt;10,2,I66&lt;20,1.8,I66&lt;30,1.6,I66&lt;40,1.4,I66&lt;50,1.2,I66=50,1,I66&lt;60,0.8,I66&lt;70,-0.5,I66&lt;80,-0.5,I66&lt;90,-0.5,I66&lt;=100,-1),0)</f>
        <v>0</v>
      </c>
      <c r="K66" s="20" t="n">
        <f aca="false">IF(J66&lt;0,0,H66*J66)</f>
        <v>0</v>
      </c>
      <c r="L66" s="20" t="n">
        <f aca="false">IF(J66=2,O65,0)</f>
        <v>0</v>
      </c>
      <c r="M66" s="20" t="n">
        <f aca="false">IF(J66&gt;=0,K66+L66,J66*P65)</f>
        <v>0</v>
      </c>
      <c r="N66" s="20" t="n">
        <f aca="false">IF(J66&gt;=0,H66*2-K66-L66,IF(J66&gt;=0,0,-J66*P65))</f>
        <v>0</v>
      </c>
      <c r="O66" s="20" t="n">
        <f aca="false">IF(A66,O65+N66,0)</f>
        <v>0</v>
      </c>
      <c r="P66" s="20" t="n">
        <f aca="false">IF(A66,IF(J66&gt;=0,M66+P65,P65+J66*P65),0)</f>
        <v>0</v>
      </c>
    </row>
    <row r="67" customFormat="false" ht="23.25" hidden="false" customHeight="true" outlineLevel="0" collapsed="false">
      <c r="A67" s="18"/>
      <c r="B67" s="19"/>
      <c r="C67" s="20"/>
      <c r="D67" s="20" t="n">
        <f aca="false">IF(A67,C67+F66,0)</f>
        <v>0</v>
      </c>
      <c r="E67" s="20" t="n">
        <f aca="false">IF(D67=0,0,IF(C67,D67*0.05,E66))</f>
        <v>0</v>
      </c>
      <c r="F67" s="20" t="n">
        <f aca="false">D67-E67</f>
        <v>0</v>
      </c>
      <c r="G67" s="22"/>
      <c r="H67" s="20" t="n">
        <f aca="false">0.5*(E67+G67)</f>
        <v>0</v>
      </c>
      <c r="I67" s="20"/>
      <c r="J67" s="20" t="n">
        <f aca="false">IF(A67,_xlfn.IFS(I67&lt;10,2,I67&lt;20,1.8,I67&lt;30,1.6,I67&lt;40,1.4,I67&lt;50,1.2,I67=50,1,I67&lt;60,0.8,I67&lt;70,-0.5,I67&lt;80,-0.5,I67&lt;90,-0.5,I67&lt;=100,-1),0)</f>
        <v>0</v>
      </c>
      <c r="K67" s="20" t="n">
        <f aca="false">IF(J67&lt;0,0,H67*J67)</f>
        <v>0</v>
      </c>
      <c r="L67" s="20" t="n">
        <f aca="false">IF(J67=2,O66,0)</f>
        <v>0</v>
      </c>
      <c r="M67" s="20" t="n">
        <f aca="false">IF(J67&gt;=0,K67+L67,J67*P66)</f>
        <v>0</v>
      </c>
      <c r="N67" s="20" t="n">
        <f aca="false">IF(J67&gt;=0,H67*2-K67-L67,IF(J67&gt;=0,0,-J67*P66))</f>
        <v>0</v>
      </c>
      <c r="O67" s="20" t="n">
        <f aca="false">IF(A67,O66+N67,0)</f>
        <v>0</v>
      </c>
      <c r="P67" s="20" t="n">
        <f aca="false">IF(A67,IF(J67&gt;=0,M67+P66,P66+J67*P66),0)</f>
        <v>0</v>
      </c>
    </row>
    <row r="68" customFormat="false" ht="23.25" hidden="false" customHeight="true" outlineLevel="0" collapsed="false">
      <c r="A68" s="18"/>
      <c r="B68" s="19"/>
      <c r="C68" s="20"/>
      <c r="D68" s="20" t="n">
        <f aca="false">IF(A68,C68+F67,0)</f>
        <v>0</v>
      </c>
      <c r="E68" s="20" t="n">
        <f aca="false">IF(D68=0,0,IF(C68,D68*0.05,E67))</f>
        <v>0</v>
      </c>
      <c r="F68" s="20" t="n">
        <f aca="false">D68-E68</f>
        <v>0</v>
      </c>
      <c r="G68" s="22"/>
      <c r="H68" s="20" t="n">
        <f aca="false">0.5*(E68+G68)</f>
        <v>0</v>
      </c>
      <c r="I68" s="20"/>
      <c r="J68" s="20" t="n">
        <f aca="false">IF(A68,_xlfn.IFS(I68&lt;10,2,I68&lt;20,1.8,I68&lt;30,1.6,I68&lt;40,1.4,I68&lt;50,1.2,I68=50,1,I68&lt;60,0.8,I68&lt;70,-0.5,I68&lt;80,-0.5,I68&lt;90,-0.5,I68&lt;=100,-1),0)</f>
        <v>0</v>
      </c>
      <c r="K68" s="20" t="n">
        <f aca="false">IF(J68&lt;0,0,H68*J68)</f>
        <v>0</v>
      </c>
      <c r="L68" s="20" t="n">
        <f aca="false">IF(J68=2,O67,0)</f>
        <v>0</v>
      </c>
      <c r="M68" s="20" t="n">
        <f aca="false">IF(J68&gt;=0,K68+L68,J68*P67)</f>
        <v>0</v>
      </c>
      <c r="N68" s="20" t="n">
        <f aca="false">IF(J68&gt;=0,H68*2-K68-L68,IF(J68&gt;=0,0,-J68*P67))</f>
        <v>0</v>
      </c>
      <c r="O68" s="20" t="n">
        <f aca="false">IF(A68,O67+N68,0)</f>
        <v>0</v>
      </c>
      <c r="P68" s="20" t="n">
        <f aca="false">IF(A68,IF(J68&gt;=0,M68+P67,P67+J68*P67),0)</f>
        <v>0</v>
      </c>
    </row>
    <row r="69" customFormat="false" ht="23.25" hidden="false" customHeight="true" outlineLevel="0" collapsed="false">
      <c r="A69" s="18"/>
      <c r="B69" s="19"/>
      <c r="C69" s="20"/>
      <c r="D69" s="20" t="n">
        <f aca="false">IF(A69,C69+F68,0)</f>
        <v>0</v>
      </c>
      <c r="E69" s="20" t="n">
        <f aca="false">IF(D69=0,0,IF(C69,D69*0.05,E68))</f>
        <v>0</v>
      </c>
      <c r="F69" s="20" t="n">
        <f aca="false">D69-E69</f>
        <v>0</v>
      </c>
      <c r="G69" s="20"/>
      <c r="H69" s="20" t="n">
        <f aca="false">0.5*(E69+G69)</f>
        <v>0</v>
      </c>
      <c r="I69" s="20"/>
      <c r="J69" s="20" t="n">
        <f aca="false">IF(A69,_xlfn.IFS(I69&lt;10,2,I69&lt;20,1.8,I69&lt;30,1.6,I69&lt;40,1.4,I69&lt;50,1.2,I69=50,1,I69&lt;60,0.8,I69&lt;70,-0.5,I69&lt;80,-0.5,I69&lt;90,-0.5,I69&lt;=100,-1),0)</f>
        <v>0</v>
      </c>
      <c r="K69" s="20" t="n">
        <f aca="false">IF(J69&lt;0,0,H69*J69)</f>
        <v>0</v>
      </c>
      <c r="L69" s="20" t="n">
        <f aca="false">IF(J69=2,O68,0)</f>
        <v>0</v>
      </c>
      <c r="M69" s="20" t="n">
        <f aca="false">IF(J69&gt;=0,K69+L69,J69*P68)</f>
        <v>0</v>
      </c>
      <c r="N69" s="20" t="n">
        <f aca="false">IF(J69&gt;=0,H69*2-K69-L69,IF(J69&gt;=0,0,-J69*P68))</f>
        <v>0</v>
      </c>
      <c r="O69" s="20" t="n">
        <f aca="false">IF(A69,O68+N69,0)</f>
        <v>0</v>
      </c>
      <c r="P69" s="20" t="n">
        <f aca="false">IF(A69,IF(J69&gt;=0,M69+P68,P68+J69*P68),0)</f>
        <v>0</v>
      </c>
    </row>
    <row r="70" customFormat="false" ht="23.25" hidden="false" customHeight="true" outlineLevel="0" collapsed="false">
      <c r="A70" s="18"/>
      <c r="B70" s="19"/>
      <c r="C70" s="20"/>
      <c r="D70" s="20" t="n">
        <f aca="false">IF(A70,C70+F69,0)</f>
        <v>0</v>
      </c>
      <c r="E70" s="20" t="n">
        <f aca="false">IF(D70=0,0,IF(C70,D70*0.05,E69))</f>
        <v>0</v>
      </c>
      <c r="F70" s="20" t="n">
        <f aca="false">D70-E70</f>
        <v>0</v>
      </c>
      <c r="G70" s="20"/>
      <c r="H70" s="20" t="n">
        <f aca="false">0.5*(E70+G70)</f>
        <v>0</v>
      </c>
      <c r="I70" s="20"/>
      <c r="J70" s="20" t="n">
        <f aca="false">IF(A70,_xlfn.IFS(I70&lt;10,2,I70&lt;20,1.8,I70&lt;30,1.6,I70&lt;40,1.4,I70&lt;50,1.2,I70=50,1,I70&lt;60,0.8,I70&lt;70,-0.5,I70&lt;80,-0.5,I70&lt;90,-0.5,I70&lt;=100,-1),0)</f>
        <v>0</v>
      </c>
      <c r="K70" s="20" t="n">
        <f aca="false">IF(J70&lt;0,0,H70*J70)</f>
        <v>0</v>
      </c>
      <c r="L70" s="20" t="n">
        <f aca="false">IF(J70=2,O69,0)</f>
        <v>0</v>
      </c>
      <c r="M70" s="20" t="n">
        <f aca="false">IF(J70&gt;=0,K70+L70,J70*P69)</f>
        <v>0</v>
      </c>
      <c r="N70" s="20" t="n">
        <f aca="false">IF(J70&gt;=0,H70*2-K70-L70,IF(J70&gt;=0,0,-J70*P69))</f>
        <v>0</v>
      </c>
      <c r="O70" s="20" t="n">
        <f aca="false">IF(A70,O69+N70,0)</f>
        <v>0</v>
      </c>
      <c r="P70" s="20" t="n">
        <f aca="false">IF(A70,IF(J70&gt;=0,M70+P69,P69+J70*P69),0)</f>
        <v>0</v>
      </c>
    </row>
    <row r="71" customFormat="false" ht="23.25" hidden="false" customHeight="true" outlineLevel="0" collapsed="false">
      <c r="A71" s="18"/>
      <c r="B71" s="19"/>
      <c r="C71" s="20"/>
      <c r="D71" s="20" t="n">
        <f aca="false">IF(A71,C71+F70,0)</f>
        <v>0</v>
      </c>
      <c r="E71" s="20" t="n">
        <f aca="false">IF(D71=0,0,IF(C71,D71*0.05,E70))</f>
        <v>0</v>
      </c>
      <c r="F71" s="20" t="n">
        <f aca="false">D71-E71</f>
        <v>0</v>
      </c>
      <c r="G71" s="20"/>
      <c r="H71" s="20" t="n">
        <f aca="false">0.5*(E71+G71)</f>
        <v>0</v>
      </c>
      <c r="I71" s="20"/>
      <c r="J71" s="20" t="n">
        <f aca="false">IF(A71,_xlfn.IFS(I71&lt;10,2,I71&lt;20,1.8,I71&lt;30,1.6,I71&lt;40,1.4,I71&lt;50,1.2,I71=50,1,I71&lt;60,0.8,I71&lt;70,-0.5,I71&lt;80,-0.5,I71&lt;90,-0.5,I71&lt;=100,-1),0)</f>
        <v>0</v>
      </c>
      <c r="K71" s="20" t="n">
        <f aca="false">IF(J71&lt;0,0,H71*J71)</f>
        <v>0</v>
      </c>
      <c r="L71" s="20" t="n">
        <f aca="false">IF(J71=2,O70,0)</f>
        <v>0</v>
      </c>
      <c r="M71" s="20" t="n">
        <f aca="false">IF(J71&gt;=0,K71+L71,J71*P70)</f>
        <v>0</v>
      </c>
      <c r="N71" s="20" t="n">
        <f aca="false">IF(J71&gt;=0,H71*2-K71-L71,IF(J71&gt;=0,0,-J71*P70))</f>
        <v>0</v>
      </c>
      <c r="O71" s="20" t="n">
        <f aca="false">IF(A71,O70+N71,0)</f>
        <v>0</v>
      </c>
      <c r="P71" s="20" t="n">
        <f aca="false">IF(A71,IF(J71&gt;=0,M71+P70,P70+J71*P70),0)</f>
        <v>0</v>
      </c>
    </row>
    <row r="72" customFormat="false" ht="23.25" hidden="false" customHeight="true" outlineLevel="0" collapsed="false">
      <c r="A72" s="18"/>
      <c r="B72" s="19"/>
      <c r="C72" s="20"/>
      <c r="D72" s="20" t="n">
        <f aca="false">IF(A72,C72+F71,0)</f>
        <v>0</v>
      </c>
      <c r="E72" s="20" t="n">
        <f aca="false">IF(D72=0,0,IF(C72,D72*0.05,E71))</f>
        <v>0</v>
      </c>
      <c r="F72" s="20" t="n">
        <f aca="false">D72-E72</f>
        <v>0</v>
      </c>
      <c r="G72" s="20"/>
      <c r="H72" s="20" t="n">
        <f aca="false">0.5*(E72+G72)</f>
        <v>0</v>
      </c>
      <c r="I72" s="20"/>
      <c r="J72" s="20" t="n">
        <f aca="false">IF(A72,_xlfn.IFS(I72&lt;10,2,I72&lt;20,1.8,I72&lt;30,1.6,I72&lt;40,1.4,I72&lt;50,1.2,I72=50,1,I72&lt;60,0.8,I72&lt;70,-0.5,I72&lt;80,-0.5,I72&lt;90,-0.5,I72&lt;=100,-1),0)</f>
        <v>0</v>
      </c>
      <c r="K72" s="20" t="n">
        <f aca="false">IF(J72&lt;0,0,H72*J72)</f>
        <v>0</v>
      </c>
      <c r="L72" s="20" t="n">
        <f aca="false">IF(J72=2,O71,0)</f>
        <v>0</v>
      </c>
      <c r="M72" s="20" t="n">
        <f aca="false">IF(J72&gt;=0,K72+L72,J72*P71)</f>
        <v>0</v>
      </c>
      <c r="N72" s="20" t="n">
        <f aca="false">IF(J72&gt;=0,H72*2-K72-L72,IF(J72&gt;=0,0,-J72*P71))</f>
        <v>0</v>
      </c>
      <c r="O72" s="20" t="n">
        <f aca="false">IF(A72,O71+N72,0)</f>
        <v>0</v>
      </c>
      <c r="P72" s="20" t="n">
        <f aca="false">IF(A72,IF(J72&gt;=0,M72+P71,P71+J72*P71),0)</f>
        <v>0</v>
      </c>
    </row>
    <row r="73" customFormat="false" ht="23.25" hidden="false" customHeight="true" outlineLevel="0" collapsed="false">
      <c r="A73" s="18"/>
      <c r="B73" s="19"/>
      <c r="C73" s="20"/>
      <c r="D73" s="20" t="n">
        <f aca="false">IF(A73,C73+F72,0)</f>
        <v>0</v>
      </c>
      <c r="E73" s="20" t="n">
        <f aca="false">IF(D73=0,0,IF(C73,D73*0.05,E72))</f>
        <v>0</v>
      </c>
      <c r="F73" s="20" t="n">
        <f aca="false">D73-E73</f>
        <v>0</v>
      </c>
      <c r="G73" s="20"/>
      <c r="H73" s="20" t="n">
        <f aca="false">0.5*(E73+G73)</f>
        <v>0</v>
      </c>
      <c r="I73" s="20"/>
      <c r="J73" s="20" t="n">
        <f aca="false">IF(A73,_xlfn.IFS(I73&lt;10,2,I73&lt;20,1.8,I73&lt;30,1.6,I73&lt;40,1.4,I73&lt;50,1.2,I73=50,1,I73&lt;60,0.8,I73&lt;70,-0.5,I73&lt;80,-0.5,I73&lt;90,-0.5,I73&lt;=100,-1),0)</f>
        <v>0</v>
      </c>
      <c r="K73" s="20" t="n">
        <f aca="false">IF(J73&lt;0,0,H73*J73)</f>
        <v>0</v>
      </c>
      <c r="L73" s="20" t="n">
        <f aca="false">IF(J73=2,O72,0)</f>
        <v>0</v>
      </c>
      <c r="M73" s="20" t="n">
        <f aca="false">IF(J73&gt;=0,K73+L73,J73*P72)</f>
        <v>0</v>
      </c>
      <c r="N73" s="20" t="n">
        <f aca="false">IF(J73&gt;=0,H73*2-K73-L73,IF(J73&gt;=0,0,-J73*P72))</f>
        <v>0</v>
      </c>
      <c r="O73" s="20" t="n">
        <f aca="false">IF(A73,O72+N73,0)</f>
        <v>0</v>
      </c>
      <c r="P73" s="20" t="n">
        <f aca="false">IF(A73,IF(J73&gt;=0,M73+P72,P72+J73*P72),0)</f>
        <v>0</v>
      </c>
    </row>
    <row r="74" customFormat="false" ht="18" hidden="false" customHeight="false" outlineLevel="0" collapsed="false">
      <c r="B74" s="19"/>
    </row>
  </sheetData>
  <mergeCells count="26">
    <mergeCell ref="A11:P11"/>
    <mergeCell ref="R11:X11"/>
    <mergeCell ref="Z11:AE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R12:R13"/>
    <mergeCell ref="S12:S13"/>
    <mergeCell ref="T12:T13"/>
    <mergeCell ref="U12:U13"/>
    <mergeCell ref="V12:V13"/>
    <mergeCell ref="W12:W13"/>
    <mergeCell ref="X12:X13"/>
  </mergeCells>
  <conditionalFormatting sqref="M14:M73">
    <cfRule type="dataBar" priority="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{8751C640-6DE3-49D0-AF73-FC36BDF81588}</x14:id>
        </ext>
      </extLst>
    </cfRule>
  </conditionalFormatting>
  <conditionalFormatting sqref="I14:I73">
    <cfRule type="colorScale" priority="3">
      <colorScale>
        <cfvo type="min" val="0"/>
        <cfvo type="percentile" val="50"/>
        <cfvo type="max" val="0"/>
        <color rgb="FF5A8AC6"/>
        <color rgb="FFFFFF00"/>
        <color rgb="FFFF0000"/>
      </colorScale>
    </cfRule>
  </conditionalFormatting>
  <conditionalFormatting sqref="O12:O1048576 O1:O10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{F0D448C2-3D80-4914-9B18-3BE01396D1FC}</x14:id>
        </ext>
      </extLst>
    </cfRule>
  </conditionalFormatting>
  <conditionalFormatting sqref="P12:P1048576 P1:P10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{45BC3B29-617E-46DE-B9F1-3A927650F08E}</x14:id>
        </ext>
      </extLst>
    </cfRule>
  </conditionalFormatting>
  <conditionalFormatting sqref="N12:N1048576 N1:N10">
    <cfRule type="dataBar" priority="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{2E9B1D48-297A-463D-B9A8-443F3B123ED4}</x14:id>
        </ext>
      </extLst>
    </cfRule>
  </conditionalFormatting>
  <conditionalFormatting sqref="K12:K1048576 K1:K10">
    <cfRule type="dataBar" priority="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{DCD7A86E-AC66-4A44-8215-B9B9E943AD8F}</x14:id>
        </ext>
      </extLst>
    </cfRule>
  </conditionalFormatting>
  <conditionalFormatting sqref="V14:W39">
    <cfRule type="dataBar" priority="8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{7FFEE11B-B546-48E7-8612-F9E9404100C1}</x14:id>
        </ext>
      </extLst>
    </cfRule>
  </conditionalFormatting>
  <conditionalFormatting sqref="R14:R39">
    <cfRule type="dataBar" priority="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{DAFF7734-DE4B-448E-8F75-6AE96F5B36A8}</x14:id>
        </ext>
      </extLst>
    </cfRule>
  </conditionalFormatting>
  <conditionalFormatting sqref="X14:X39">
    <cfRule type="colorScale" priority="10">
      <colorScale>
        <cfvo type="min" val="0"/>
        <cfvo type="percentile" val="50"/>
        <cfvo type="max" val="0"/>
        <color rgb="FF5A8AC6"/>
        <color rgb="FFFFFF00"/>
        <color rgb="FFFF0000"/>
      </colorScale>
    </cfRule>
  </conditionalFormatting>
  <conditionalFormatting sqref="V12:X13">
    <cfRule type="dataBar" priority="1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{EB3035CE-E0FE-4E8D-A4BC-6065F8454E54}</x14:id>
        </ext>
      </extLst>
    </cfRule>
  </conditionalFormatting>
  <conditionalFormatting sqref="U14:U39">
    <cfRule type="dataBar" priority="1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{70947730-BCB0-4882-B8A9-8ABE15A95FD2}</x14:id>
        </ext>
      </extLst>
    </cfRule>
  </conditionalFormatting>
  <conditionalFormatting sqref="S14:S39">
    <cfRule type="colorScale" priority="13">
      <colorScale>
        <cfvo type="min" val="0"/>
        <cfvo type="percentile" val="50"/>
        <cfvo type="max" val="0"/>
        <color rgb="FF5A8AC6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51C640-6DE3-49D0-AF73-FC36BDF81588}">
            <x14:dataBar minLength="10" maxLength="90" axisPosition="automatic" gradient="true">
              <x14:cfvo type="autoMin"/>
              <x14:cfvo type="autoMax"/>
              <x14:negativeFillColor rgb="FF00B050"/>
              <x14:axisColor rgb="FF000000"/>
            </x14:dataBar>
          </x14:cfRule>
          <xm:sqref>M14:M73</xm:sqref>
        </x14:conditionalFormatting>
        <x14:conditionalFormatting xmlns:xm="http://schemas.microsoft.com/office/excel/2006/main">
          <x14:cfRule type="dataBar" id="{F0D448C2-3D80-4914-9B18-3BE01396D1F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O12:O1048576 O1:O10</xm:sqref>
        </x14:conditionalFormatting>
        <x14:conditionalFormatting xmlns:xm="http://schemas.microsoft.com/office/excel/2006/main">
          <x14:cfRule type="dataBar" id="{45BC3B29-617E-46DE-B9F1-3A927650F08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P12:P1048576 P1:P10</xm:sqref>
        </x14:conditionalFormatting>
        <x14:conditionalFormatting xmlns:xm="http://schemas.microsoft.com/office/excel/2006/main">
          <x14:cfRule type="dataBar" id="{2E9B1D48-297A-463D-B9A8-443F3B123ED4}">
            <x14:dataBar minLength="10" maxLength="90" axisPosition="automatic" gradient="true">
              <x14:cfvo type="autoMin"/>
              <x14:cfvo type="autoMax"/>
              <x14:negativeFillColor rgb="FF00B050"/>
              <x14:axisColor rgb="FF000000"/>
            </x14:dataBar>
          </x14:cfRule>
          <xm:sqref>N12:N1048576 N1:N10</xm:sqref>
        </x14:conditionalFormatting>
        <x14:conditionalFormatting xmlns:xm="http://schemas.microsoft.com/office/excel/2006/main">
          <x14:cfRule type="dataBar" id="{DCD7A86E-AC66-4A44-8215-B9B9E943AD8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K12:K1048576 K1:K10</xm:sqref>
        </x14:conditionalFormatting>
        <x14:conditionalFormatting xmlns:xm="http://schemas.microsoft.com/office/excel/2006/main">
          <x14:cfRule type="dataBar" id="{7FFEE11B-B546-48E7-8612-F9E9404100C1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V14:W39</xm:sqref>
        </x14:conditionalFormatting>
        <x14:conditionalFormatting xmlns:xm="http://schemas.microsoft.com/office/excel/2006/main">
          <x14:cfRule type="dataBar" id="{DAFF7734-DE4B-448E-8F75-6AE96F5B36A8}">
            <x14:dataBar minLength="10" maxLength="90" axisPosition="automatic" gradient="true">
              <x14:cfvo type="autoMin"/>
              <x14:cfvo type="autoMax"/>
              <x14:negativeFillColor rgb="FF00B050"/>
              <x14:axisColor rgb="FF000000"/>
            </x14:dataBar>
          </x14:cfRule>
          <xm:sqref>R14:R39</xm:sqref>
        </x14:conditionalFormatting>
        <x14:conditionalFormatting xmlns:xm="http://schemas.microsoft.com/office/excel/2006/main">
          <x14:cfRule type="dataBar" id="{EB3035CE-E0FE-4E8D-A4BC-6065F8454E54}">
            <x14:dataBar minLength="10" maxLength="90" axisPosition="automatic" gradient="true">
              <x14:cfvo type="autoMin"/>
              <x14:cfvo type="autoMax"/>
              <x14:negativeFillColor rgb="FF00B050"/>
              <x14:axisColor rgb="FF000000"/>
            </x14:dataBar>
          </x14:cfRule>
          <xm:sqref>V12:X13</xm:sqref>
        </x14:conditionalFormatting>
        <x14:conditionalFormatting xmlns:xm="http://schemas.microsoft.com/office/excel/2006/main">
          <x14:cfRule type="dataBar" id="{70947730-BCB0-4882-B8A9-8ABE15A95FD2}">
            <x14:dataBar minLength="10" maxLength="90" axisPosition="automatic" gradient="true">
              <x14:cfvo type="autoMin"/>
              <x14:cfvo type="autoMax"/>
              <x14:negativeFillColor rgb="FF00B050"/>
              <x14:axisColor rgb="FF000000"/>
            </x14:dataBar>
          </x14:cfRule>
          <xm:sqref>U14:U39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4"/>
  <sheetViews>
    <sheetView showFormulas="false" showGridLines="true" showRowColHeaders="true" showZeros="true" rightToLeft="false" tabSelected="true" showOutlineSymbols="true" defaultGridColor="true" view="normal" topLeftCell="P7" colorId="64" zoomScale="70" zoomScaleNormal="70" zoomScalePageLayoutView="100" workbookViewId="0">
      <selection pane="topLeft" activeCell="AB14" activeCellId="0" sqref="AB14"/>
    </sheetView>
  </sheetViews>
  <sheetFormatPr defaultColWidth="8.9921875" defaultRowHeight="18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2" width="19.75"/>
    <col collapsed="false" customWidth="true" hidden="false" outlineLevel="0" max="3" min="3" style="3" width="13"/>
    <col collapsed="false" customWidth="true" hidden="false" outlineLevel="0" max="4" min="4" style="3" width="20"/>
    <col collapsed="false" customWidth="true" hidden="false" outlineLevel="0" max="5" min="5" style="3" width="11.75"/>
    <col collapsed="false" customWidth="true" hidden="false" outlineLevel="0" max="6" min="6" style="3" width="18.88"/>
    <col collapsed="false" customWidth="true" hidden="false" outlineLevel="0" max="7" min="7" style="3" width="12"/>
    <col collapsed="false" customWidth="true" hidden="false" outlineLevel="0" max="8" min="8" style="3" width="15.51"/>
    <col collapsed="false" customWidth="true" hidden="false" outlineLevel="0" max="10" min="9" style="3" width="12"/>
    <col collapsed="false" customWidth="true" hidden="false" outlineLevel="0" max="11" min="11" style="3" width="18.38"/>
    <col collapsed="false" customWidth="true" hidden="false" outlineLevel="0" max="12" min="12" style="3" width="19.26"/>
    <col collapsed="false" customWidth="true" hidden="false" outlineLevel="0" max="14" min="13" style="3" width="18.38"/>
    <col collapsed="false" customWidth="true" hidden="false" outlineLevel="0" max="15" min="15" style="3" width="17.74"/>
    <col collapsed="false" customWidth="true" hidden="false" outlineLevel="0" max="16" min="16" style="3" width="33.62"/>
    <col collapsed="false" customWidth="false" hidden="false" outlineLevel="0" max="17" min="17" style="1" width="9"/>
    <col collapsed="false" customWidth="true" hidden="false" outlineLevel="0" max="18" min="18" style="3" width="17.12"/>
    <col collapsed="false" customWidth="true" hidden="false" outlineLevel="0" max="19" min="19" style="4" width="17.12"/>
    <col collapsed="false" customWidth="true" hidden="false" outlineLevel="0" max="20" min="20" style="3" width="13.13"/>
    <col collapsed="false" customWidth="true" hidden="false" outlineLevel="0" max="21" min="21" style="3" width="17.12"/>
    <col collapsed="false" customWidth="true" hidden="false" outlineLevel="0" max="22" min="22" style="3" width="15.87"/>
    <col collapsed="false" customWidth="true" hidden="false" outlineLevel="0" max="23" min="23" style="1" width="15.87"/>
    <col collapsed="false" customWidth="true" hidden="false" outlineLevel="0" max="24" min="24" style="1" width="14.51"/>
    <col collapsed="false" customWidth="false" hidden="false" outlineLevel="0" max="25" min="25" style="1" width="9"/>
    <col collapsed="false" customWidth="true" hidden="false" outlineLevel="0" max="26" min="26" style="1" width="17.74"/>
    <col collapsed="false" customWidth="true" hidden="false" outlineLevel="0" max="29" min="27" style="3" width="22.13"/>
    <col collapsed="false" customWidth="true" hidden="false" outlineLevel="0" max="30" min="30" style="3" width="17.74"/>
    <col collapsed="false" customWidth="true" hidden="false" outlineLevel="0" max="31" min="31" style="1" width="18"/>
    <col collapsed="false" customWidth="false" hidden="false" outlineLevel="0" max="1024" min="32" style="1" width="9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1" t="s">
        <v>1</v>
      </c>
    </row>
    <row r="3" customFormat="false" ht="18" hidden="false" customHeight="false" outlineLevel="0" collapsed="false">
      <c r="A3" s="1" t="s">
        <v>2</v>
      </c>
    </row>
    <row r="4" customFormat="false" ht="18" hidden="false" customHeight="false" outlineLevel="0" collapsed="false">
      <c r="A4" s="1" t="s">
        <v>3</v>
      </c>
    </row>
    <row r="5" customFormat="false" ht="18" hidden="false" customHeight="false" outlineLevel="0" collapsed="false">
      <c r="A5" s="1" t="s">
        <v>4</v>
      </c>
    </row>
    <row r="6" customFormat="false" ht="18" hidden="false" customHeight="false" outlineLevel="0" collapsed="false">
      <c r="A6" s="1" t="s">
        <v>5</v>
      </c>
    </row>
    <row r="7" customFormat="false" ht="18" hidden="false" customHeight="false" outlineLevel="0" collapsed="false">
      <c r="A7" s="1" t="s">
        <v>6</v>
      </c>
    </row>
    <row r="9" customFormat="false" ht="18" hidden="false" customHeight="false" outlineLevel="0" collapsed="false">
      <c r="A9" s="1" t="s">
        <v>7</v>
      </c>
      <c r="Z9" s="5"/>
    </row>
    <row r="11" customFormat="false" ht="23.25" hidden="false" customHeight="true" outlineLevel="0" collapsed="false">
      <c r="A11" s="6" t="s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  <c r="R11" s="6" t="s">
        <v>9</v>
      </c>
      <c r="S11" s="6"/>
      <c r="T11" s="6"/>
      <c r="U11" s="6"/>
      <c r="V11" s="6"/>
      <c r="W11" s="6"/>
      <c r="X11" s="6"/>
      <c r="Y11" s="7"/>
      <c r="Z11" s="6" t="s">
        <v>10</v>
      </c>
      <c r="AA11" s="6"/>
      <c r="AB11" s="6"/>
      <c r="AC11" s="6"/>
      <c r="AD11" s="6"/>
      <c r="AE11" s="6"/>
    </row>
    <row r="12" s="18" customFormat="true" ht="23.25" hidden="false" customHeight="true" outlineLevel="0" collapsed="false">
      <c r="A12" s="8" t="s">
        <v>11</v>
      </c>
      <c r="B12" s="9" t="s">
        <v>12</v>
      </c>
      <c r="C12" s="10" t="s">
        <v>13</v>
      </c>
      <c r="D12" s="11" t="s">
        <v>14</v>
      </c>
      <c r="E12" s="11" t="s">
        <v>15</v>
      </c>
      <c r="F12" s="11" t="s">
        <v>16</v>
      </c>
      <c r="G12" s="10" t="s">
        <v>17</v>
      </c>
      <c r="H12" s="11" t="s">
        <v>18</v>
      </c>
      <c r="I12" s="10" t="s">
        <v>19</v>
      </c>
      <c r="J12" s="11" t="s">
        <v>20</v>
      </c>
      <c r="K12" s="11" t="s">
        <v>21</v>
      </c>
      <c r="L12" s="11" t="s">
        <v>22</v>
      </c>
      <c r="M12" s="12" t="s">
        <v>23</v>
      </c>
      <c r="N12" s="12" t="s">
        <v>24</v>
      </c>
      <c r="O12" s="11" t="s">
        <v>25</v>
      </c>
      <c r="P12" s="11" t="s">
        <v>26</v>
      </c>
      <c r="Q12" s="13"/>
      <c r="R12" s="10" t="s">
        <v>27</v>
      </c>
      <c r="S12" s="14" t="s">
        <v>28</v>
      </c>
      <c r="T12" s="10" t="s">
        <v>29</v>
      </c>
      <c r="U12" s="12" t="s">
        <v>30</v>
      </c>
      <c r="V12" s="12" t="s">
        <v>31</v>
      </c>
      <c r="W12" s="12" t="s">
        <v>32</v>
      </c>
      <c r="X12" s="12" t="s">
        <v>33</v>
      </c>
      <c r="Y12" s="13"/>
      <c r="Z12" s="13" t="s">
        <v>34</v>
      </c>
      <c r="AA12" s="15" t="s">
        <v>35</v>
      </c>
      <c r="AB12" s="16" t="s">
        <v>36</v>
      </c>
      <c r="AC12" s="15" t="s">
        <v>37</v>
      </c>
      <c r="AD12" s="15" t="s">
        <v>38</v>
      </c>
      <c r="AE12" s="17" t="s">
        <v>39</v>
      </c>
    </row>
    <row r="13" s="18" customFormat="true" ht="23.25" hidden="false" customHeight="true" outlineLevel="0" collapsed="false">
      <c r="A13" s="8"/>
      <c r="B13" s="9"/>
      <c r="C13" s="10"/>
      <c r="D13" s="11"/>
      <c r="E13" s="11"/>
      <c r="F13" s="11"/>
      <c r="G13" s="10"/>
      <c r="H13" s="11"/>
      <c r="I13" s="10"/>
      <c r="J13" s="11"/>
      <c r="K13" s="11"/>
      <c r="L13" s="11"/>
      <c r="M13" s="12"/>
      <c r="N13" s="12"/>
      <c r="O13" s="11"/>
      <c r="P13" s="11"/>
      <c r="Q13" s="13"/>
      <c r="R13" s="10"/>
      <c r="S13" s="14"/>
      <c r="T13" s="10"/>
      <c r="U13" s="12"/>
      <c r="V13" s="12"/>
      <c r="W13" s="12"/>
      <c r="X13" s="12"/>
      <c r="Y13" s="13"/>
      <c r="Z13" s="13"/>
      <c r="AA13" s="15"/>
      <c r="AB13" s="15"/>
      <c r="AC13" s="15"/>
      <c r="AD13" s="15"/>
      <c r="AE13" s="13"/>
    </row>
    <row r="14" s="18" customFormat="true" ht="23.25" hidden="false" customHeight="true" outlineLevel="0" collapsed="false">
      <c r="A14" s="18" t="n">
        <v>1</v>
      </c>
      <c r="B14" s="19" t="n">
        <v>44725</v>
      </c>
      <c r="C14" s="20"/>
      <c r="D14" s="20" t="n">
        <f aca="false">IF(A14,C14+F13,0)</f>
        <v>0</v>
      </c>
      <c r="E14" s="20" t="n">
        <f aca="false">IF(D14=0,0,IF(C14,D14*0.05,E13))</f>
        <v>0</v>
      </c>
      <c r="F14" s="20" t="n">
        <f aca="false">D14-E14</f>
        <v>0</v>
      </c>
      <c r="G14" s="20"/>
      <c r="H14" s="20" t="n">
        <f aca="false">0.5*(E14+G14)</f>
        <v>0</v>
      </c>
      <c r="I14" s="20"/>
      <c r="J14" s="20" t="n">
        <f aca="false">IF(A14,_xlfn.IFS(I14&lt;10,2,I14&lt;20,1.8,I14&lt;30,1.6,I14&lt;40,1.4,I14&lt;50,1.2,I14=50,1,I14&lt;60,0.8,I14&lt;70,-0.5,I14&lt;80,-0.5,I14&lt;90,-0.5,I14&lt;=100,-1),0)</f>
        <v>2</v>
      </c>
      <c r="K14" s="20" t="n">
        <f aca="false">IF(J14&lt;0,0,H14*J14)</f>
        <v>0</v>
      </c>
      <c r="L14" s="20" t="n">
        <f aca="false">IF(J14=2,O13,0)</f>
        <v>0</v>
      </c>
      <c r="M14" s="20" t="n">
        <f aca="false">IF(J14&gt;=0,K14+L14,J14*P13)</f>
        <v>0</v>
      </c>
      <c r="N14" s="20" t="n">
        <f aca="false">IF(J14&gt;=0,H14*2-K14-L14,IF(J14&gt;=0,0,-J14*P13))</f>
        <v>0</v>
      </c>
      <c r="O14" s="20" t="n">
        <f aca="false">IF(A14,O13+N14,0)</f>
        <v>0</v>
      </c>
      <c r="P14" s="20" t="n">
        <f aca="false">IF(A14,IF(J14&gt;=0,M14+P13,P13+J14*P13),0)</f>
        <v>0</v>
      </c>
      <c r="R14" s="20" t="n">
        <v>525</v>
      </c>
      <c r="S14" s="21" t="n">
        <v>1.374</v>
      </c>
      <c r="T14" s="20" t="n">
        <v>0.79</v>
      </c>
      <c r="U14" s="20" t="n">
        <f aca="false">(R14-T14)/S14</f>
        <v>381.521106259098</v>
      </c>
      <c r="V14" s="20" t="n">
        <f aca="false">R14+V13</f>
        <v>525</v>
      </c>
      <c r="W14" s="20" t="n">
        <f aca="false">U14+W13</f>
        <v>381.521106259098</v>
      </c>
      <c r="X14" s="21" t="n">
        <f aca="false">V14/W14</f>
        <v>1.37607065870548</v>
      </c>
      <c r="Z14" s="20" t="n">
        <f aca="false">-R14</f>
        <v>-525</v>
      </c>
      <c r="AA14" s="20" t="n">
        <f aca="false">Z14/((1+$AE$14/100)^(_xlfn.DAYS(B14,$B$14)/365))</f>
        <v>-525</v>
      </c>
      <c r="AB14" s="18" t="n">
        <v>0</v>
      </c>
      <c r="AC14" s="20" t="n">
        <f aca="false">AB14/((1+$AE$14/100)^(_xlfn.DAYS(B14,$B$14)/365))</f>
        <v>0</v>
      </c>
      <c r="AD14" s="20" t="n">
        <f aca="false">AD13+AA14+AC14</f>
        <v>-525</v>
      </c>
    </row>
    <row r="15" s="18" customFormat="true" ht="23.25" hidden="false" customHeight="true" outlineLevel="0" collapsed="false">
      <c r="A15" s="18" t="n">
        <v>2</v>
      </c>
      <c r="B15" s="19"/>
      <c r="C15" s="20"/>
      <c r="D15" s="20" t="n">
        <f aca="false">IF(A15,C15+F14,0)</f>
        <v>0</v>
      </c>
      <c r="E15" s="20" t="n">
        <f aca="false">IF(D15=0,0,IF(C15,D15*0.05,E14))</f>
        <v>0</v>
      </c>
      <c r="F15" s="20" t="n">
        <f aca="false">D15-E15</f>
        <v>0</v>
      </c>
      <c r="G15" s="20"/>
      <c r="H15" s="20" t="n">
        <f aca="false">0.5*(E15+G15)</f>
        <v>0</v>
      </c>
      <c r="I15" s="22"/>
      <c r="J15" s="20" t="n">
        <f aca="false">IF(A15,_xlfn.IFS(I15&lt;10,2,I15&lt;20,1.8,I15&lt;30,1.6,I15&lt;40,1.4,I15&lt;50,1.2,I15=50,1,I15&lt;60,0.8,I15&lt;70,-0.5,I15&lt;80,-0.5,I15&lt;90,-0.5,I15&lt;=100,-1),0)</f>
        <v>2</v>
      </c>
      <c r="K15" s="20" t="n">
        <f aca="false">IF(J15&lt;0,0,H15*J15)</f>
        <v>0</v>
      </c>
      <c r="L15" s="20" t="n">
        <f aca="false">IF(J15=2,O14,0)</f>
        <v>0</v>
      </c>
      <c r="M15" s="20" t="n">
        <f aca="false">IF(J15&gt;=0,K15+L15,J15*P14)</f>
        <v>0</v>
      </c>
      <c r="N15" s="20" t="n">
        <f aca="false">IF(J15&gt;=0,H15*2-K15-L15,IF(J15&gt;=0,0,-J15*P14))</f>
        <v>0</v>
      </c>
      <c r="O15" s="20" t="n">
        <f aca="false">IF(A15,O14+N15,0)</f>
        <v>0</v>
      </c>
      <c r="P15" s="20" t="n">
        <f aca="false">IF(A15,IF(J15&gt;=0,M15+P14,P14+J15*P14),0)</f>
        <v>0</v>
      </c>
      <c r="R15" s="20"/>
      <c r="S15" s="21"/>
      <c r="T15" s="20"/>
      <c r="U15" s="20" t="e">
        <f aca="false">(R15-T15)/S15</f>
        <v>#DIV/0!</v>
      </c>
      <c r="V15" s="20" t="n">
        <f aca="false">R15+V14</f>
        <v>525</v>
      </c>
      <c r="W15" s="20" t="e">
        <f aca="false">U15+W14</f>
        <v>#DIV/0!</v>
      </c>
      <c r="X15" s="21" t="e">
        <f aca="false">V15/W15</f>
        <v>#DIV/0!</v>
      </c>
      <c r="Z15" s="20" t="n">
        <f aca="false">-R15</f>
        <v>-0</v>
      </c>
      <c r="AA15" s="20" t="n">
        <f aca="false">Z15/((1+$AE$14/100)^(_xlfn.DAYS(B15,$B$14)/365))</f>
        <v>-0</v>
      </c>
      <c r="AC15" s="20" t="n">
        <f aca="false">AB16/((1+$AE$14/100)^(_xlfn.DAYS(B15,$B$14)/365))</f>
        <v>0</v>
      </c>
      <c r="AD15" s="20" t="n">
        <f aca="false">AD14+AA15+AC15</f>
        <v>-525</v>
      </c>
    </row>
    <row r="16" s="18" customFormat="true" ht="23.25" hidden="false" customHeight="true" outlineLevel="0" collapsed="false">
      <c r="A16" s="23" t="n">
        <v>3</v>
      </c>
      <c r="B16" s="19"/>
      <c r="C16" s="20"/>
      <c r="D16" s="20" t="n">
        <f aca="false">IF(A16,C16+F15,0)</f>
        <v>0</v>
      </c>
      <c r="E16" s="20" t="n">
        <f aca="false">IF(D16=0,0,IF(C16,D16*0.05,E15))</f>
        <v>0</v>
      </c>
      <c r="F16" s="20" t="n">
        <f aca="false">D16-E16</f>
        <v>0</v>
      </c>
      <c r="G16" s="22"/>
      <c r="H16" s="20" t="n">
        <f aca="false">0.5*(E16+G16)</f>
        <v>0</v>
      </c>
      <c r="I16" s="22"/>
      <c r="J16" s="20" t="n">
        <f aca="false">IF(A16,_xlfn.IFS(I16&lt;10,2,I16&lt;20,1.8,I16&lt;30,1.6,I16&lt;40,1.4,I16&lt;50,1.2,I16=50,1,I16&lt;60,0.8,I16&lt;70,-0.5,I16&lt;80,-0.5,I16&lt;90,-0.5,I16&lt;=100,-1),0)</f>
        <v>2</v>
      </c>
      <c r="K16" s="20" t="n">
        <f aca="false">IF(J16&lt;0,0,H16*J16)</f>
        <v>0</v>
      </c>
      <c r="L16" s="20" t="n">
        <f aca="false">IF(J16=2,O15,0)</f>
        <v>0</v>
      </c>
      <c r="M16" s="20" t="n">
        <f aca="false">IF(J16&gt;=0,K16+L16,J16*P15)</f>
        <v>0</v>
      </c>
      <c r="N16" s="20" t="n">
        <f aca="false">IF(J16&gt;=0,H16*2-K16-L16,IF(J16&gt;=0,0,-J16*P15))</f>
        <v>0</v>
      </c>
      <c r="O16" s="20" t="n">
        <f aca="false">IF(A16,O15+N16,0)</f>
        <v>0</v>
      </c>
      <c r="P16" s="20" t="n">
        <f aca="false">IF(A16,IF(J16&gt;=0,M16+P15,P15+J16*P15),0)</f>
        <v>0</v>
      </c>
      <c r="R16" s="20"/>
      <c r="S16" s="21"/>
      <c r="T16" s="20"/>
      <c r="U16" s="20" t="e">
        <f aca="false">(R16-T16)/S16</f>
        <v>#DIV/0!</v>
      </c>
      <c r="V16" s="20" t="n">
        <f aca="false">R16+V15</f>
        <v>525</v>
      </c>
      <c r="W16" s="20" t="e">
        <f aca="false">U16+W15</f>
        <v>#DIV/0!</v>
      </c>
      <c r="X16" s="21" t="e">
        <f aca="false">V16/W16</f>
        <v>#DIV/0!</v>
      </c>
      <c r="Z16" s="20"/>
      <c r="AA16" s="20"/>
      <c r="AB16" s="20"/>
      <c r="AC16" s="20"/>
      <c r="AD16" s="20"/>
    </row>
    <row r="17" s="18" customFormat="true" ht="23.25" hidden="false" customHeight="true" outlineLevel="0" collapsed="false">
      <c r="B17" s="19"/>
      <c r="C17" s="20"/>
      <c r="D17" s="20" t="n">
        <f aca="false">IF(A17,C17+F16,0)</f>
        <v>0</v>
      </c>
      <c r="E17" s="20" t="n">
        <f aca="false">IF(D17=0,0,IF(C17,D17*0.05,E16))</f>
        <v>0</v>
      </c>
      <c r="F17" s="20" t="n">
        <f aca="false">D17-E17</f>
        <v>0</v>
      </c>
      <c r="G17" s="22"/>
      <c r="H17" s="20" t="n">
        <f aca="false">0.5*(E17+G17)</f>
        <v>0</v>
      </c>
      <c r="I17" s="22"/>
      <c r="J17" s="20" t="n">
        <f aca="false">IF(A17,_xlfn.IFS(I17&lt;10,2,I17&lt;20,1.8,I17&lt;30,1.6,I17&lt;40,1.4,I17&lt;50,1.2,I17=50,1,I17&lt;60,0.8,I17&lt;70,-0.5,I17&lt;80,-0.5,I17&lt;90,-0.5,I17&lt;=100,-1),0)</f>
        <v>0</v>
      </c>
      <c r="K17" s="20" t="n">
        <f aca="false">IF(J17&lt;0,0,H17*J17)</f>
        <v>0</v>
      </c>
      <c r="L17" s="20" t="n">
        <f aca="false">IF(J17=2,O16,0)</f>
        <v>0</v>
      </c>
      <c r="M17" s="20" t="n">
        <f aca="false">IF(J17&gt;=0,K17+L17,J17*P16)</f>
        <v>0</v>
      </c>
      <c r="N17" s="20" t="n">
        <f aca="false">IF(J17&gt;=0,H17*2-K17-L17,IF(J17&gt;=0,0,-J17*P16))</f>
        <v>0</v>
      </c>
      <c r="O17" s="20" t="n">
        <f aca="false">IF(A17,O16+N17,0)</f>
        <v>0</v>
      </c>
      <c r="P17" s="20" t="n">
        <f aca="false">IF(A17,IF(J17&gt;=0,M17+P16,P16+J17*P16),0)</f>
        <v>0</v>
      </c>
      <c r="R17" s="20"/>
      <c r="S17" s="21"/>
      <c r="T17" s="20"/>
      <c r="U17" s="20" t="e">
        <f aca="false">(R17-T17)/S17</f>
        <v>#DIV/0!</v>
      </c>
      <c r="V17" s="20" t="n">
        <f aca="false">R17+V16</f>
        <v>525</v>
      </c>
      <c r="W17" s="20" t="e">
        <f aca="false">U17+W16</f>
        <v>#DIV/0!</v>
      </c>
      <c r="X17" s="21" t="e">
        <f aca="false">V17/W17</f>
        <v>#DIV/0!</v>
      </c>
      <c r="AA17" s="20"/>
      <c r="AB17" s="20"/>
      <c r="AC17" s="20"/>
      <c r="AD17" s="20"/>
    </row>
    <row r="18" s="18" customFormat="true" ht="23.25" hidden="false" customHeight="true" outlineLevel="0" collapsed="false">
      <c r="B18" s="19"/>
      <c r="C18" s="20"/>
      <c r="D18" s="20" t="n">
        <f aca="false">IF(A18,C18+F17,0)</f>
        <v>0</v>
      </c>
      <c r="E18" s="20" t="n">
        <f aca="false">IF(D18=0,0,IF(C18,D18*0.05,E17))</f>
        <v>0</v>
      </c>
      <c r="F18" s="20" t="n">
        <f aca="false">D18-E18</f>
        <v>0</v>
      </c>
      <c r="G18" s="22"/>
      <c r="H18" s="20" t="n">
        <f aca="false">0.5*(E18+G18)</f>
        <v>0</v>
      </c>
      <c r="I18" s="22"/>
      <c r="J18" s="20" t="n">
        <f aca="false">IF(A18,_xlfn.IFS(I18&lt;10,2,I18&lt;20,1.8,I18&lt;30,1.6,I18&lt;40,1.4,I18&lt;50,1.2,I18=50,1,I18&lt;60,0.8,I18&lt;70,-0.5,I18&lt;80,-0.5,I18&lt;90,-0.5,I18&lt;=100,-1),0)</f>
        <v>0</v>
      </c>
      <c r="K18" s="20" t="n">
        <f aca="false">IF(J18&lt;0,0,H18*J18)</f>
        <v>0</v>
      </c>
      <c r="L18" s="20" t="n">
        <f aca="false">IF(J18=2,O17,0)</f>
        <v>0</v>
      </c>
      <c r="M18" s="20" t="n">
        <f aca="false">IF(J18&gt;=0,K18+L18,J18*P17)</f>
        <v>0</v>
      </c>
      <c r="N18" s="20" t="n">
        <f aca="false">IF(J18&gt;=0,H18*2-K18-L18,IF(J18&gt;=0,0,-J18*P17))</f>
        <v>0</v>
      </c>
      <c r="O18" s="20" t="n">
        <f aca="false">IF(A18,O17+N18,0)</f>
        <v>0</v>
      </c>
      <c r="P18" s="20" t="n">
        <f aca="false">IF(A18,IF(J18&gt;=0,M18+P17,P17+J18*P17),0)</f>
        <v>0</v>
      </c>
      <c r="R18" s="20"/>
      <c r="S18" s="21"/>
      <c r="T18" s="20"/>
      <c r="U18" s="20" t="e">
        <f aca="false">(R18-T18)/S18</f>
        <v>#DIV/0!</v>
      </c>
      <c r="V18" s="20" t="n">
        <f aca="false">R18+V17</f>
        <v>525</v>
      </c>
      <c r="W18" s="20" t="e">
        <f aca="false">U18+W17</f>
        <v>#DIV/0!</v>
      </c>
      <c r="X18" s="21" t="e">
        <f aca="false">V18/W18</f>
        <v>#DIV/0!</v>
      </c>
      <c r="AA18" s="20"/>
      <c r="AB18" s="20"/>
      <c r="AC18" s="20"/>
      <c r="AD18" s="20"/>
    </row>
    <row r="19" s="18" customFormat="true" ht="23.25" hidden="false" customHeight="true" outlineLevel="0" collapsed="false">
      <c r="A19" s="23"/>
      <c r="B19" s="19"/>
      <c r="C19" s="20"/>
      <c r="D19" s="20" t="n">
        <f aca="false">IF(A19,C19+F18,0)</f>
        <v>0</v>
      </c>
      <c r="E19" s="20" t="n">
        <f aca="false">IF(D19=0,0,IF(C19,D19*0.05,E18))</f>
        <v>0</v>
      </c>
      <c r="F19" s="20" t="n">
        <f aca="false">D19-E19</f>
        <v>0</v>
      </c>
      <c r="G19" s="22"/>
      <c r="H19" s="20" t="n">
        <f aca="false">0.5*(E19+G19)</f>
        <v>0</v>
      </c>
      <c r="I19" s="22"/>
      <c r="J19" s="20" t="n">
        <f aca="false">IF(A19,_xlfn.IFS(I19&lt;10,2,I19&lt;20,1.8,I19&lt;30,1.6,I19&lt;40,1.4,I19&lt;50,1.2,I19=50,1,I19&lt;60,0.8,I19&lt;70,-0.5,I19&lt;80,-0.5,I19&lt;90,-0.5,I19&lt;=100,-1),0)</f>
        <v>0</v>
      </c>
      <c r="K19" s="20" t="n">
        <f aca="false">IF(J19&lt;0,0,H19*J19)</f>
        <v>0</v>
      </c>
      <c r="L19" s="20" t="n">
        <f aca="false">IF(J19=2,O18,0)</f>
        <v>0</v>
      </c>
      <c r="M19" s="20" t="n">
        <f aca="false">IF(J19&gt;=0,K19+L19,J19*P18)</f>
        <v>0</v>
      </c>
      <c r="N19" s="20" t="n">
        <f aca="false">IF(J19&gt;=0,H19*2-K19-L19,IF(J19&gt;=0,0,-J19*P18))</f>
        <v>0</v>
      </c>
      <c r="O19" s="20" t="n">
        <f aca="false">IF(A19,O18+N19,0)</f>
        <v>0</v>
      </c>
      <c r="P19" s="20" t="n">
        <f aca="false">IF(A19,IF(J19&gt;=0,M19+P18,P18+J19*P18),0)</f>
        <v>0</v>
      </c>
      <c r="R19" s="20"/>
      <c r="S19" s="21"/>
      <c r="T19" s="20"/>
      <c r="U19" s="20" t="e">
        <f aca="false">(R19-T19)/S19</f>
        <v>#DIV/0!</v>
      </c>
      <c r="V19" s="20" t="n">
        <f aca="false">R19+V18</f>
        <v>525</v>
      </c>
      <c r="W19" s="20" t="e">
        <f aca="false">U19+W18</f>
        <v>#DIV/0!</v>
      </c>
      <c r="X19" s="21" t="e">
        <f aca="false">V19/W19</f>
        <v>#DIV/0!</v>
      </c>
      <c r="AA19" s="20"/>
      <c r="AB19" s="20"/>
      <c r="AC19" s="20"/>
      <c r="AD19" s="20"/>
    </row>
    <row r="20" s="18" customFormat="true" ht="23.25" hidden="false" customHeight="true" outlineLevel="0" collapsed="false">
      <c r="B20" s="19"/>
      <c r="C20" s="20"/>
      <c r="D20" s="20" t="n">
        <f aca="false">IF(A20,C20+F19,0)</f>
        <v>0</v>
      </c>
      <c r="E20" s="20" t="n">
        <f aca="false">IF(D20=0,0,IF(C20,D20*0.05,E19))</f>
        <v>0</v>
      </c>
      <c r="F20" s="20" t="n">
        <f aca="false">D20-E20</f>
        <v>0</v>
      </c>
      <c r="G20" s="22"/>
      <c r="H20" s="20" t="n">
        <f aca="false">0.5*(E20+G20)</f>
        <v>0</v>
      </c>
      <c r="I20" s="22"/>
      <c r="J20" s="20" t="n">
        <f aca="false">IF(A20,_xlfn.IFS(I20&lt;10,2,I20&lt;20,1.8,I20&lt;30,1.6,I20&lt;40,1.4,I20&lt;50,1.2,I20=50,1,I20&lt;60,0.8,I20&lt;70,-0.5,I20&lt;80,-0.5,I20&lt;90,-0.5,I20&lt;=100,-1),0)</f>
        <v>0</v>
      </c>
      <c r="K20" s="20" t="n">
        <f aca="false">IF(J20&lt;0,0,H20*J20)</f>
        <v>0</v>
      </c>
      <c r="L20" s="20" t="n">
        <f aca="false">IF(J20=2,O19,0)</f>
        <v>0</v>
      </c>
      <c r="M20" s="20" t="n">
        <f aca="false">IF(J20&gt;=0,K20+L20,J20*P19)</f>
        <v>0</v>
      </c>
      <c r="N20" s="20" t="n">
        <f aca="false">IF(J20&gt;=0,H20*2-K20-L20,IF(J20&gt;=0,0,-J20*P19))</f>
        <v>0</v>
      </c>
      <c r="O20" s="20" t="n">
        <f aca="false">IF(A20,O19+N20,0)</f>
        <v>0</v>
      </c>
      <c r="P20" s="20" t="n">
        <f aca="false">IF(A20,IF(J20&gt;=0,M20+P19,P19+J20*P19),0)</f>
        <v>0</v>
      </c>
      <c r="R20" s="20"/>
      <c r="S20" s="21"/>
      <c r="T20" s="20"/>
      <c r="U20" s="20" t="e">
        <f aca="false">(R20-T20)/S20</f>
        <v>#DIV/0!</v>
      </c>
      <c r="V20" s="20" t="n">
        <f aca="false">R20+V19</f>
        <v>525</v>
      </c>
      <c r="W20" s="20" t="e">
        <f aca="false">U20+W19</f>
        <v>#DIV/0!</v>
      </c>
      <c r="X20" s="21" t="e">
        <f aca="false">V20/W20</f>
        <v>#DIV/0!</v>
      </c>
      <c r="AA20" s="20"/>
      <c r="AB20" s="20"/>
      <c r="AC20" s="20"/>
      <c r="AD20" s="20"/>
    </row>
    <row r="21" s="18" customFormat="true" ht="23.25" hidden="false" customHeight="true" outlineLevel="0" collapsed="false">
      <c r="B21" s="19"/>
      <c r="C21" s="20"/>
      <c r="D21" s="20" t="n">
        <f aca="false">IF(A21,C21+F20,0)</f>
        <v>0</v>
      </c>
      <c r="E21" s="20" t="n">
        <f aca="false">IF(D21=0,0,IF(C21,D21*0.05,E20))</f>
        <v>0</v>
      </c>
      <c r="F21" s="20" t="n">
        <f aca="false">D21-E21</f>
        <v>0</v>
      </c>
      <c r="G21" s="22"/>
      <c r="H21" s="20" t="n">
        <f aca="false">0.5*(E21+G21)</f>
        <v>0</v>
      </c>
      <c r="I21" s="22"/>
      <c r="J21" s="20" t="n">
        <f aca="false">IF(A21,_xlfn.IFS(I21&lt;10,2,I21&lt;20,1.8,I21&lt;30,1.6,I21&lt;40,1.4,I21&lt;50,1.2,I21=50,1,I21&lt;60,0.8,I21&lt;70,-0.5,I21&lt;80,-0.5,I21&lt;90,-0.5,I21&lt;=100,-1),0)</f>
        <v>0</v>
      </c>
      <c r="K21" s="20" t="n">
        <f aca="false">IF(J21&lt;0,0,H21*J21)</f>
        <v>0</v>
      </c>
      <c r="L21" s="20" t="n">
        <f aca="false">IF(J21=2,O20,0)</f>
        <v>0</v>
      </c>
      <c r="M21" s="20" t="n">
        <f aca="false">IF(J21&gt;=0,K21+L21,J21*P20)</f>
        <v>0</v>
      </c>
      <c r="N21" s="20" t="n">
        <f aca="false">IF(J21&gt;=0,H21*2-K21-L21,IF(J21&gt;=0,0,-J21*P20))</f>
        <v>0</v>
      </c>
      <c r="O21" s="20" t="n">
        <f aca="false">IF(A21,O20+N21,0)</f>
        <v>0</v>
      </c>
      <c r="P21" s="20" t="n">
        <f aca="false">IF(A21,IF(J21&gt;=0,M21+P20,P20+J21*P20),0)</f>
        <v>0</v>
      </c>
      <c r="R21" s="20"/>
      <c r="S21" s="21"/>
      <c r="T21" s="20"/>
      <c r="U21" s="20" t="e">
        <f aca="false">(R21-T21)/S21</f>
        <v>#DIV/0!</v>
      </c>
      <c r="V21" s="20" t="n">
        <f aca="false">R21+V20</f>
        <v>525</v>
      </c>
      <c r="W21" s="20" t="e">
        <f aca="false">U21+W20</f>
        <v>#DIV/0!</v>
      </c>
      <c r="X21" s="21" t="e">
        <f aca="false">V21/W21</f>
        <v>#DIV/0!</v>
      </c>
      <c r="AA21" s="20"/>
      <c r="AB21" s="20"/>
      <c r="AC21" s="20"/>
      <c r="AD21" s="20"/>
    </row>
    <row r="22" s="18" customFormat="true" ht="23.25" hidden="false" customHeight="true" outlineLevel="0" collapsed="false">
      <c r="A22" s="23"/>
      <c r="B22" s="19"/>
      <c r="C22" s="20"/>
      <c r="D22" s="20" t="n">
        <f aca="false">IF(A22,C22+F21,0)</f>
        <v>0</v>
      </c>
      <c r="E22" s="20" t="n">
        <f aca="false">IF(D22=0,0,IF(C22,D22*0.05,E21))</f>
        <v>0</v>
      </c>
      <c r="F22" s="20" t="n">
        <f aca="false">D22-E22</f>
        <v>0</v>
      </c>
      <c r="G22" s="22"/>
      <c r="H22" s="20" t="n">
        <f aca="false">0.5*(E22+G22)</f>
        <v>0</v>
      </c>
      <c r="I22" s="22"/>
      <c r="J22" s="20" t="n">
        <f aca="false">IF(A22,_xlfn.IFS(I22&lt;10,2,I22&lt;20,1.8,I22&lt;30,1.6,I22&lt;40,1.4,I22&lt;50,1.2,I22=50,1,I22&lt;60,0.8,I22&lt;70,-0.5,I22&lt;80,-0.5,I22&lt;90,-0.5,I22&lt;=100,-1),0)</f>
        <v>0</v>
      </c>
      <c r="K22" s="20" t="n">
        <f aca="false">IF(J22&lt;0,0,H22*J22)</f>
        <v>0</v>
      </c>
      <c r="L22" s="20" t="n">
        <f aca="false">IF(J22=2,O21,0)</f>
        <v>0</v>
      </c>
      <c r="M22" s="20" t="n">
        <f aca="false">IF(J22&gt;=0,K22+L22,J22*P21)</f>
        <v>0</v>
      </c>
      <c r="N22" s="20" t="n">
        <f aca="false">IF(J22&gt;=0,H22*2-K22-L22,IF(J22&gt;=0,0,-J22*P21))</f>
        <v>0</v>
      </c>
      <c r="O22" s="20" t="n">
        <f aca="false">IF(A22,O21+N22,0)</f>
        <v>0</v>
      </c>
      <c r="P22" s="20" t="n">
        <f aca="false">IF(A22,IF(J22&gt;=0,M22+P21,P21+J22*P21),0)</f>
        <v>0</v>
      </c>
      <c r="R22" s="20"/>
      <c r="S22" s="21"/>
      <c r="T22" s="20"/>
      <c r="U22" s="20" t="e">
        <f aca="false">(R22-T22)/S22</f>
        <v>#DIV/0!</v>
      </c>
      <c r="V22" s="20" t="n">
        <f aca="false">R22+V21</f>
        <v>525</v>
      </c>
      <c r="W22" s="20" t="e">
        <f aca="false">U22+W21</f>
        <v>#DIV/0!</v>
      </c>
      <c r="X22" s="21" t="e">
        <f aca="false">V22/W22</f>
        <v>#DIV/0!</v>
      </c>
      <c r="AA22" s="20"/>
      <c r="AB22" s="20"/>
      <c r="AC22" s="20"/>
      <c r="AD22" s="20"/>
    </row>
    <row r="23" s="18" customFormat="true" ht="23.25" hidden="false" customHeight="true" outlineLevel="0" collapsed="false">
      <c r="B23" s="19"/>
      <c r="C23" s="20"/>
      <c r="D23" s="20" t="n">
        <f aca="false">IF(A23,C23+F22,0)</f>
        <v>0</v>
      </c>
      <c r="E23" s="20" t="n">
        <f aca="false">IF(D23=0,0,IF(C23,D23*0.05,E22))</f>
        <v>0</v>
      </c>
      <c r="F23" s="20" t="n">
        <f aca="false">D23-E23</f>
        <v>0</v>
      </c>
      <c r="G23" s="22"/>
      <c r="H23" s="20" t="n">
        <f aca="false">0.5*(E23+G23)</f>
        <v>0</v>
      </c>
      <c r="I23" s="22"/>
      <c r="J23" s="20" t="n">
        <f aca="false">IF(A23,_xlfn.IFS(I23&lt;10,2,I23&lt;20,1.8,I23&lt;30,1.6,I23&lt;40,1.4,I23&lt;50,1.2,I23=50,1,I23&lt;60,0.8,I23&lt;70,-0.5,I23&lt;80,-0.5,I23&lt;90,-0.5,I23&lt;=100,-1),0)</f>
        <v>0</v>
      </c>
      <c r="K23" s="20" t="n">
        <f aca="false">IF(J23&lt;0,0,H23*J23)</f>
        <v>0</v>
      </c>
      <c r="L23" s="20" t="n">
        <f aca="false">IF(J23=2,O22,0)</f>
        <v>0</v>
      </c>
      <c r="M23" s="20" t="n">
        <f aca="false">IF(J23&gt;=0,K23+L23,J23*P22)</f>
        <v>0</v>
      </c>
      <c r="N23" s="20" t="n">
        <f aca="false">IF(J23&gt;=0,H23*2-K23-L23,IF(J23&gt;=0,0,-J23*P22))</f>
        <v>0</v>
      </c>
      <c r="O23" s="20" t="n">
        <f aca="false">IF(A23,O22+N23,0)</f>
        <v>0</v>
      </c>
      <c r="P23" s="20" t="n">
        <f aca="false">IF(A23,IF(J23&gt;=0,M23+P22,P22+J23*P22),0)</f>
        <v>0</v>
      </c>
      <c r="R23" s="20"/>
      <c r="S23" s="21"/>
      <c r="T23" s="20"/>
      <c r="U23" s="20" t="e">
        <f aca="false">(R23-T23)/S23</f>
        <v>#DIV/0!</v>
      </c>
      <c r="V23" s="20" t="n">
        <f aca="false">R23+V22</f>
        <v>525</v>
      </c>
      <c r="W23" s="20" t="e">
        <f aca="false">U23+W22</f>
        <v>#DIV/0!</v>
      </c>
      <c r="X23" s="21" t="e">
        <f aca="false">V23/W23</f>
        <v>#DIV/0!</v>
      </c>
      <c r="AA23" s="20"/>
      <c r="AB23" s="20"/>
      <c r="AC23" s="20"/>
      <c r="AD23" s="20"/>
    </row>
    <row r="24" s="18" customFormat="true" ht="23.25" hidden="false" customHeight="true" outlineLevel="0" collapsed="false">
      <c r="B24" s="19"/>
      <c r="C24" s="20"/>
      <c r="D24" s="20" t="n">
        <f aca="false">IF(A24,C24+F23,0)</f>
        <v>0</v>
      </c>
      <c r="E24" s="20" t="n">
        <f aca="false">IF(D24=0,0,IF(C24,D24*0.05,E23))</f>
        <v>0</v>
      </c>
      <c r="F24" s="20" t="n">
        <f aca="false">D24-E24</f>
        <v>0</v>
      </c>
      <c r="G24" s="22"/>
      <c r="H24" s="20" t="n">
        <f aca="false">0.5*(E24+G24)</f>
        <v>0</v>
      </c>
      <c r="I24" s="22"/>
      <c r="J24" s="20" t="n">
        <f aca="false">IF(A24,_xlfn.IFS(I24&lt;10,2,I24&lt;20,1.8,I24&lt;30,1.6,I24&lt;40,1.4,I24&lt;50,1.2,I24=50,1,I24&lt;60,0.8,I24&lt;70,-0.5,I24&lt;80,-0.5,I24&lt;90,-0.5,I24&lt;=100,-1),0)</f>
        <v>0</v>
      </c>
      <c r="K24" s="20" t="n">
        <f aca="false">IF(J24&lt;0,0,H24*J24)</f>
        <v>0</v>
      </c>
      <c r="L24" s="20" t="n">
        <f aca="false">IF(J24=2,O23,0)</f>
        <v>0</v>
      </c>
      <c r="M24" s="20" t="n">
        <f aca="false">IF(J24&gt;=0,K24+L24,J24*P23)</f>
        <v>0</v>
      </c>
      <c r="N24" s="20" t="n">
        <f aca="false">IF(J24&gt;=0,H24*2-K24-L24,IF(J24&gt;=0,0,-J24*P23))</f>
        <v>0</v>
      </c>
      <c r="O24" s="20" t="n">
        <f aca="false">IF(A24,O23+N24,0)</f>
        <v>0</v>
      </c>
      <c r="P24" s="20" t="n">
        <f aca="false">IF(A24,IF(J24&gt;=0,M24+P23,P23+J24*P23),0)</f>
        <v>0</v>
      </c>
      <c r="R24" s="20"/>
      <c r="S24" s="21"/>
      <c r="T24" s="20"/>
      <c r="U24" s="20" t="e">
        <f aca="false">(R24-T24)/S24</f>
        <v>#DIV/0!</v>
      </c>
      <c r="V24" s="20" t="n">
        <f aca="false">R24+V23</f>
        <v>525</v>
      </c>
      <c r="W24" s="20" t="e">
        <f aca="false">U24+W23</f>
        <v>#DIV/0!</v>
      </c>
      <c r="X24" s="21" t="e">
        <f aca="false">V24/W24</f>
        <v>#DIV/0!</v>
      </c>
      <c r="AA24" s="20"/>
      <c r="AB24" s="20"/>
      <c r="AC24" s="20"/>
      <c r="AD24" s="20"/>
    </row>
    <row r="25" customFormat="false" ht="23.25" hidden="false" customHeight="true" outlineLevel="0" collapsed="false">
      <c r="A25" s="23"/>
      <c r="B25" s="19"/>
      <c r="C25" s="20"/>
      <c r="D25" s="20" t="n">
        <f aca="false">IF(A25,C25+F24,0)</f>
        <v>0</v>
      </c>
      <c r="E25" s="20" t="n">
        <f aca="false">IF(D25=0,0,IF(C25,D25*0.05,E24))</f>
        <v>0</v>
      </c>
      <c r="F25" s="20" t="n">
        <f aca="false">D25-E25</f>
        <v>0</v>
      </c>
      <c r="G25" s="22"/>
      <c r="H25" s="20" t="n">
        <f aca="false">0.5*(E25+G25)</f>
        <v>0</v>
      </c>
      <c r="I25" s="22"/>
      <c r="J25" s="20" t="n">
        <f aca="false">IF(A25,_xlfn.IFS(I25&lt;10,2,I25&lt;20,1.8,I25&lt;30,1.6,I25&lt;40,1.4,I25&lt;50,1.2,I25=50,1,I25&lt;60,0.8,I25&lt;70,-0.5,I25&lt;80,-0.5,I25&lt;90,-0.5,I25&lt;=100,-1),0)</f>
        <v>0</v>
      </c>
      <c r="K25" s="20" t="n">
        <f aca="false">IF(J25&lt;0,0,H25*J25)</f>
        <v>0</v>
      </c>
      <c r="L25" s="20" t="n">
        <f aca="false">IF(J25=2,O24,0)</f>
        <v>0</v>
      </c>
      <c r="M25" s="20" t="n">
        <f aca="false">IF(J25&gt;=0,K25+L25,J25*P24)</f>
        <v>0</v>
      </c>
      <c r="N25" s="20" t="n">
        <f aca="false">IF(J25&gt;=0,H25*2-K25-L25,IF(J25&gt;=0,0,-J25*P24))</f>
        <v>0</v>
      </c>
      <c r="O25" s="20" t="n">
        <f aca="false">IF(A25,O24+N25,0)</f>
        <v>0</v>
      </c>
      <c r="P25" s="20" t="n">
        <f aca="false">IF(A25,IF(J25&gt;=0,M25+P24,P24+J25*P24),0)</f>
        <v>0</v>
      </c>
      <c r="R25" s="20"/>
      <c r="S25" s="21"/>
      <c r="T25" s="20"/>
      <c r="U25" s="20" t="e">
        <f aca="false">(R25-T25)/S25</f>
        <v>#DIV/0!</v>
      </c>
      <c r="V25" s="20" t="n">
        <f aca="false">R25+V24</f>
        <v>525</v>
      </c>
      <c r="W25" s="20" t="e">
        <f aca="false">U25+W24</f>
        <v>#DIV/0!</v>
      </c>
      <c r="X25" s="21" t="e">
        <f aca="false">V25/W25</f>
        <v>#DIV/0!</v>
      </c>
    </row>
    <row r="26" customFormat="false" ht="23.25" hidden="false" customHeight="true" outlineLevel="0" collapsed="false">
      <c r="A26" s="18"/>
      <c r="B26" s="19"/>
      <c r="C26" s="20"/>
      <c r="D26" s="20" t="n">
        <f aca="false">IF(A26,C26+F25,0)</f>
        <v>0</v>
      </c>
      <c r="E26" s="20" t="n">
        <f aca="false">IF(D26=0,0,IF(C26,D26*0.05,E25))</f>
        <v>0</v>
      </c>
      <c r="F26" s="20" t="n">
        <f aca="false">D26-E26</f>
        <v>0</v>
      </c>
      <c r="G26" s="22"/>
      <c r="H26" s="20" t="n">
        <f aca="false">0.5*(E26+G26)</f>
        <v>0</v>
      </c>
      <c r="I26" s="22"/>
      <c r="J26" s="20" t="n">
        <f aca="false">IF(A26,_xlfn.IFS(I26&lt;10,2,I26&lt;20,1.8,I26&lt;30,1.6,I26&lt;40,1.4,I26&lt;50,1.2,I26=50,1,I26&lt;60,0.8,I26&lt;70,-0.5,I26&lt;80,-0.5,I26&lt;90,-0.5,I26&lt;=100,-1),0)</f>
        <v>0</v>
      </c>
      <c r="K26" s="20" t="n">
        <f aca="false">IF(J26&lt;0,0,H26*J26)</f>
        <v>0</v>
      </c>
      <c r="L26" s="20" t="n">
        <f aca="false">IF(J26=2,O25,0)</f>
        <v>0</v>
      </c>
      <c r="M26" s="20" t="n">
        <f aca="false">IF(J26&gt;=0,K26+L26,J26*P25)</f>
        <v>0</v>
      </c>
      <c r="N26" s="20" t="n">
        <f aca="false">IF(J26&gt;=0,H26*2-K26-L26,IF(J26&gt;=0,0,-J26*P25))</f>
        <v>0</v>
      </c>
      <c r="O26" s="20" t="n">
        <f aca="false">IF(A26,O25+N26,0)</f>
        <v>0</v>
      </c>
      <c r="P26" s="20" t="n">
        <f aca="false">IF(A26,IF(J26&gt;=0,M26+P25,P25+J26*P25),0)</f>
        <v>0</v>
      </c>
      <c r="R26" s="20"/>
      <c r="S26" s="21"/>
      <c r="T26" s="20"/>
      <c r="U26" s="20" t="e">
        <f aca="false">(R26-T26)/S26</f>
        <v>#DIV/0!</v>
      </c>
      <c r="V26" s="20" t="n">
        <f aca="false">R26+V25</f>
        <v>525</v>
      </c>
      <c r="W26" s="20" t="e">
        <f aca="false">U26+W25</f>
        <v>#DIV/0!</v>
      </c>
      <c r="X26" s="21" t="e">
        <f aca="false">V26/W26</f>
        <v>#DIV/0!</v>
      </c>
    </row>
    <row r="27" customFormat="false" ht="23.25" hidden="false" customHeight="true" outlineLevel="0" collapsed="false">
      <c r="A27" s="18"/>
      <c r="B27" s="19"/>
      <c r="C27" s="20"/>
      <c r="D27" s="20" t="n">
        <f aca="false">IF(A27,C27+F26,0)</f>
        <v>0</v>
      </c>
      <c r="E27" s="20" t="n">
        <f aca="false">IF(D27=0,0,IF(C27,D27*0.05,E26))</f>
        <v>0</v>
      </c>
      <c r="F27" s="20" t="n">
        <f aca="false">D27-E27</f>
        <v>0</v>
      </c>
      <c r="G27" s="22"/>
      <c r="H27" s="20" t="n">
        <f aca="false">0.5*(E27+G27)</f>
        <v>0</v>
      </c>
      <c r="I27" s="22"/>
      <c r="J27" s="20" t="n">
        <f aca="false">IF(A27,_xlfn.IFS(I27&lt;10,2,I27&lt;20,1.8,I27&lt;30,1.6,I27&lt;40,1.4,I27&lt;50,1.2,I27=50,1,I27&lt;60,0.8,I27&lt;70,-0.5,I27&lt;80,-0.5,I27&lt;90,-0.5,I27&lt;=100,-1),0)</f>
        <v>0</v>
      </c>
      <c r="K27" s="20" t="n">
        <f aca="false">IF(J27&lt;0,0,H27*J27)</f>
        <v>0</v>
      </c>
      <c r="L27" s="20" t="n">
        <f aca="false">IF(J27=2,O26,0)</f>
        <v>0</v>
      </c>
      <c r="M27" s="20" t="n">
        <f aca="false">IF(J27&gt;=0,K27+L27,J27*P26)</f>
        <v>0</v>
      </c>
      <c r="N27" s="20" t="n">
        <f aca="false">IF(J27&gt;=0,H27*2-K27-L27,IF(J27&gt;=0,0,-J27*P26))</f>
        <v>0</v>
      </c>
      <c r="O27" s="20" t="n">
        <f aca="false">IF(A27,O26+N27,0)</f>
        <v>0</v>
      </c>
      <c r="P27" s="20" t="n">
        <f aca="false">IF(A27,IF(J27&gt;=0,M27+P26,P26+J27*P26),0)</f>
        <v>0</v>
      </c>
      <c r="R27" s="20"/>
      <c r="S27" s="21"/>
      <c r="T27" s="20"/>
      <c r="U27" s="20" t="e">
        <f aca="false">(R27-T27)/S27</f>
        <v>#DIV/0!</v>
      </c>
      <c r="V27" s="20" t="n">
        <f aca="false">R27+V26</f>
        <v>525</v>
      </c>
      <c r="W27" s="20" t="e">
        <f aca="false">U27+W26</f>
        <v>#DIV/0!</v>
      </c>
      <c r="X27" s="21" t="e">
        <f aca="false">V27/W27</f>
        <v>#DIV/0!</v>
      </c>
    </row>
    <row r="28" customFormat="false" ht="23.25" hidden="false" customHeight="true" outlineLevel="0" collapsed="false">
      <c r="A28" s="23"/>
      <c r="B28" s="19"/>
      <c r="C28" s="20"/>
      <c r="D28" s="20" t="n">
        <f aca="false">IF(A28,C28+F27,0)</f>
        <v>0</v>
      </c>
      <c r="E28" s="20" t="n">
        <f aca="false">IF(D28=0,0,IF(C28,D28*0.05,E27))</f>
        <v>0</v>
      </c>
      <c r="F28" s="20" t="n">
        <f aca="false">D28-E28</f>
        <v>0</v>
      </c>
      <c r="G28" s="22"/>
      <c r="H28" s="20" t="n">
        <f aca="false">0.5*(E28+G28)</f>
        <v>0</v>
      </c>
      <c r="I28" s="22"/>
      <c r="J28" s="20" t="n">
        <f aca="false">IF(A28,_xlfn.IFS(I28&lt;10,2,I28&lt;20,1.8,I28&lt;30,1.6,I28&lt;40,1.4,I28&lt;50,1.2,I28=50,1,I28&lt;60,0.8,I28&lt;70,-0.5,I28&lt;80,-0.5,I28&lt;90,-0.5,I28&lt;=100,-1),0)</f>
        <v>0</v>
      </c>
      <c r="K28" s="20" t="n">
        <f aca="false">IF(J28&lt;0,0,H28*J28)</f>
        <v>0</v>
      </c>
      <c r="L28" s="20" t="n">
        <f aca="false">IF(J28=2,O27,0)</f>
        <v>0</v>
      </c>
      <c r="M28" s="20" t="n">
        <f aca="false">IF(J28&gt;=0,K28+L28,J28*P27)</f>
        <v>0</v>
      </c>
      <c r="N28" s="20" t="n">
        <f aca="false">IF(J28&gt;=0,H28*2-K28-L28,IF(J28&gt;=0,0,-J28*P27))</f>
        <v>0</v>
      </c>
      <c r="O28" s="20" t="n">
        <f aca="false">IF(A28,O27+N28,0)</f>
        <v>0</v>
      </c>
      <c r="P28" s="20" t="n">
        <f aca="false">IF(A28,IF(J28&gt;=0,M28+P27,P27+J28*P27),0)</f>
        <v>0</v>
      </c>
      <c r="R28" s="20"/>
      <c r="S28" s="21"/>
      <c r="T28" s="20"/>
      <c r="U28" s="20" t="e">
        <f aca="false">(R28-T28)/S28</f>
        <v>#DIV/0!</v>
      </c>
      <c r="V28" s="20" t="n">
        <f aca="false">R28+V27</f>
        <v>525</v>
      </c>
      <c r="W28" s="20" t="e">
        <f aca="false">U28+W27</f>
        <v>#DIV/0!</v>
      </c>
      <c r="X28" s="21" t="e">
        <f aca="false">V28/W28</f>
        <v>#DIV/0!</v>
      </c>
    </row>
    <row r="29" customFormat="false" ht="23.25" hidden="false" customHeight="true" outlineLevel="0" collapsed="false">
      <c r="A29" s="18"/>
      <c r="B29" s="19"/>
      <c r="C29" s="20"/>
      <c r="D29" s="20" t="n">
        <f aca="false">IF(A29,C29+F28,0)</f>
        <v>0</v>
      </c>
      <c r="E29" s="20" t="n">
        <f aca="false">IF(D29=0,0,IF(C29,D29*0.05,E28))</f>
        <v>0</v>
      </c>
      <c r="F29" s="20" t="n">
        <f aca="false">D29-E29</f>
        <v>0</v>
      </c>
      <c r="G29" s="22"/>
      <c r="H29" s="20" t="n">
        <f aca="false">0.5*(E29+G29)</f>
        <v>0</v>
      </c>
      <c r="I29" s="22"/>
      <c r="J29" s="20" t="n">
        <f aca="false">IF(A29,_xlfn.IFS(I29&lt;10,2,I29&lt;20,1.8,I29&lt;30,1.6,I29&lt;40,1.4,I29&lt;50,1.2,I29=50,1,I29&lt;60,0.8,I29&lt;70,-0.5,I29&lt;80,-0.5,I29&lt;90,-0.5,I29&lt;=100,-1),0)</f>
        <v>0</v>
      </c>
      <c r="K29" s="20" t="n">
        <f aca="false">IF(J29&lt;0,0,H29*J29)</f>
        <v>0</v>
      </c>
      <c r="L29" s="20" t="n">
        <f aca="false">IF(J29=2,O28,0)</f>
        <v>0</v>
      </c>
      <c r="M29" s="20" t="n">
        <f aca="false">IF(J29&gt;=0,K29+L29,J29*P28)</f>
        <v>0</v>
      </c>
      <c r="N29" s="20" t="n">
        <f aca="false">IF(J29&gt;=0,H29*2-K29-L29,IF(J29&gt;=0,0,-J29*P28))</f>
        <v>0</v>
      </c>
      <c r="O29" s="20" t="n">
        <f aca="false">IF(A29,O28+N29,0)</f>
        <v>0</v>
      </c>
      <c r="P29" s="20" t="n">
        <f aca="false">IF(A29,IF(J29&gt;=0,M29+P28,P28+J29*P28),0)</f>
        <v>0</v>
      </c>
      <c r="R29" s="20"/>
      <c r="S29" s="21"/>
      <c r="T29" s="20"/>
      <c r="U29" s="20" t="e">
        <f aca="false">(R29-T29)/S29</f>
        <v>#DIV/0!</v>
      </c>
      <c r="V29" s="20" t="n">
        <f aca="false">R29+V28</f>
        <v>525</v>
      </c>
      <c r="W29" s="20" t="e">
        <f aca="false">U29+W28</f>
        <v>#DIV/0!</v>
      </c>
      <c r="X29" s="21" t="e">
        <f aca="false">V29/W29</f>
        <v>#DIV/0!</v>
      </c>
    </row>
    <row r="30" customFormat="false" ht="23.25" hidden="false" customHeight="true" outlineLevel="0" collapsed="false">
      <c r="A30" s="18"/>
      <c r="B30" s="19"/>
      <c r="C30" s="20"/>
      <c r="D30" s="20" t="n">
        <f aca="false">IF(A30,C30+F29,0)</f>
        <v>0</v>
      </c>
      <c r="E30" s="20" t="n">
        <f aca="false">IF(D30=0,0,IF(C30,D30*0.05,E29))</f>
        <v>0</v>
      </c>
      <c r="F30" s="20" t="n">
        <f aca="false">D30-E30</f>
        <v>0</v>
      </c>
      <c r="G30" s="22"/>
      <c r="H30" s="20" t="n">
        <f aca="false">0.5*(E30+G30)</f>
        <v>0</v>
      </c>
      <c r="I30" s="22"/>
      <c r="J30" s="20" t="n">
        <f aca="false">IF(A30,_xlfn.IFS(I30&lt;10,2,I30&lt;20,1.8,I30&lt;30,1.6,I30&lt;40,1.4,I30&lt;50,1.2,I30=50,1,I30&lt;60,0.8,I30&lt;70,-0.5,I30&lt;80,-0.5,I30&lt;90,-0.5,I30&lt;=100,-1),0)</f>
        <v>0</v>
      </c>
      <c r="K30" s="20" t="n">
        <f aca="false">IF(J30&lt;0,0,H30*J30)</f>
        <v>0</v>
      </c>
      <c r="L30" s="20" t="n">
        <f aca="false">IF(J30=2,O29,0)</f>
        <v>0</v>
      </c>
      <c r="M30" s="20" t="n">
        <f aca="false">IF(J30&gt;=0,K30+L30,J30*P29)</f>
        <v>0</v>
      </c>
      <c r="N30" s="20" t="n">
        <f aca="false">IF(J30&gt;=0,H30*2-K30-L30,IF(J30&gt;=0,0,-J30*P29))</f>
        <v>0</v>
      </c>
      <c r="O30" s="20" t="n">
        <f aca="false">IF(A30,O29+N30,0)</f>
        <v>0</v>
      </c>
      <c r="P30" s="20" t="n">
        <f aca="false">IF(A30,IF(J30&gt;=0,M30+P29,P29+J30*P29),0)</f>
        <v>0</v>
      </c>
      <c r="R30" s="20"/>
      <c r="S30" s="21"/>
      <c r="T30" s="20"/>
      <c r="U30" s="20" t="e">
        <f aca="false">(R30-T30)/S30</f>
        <v>#DIV/0!</v>
      </c>
      <c r="V30" s="20" t="n">
        <f aca="false">R30+V29</f>
        <v>525</v>
      </c>
      <c r="W30" s="20" t="e">
        <f aca="false">U30+W29</f>
        <v>#DIV/0!</v>
      </c>
      <c r="X30" s="21" t="e">
        <f aca="false">V30/W30</f>
        <v>#DIV/0!</v>
      </c>
    </row>
    <row r="31" customFormat="false" ht="23.25" hidden="false" customHeight="true" outlineLevel="0" collapsed="false">
      <c r="A31" s="23"/>
      <c r="B31" s="19"/>
      <c r="C31" s="20"/>
      <c r="D31" s="20" t="n">
        <f aca="false">IF(A31,C31+F30,0)</f>
        <v>0</v>
      </c>
      <c r="E31" s="20" t="n">
        <f aca="false">IF(D31=0,0,IF(C31,D31*0.05,E30))</f>
        <v>0</v>
      </c>
      <c r="F31" s="20" t="n">
        <f aca="false">D31-E31</f>
        <v>0</v>
      </c>
      <c r="G31" s="22"/>
      <c r="H31" s="20" t="n">
        <f aca="false">0.5*(E31+G31)</f>
        <v>0</v>
      </c>
      <c r="I31" s="22"/>
      <c r="J31" s="20" t="n">
        <f aca="false">IF(A31,_xlfn.IFS(I31&lt;10,2,I31&lt;20,1.8,I31&lt;30,1.6,I31&lt;40,1.4,I31&lt;50,1.2,I31=50,1,I31&lt;60,0.8,I31&lt;70,-0.5,I31&lt;80,-0.5,I31&lt;90,-0.5,I31&lt;=100,-1),0)</f>
        <v>0</v>
      </c>
      <c r="K31" s="20" t="n">
        <f aca="false">IF(J31&lt;0,0,H31*J31)</f>
        <v>0</v>
      </c>
      <c r="L31" s="20" t="n">
        <f aca="false">IF(J31=2,O30,0)</f>
        <v>0</v>
      </c>
      <c r="M31" s="20" t="n">
        <f aca="false">IF(J31&gt;=0,K31+L31,J31*P30)</f>
        <v>0</v>
      </c>
      <c r="N31" s="20" t="n">
        <f aca="false">IF(J31&gt;=0,H31*2-K31-L31,IF(J31&gt;=0,0,-J31*P30))</f>
        <v>0</v>
      </c>
      <c r="O31" s="20" t="n">
        <f aca="false">IF(A31,O30+N31,0)</f>
        <v>0</v>
      </c>
      <c r="P31" s="20" t="n">
        <f aca="false">IF(A31,IF(J31&gt;=0,M31+P30,P30+J31*P30),0)</f>
        <v>0</v>
      </c>
      <c r="R31" s="20"/>
      <c r="S31" s="21"/>
      <c r="T31" s="20"/>
      <c r="U31" s="20" t="e">
        <f aca="false">(R31-T31)/S31</f>
        <v>#DIV/0!</v>
      </c>
      <c r="V31" s="20" t="n">
        <f aca="false">R31+V30</f>
        <v>525</v>
      </c>
      <c r="W31" s="20" t="e">
        <f aca="false">U31+W30</f>
        <v>#DIV/0!</v>
      </c>
      <c r="X31" s="21" t="e">
        <f aca="false">V31/W31</f>
        <v>#DIV/0!</v>
      </c>
      <c r="AA31" s="3" t="s">
        <v>40</v>
      </c>
    </row>
    <row r="32" customFormat="false" ht="23.25" hidden="false" customHeight="true" outlineLevel="0" collapsed="false">
      <c r="A32" s="18"/>
      <c r="B32" s="19"/>
      <c r="C32" s="20"/>
      <c r="D32" s="20" t="n">
        <f aca="false">IF(A32,C32+F31,0)</f>
        <v>0</v>
      </c>
      <c r="E32" s="20" t="n">
        <f aca="false">IF(D32=0,0,IF(C32,D32*0.05,E31))</f>
        <v>0</v>
      </c>
      <c r="F32" s="20" t="n">
        <f aca="false">D32-E32</f>
        <v>0</v>
      </c>
      <c r="G32" s="22"/>
      <c r="H32" s="20" t="n">
        <f aca="false">0.5*(E32+G32)</f>
        <v>0</v>
      </c>
      <c r="I32" s="22"/>
      <c r="J32" s="20" t="n">
        <f aca="false">IF(A32,_xlfn.IFS(I32&lt;10,2,I32&lt;20,1.8,I32&lt;30,1.6,I32&lt;40,1.4,I32&lt;50,1.2,I32=50,1,I32&lt;60,0.8,I32&lt;70,-0.5,I32&lt;80,-0.5,I32&lt;90,-0.5,I32&lt;=100,-1),0)</f>
        <v>0</v>
      </c>
      <c r="K32" s="20" t="n">
        <f aca="false">IF(J32&lt;0,0,H32*J32)</f>
        <v>0</v>
      </c>
      <c r="L32" s="20" t="n">
        <f aca="false">IF(J32=2,O31,0)</f>
        <v>0</v>
      </c>
      <c r="M32" s="20" t="n">
        <f aca="false">IF(J32&gt;=0,K32+L32,J32*P31)</f>
        <v>0</v>
      </c>
      <c r="N32" s="20" t="n">
        <f aca="false">IF(J32&gt;=0,H32*2-K32-L32,IF(J32&gt;=0,0,-J32*P31))</f>
        <v>0</v>
      </c>
      <c r="O32" s="20" t="n">
        <f aca="false">IF(A32,O31+N32,0)</f>
        <v>0</v>
      </c>
      <c r="P32" s="20" t="n">
        <f aca="false">IF(A32,IF(J32&gt;=0,M32+P31,P31+J32*P31),0)</f>
        <v>0</v>
      </c>
      <c r="R32" s="20"/>
      <c r="S32" s="21"/>
      <c r="T32" s="20"/>
      <c r="U32" s="20" t="e">
        <f aca="false">(R32-T32)/S32</f>
        <v>#DIV/0!</v>
      </c>
      <c r="V32" s="20" t="n">
        <f aca="false">R32+V31</f>
        <v>525</v>
      </c>
      <c r="W32" s="20" t="e">
        <f aca="false">U32+W31</f>
        <v>#DIV/0!</v>
      </c>
      <c r="X32" s="21" t="e">
        <f aca="false">V32/W32</f>
        <v>#DIV/0!</v>
      </c>
    </row>
    <row r="33" customFormat="false" ht="23.25" hidden="false" customHeight="true" outlineLevel="0" collapsed="false">
      <c r="A33" s="18"/>
      <c r="B33" s="19"/>
      <c r="C33" s="20"/>
      <c r="D33" s="20" t="n">
        <f aca="false">IF(A33,C33+F32,0)</f>
        <v>0</v>
      </c>
      <c r="E33" s="20" t="n">
        <f aca="false">IF(D33=0,0,IF(C33,D33*0.05,E32))</f>
        <v>0</v>
      </c>
      <c r="F33" s="20" t="n">
        <f aca="false">D33-E33</f>
        <v>0</v>
      </c>
      <c r="G33" s="22"/>
      <c r="H33" s="20" t="n">
        <f aca="false">0.5*(E33+G33)</f>
        <v>0</v>
      </c>
      <c r="I33" s="22"/>
      <c r="J33" s="20" t="n">
        <f aca="false">IF(A33,_xlfn.IFS(I33&lt;10,2,I33&lt;20,1.8,I33&lt;30,1.6,I33&lt;40,1.4,I33&lt;50,1.2,I33=50,1,I33&lt;60,0.8,I33&lt;70,-0.5,I33&lt;80,-0.5,I33&lt;90,-0.5,I33&lt;=100,-1),0)</f>
        <v>0</v>
      </c>
      <c r="K33" s="20" t="n">
        <f aca="false">IF(J33&lt;0,0,H33*J33)</f>
        <v>0</v>
      </c>
      <c r="L33" s="20" t="n">
        <f aca="false">IF(J33=2,O32,0)</f>
        <v>0</v>
      </c>
      <c r="M33" s="20" t="n">
        <f aca="false">IF(J33&gt;=0,K33+L33,J33*P32)</f>
        <v>0</v>
      </c>
      <c r="N33" s="20" t="n">
        <f aca="false">IF(J33&gt;=0,H33*2-K33-L33,IF(J33&gt;=0,0,-J33*P32))</f>
        <v>0</v>
      </c>
      <c r="O33" s="20" t="n">
        <f aca="false">IF(A33,O32+N33,0)</f>
        <v>0</v>
      </c>
      <c r="P33" s="20" t="n">
        <f aca="false">IF(A33,IF(J33&gt;=0,M33+P32,P32+J33*P32),0)</f>
        <v>0</v>
      </c>
      <c r="R33" s="20"/>
      <c r="S33" s="21"/>
      <c r="T33" s="20"/>
      <c r="U33" s="20" t="e">
        <f aca="false">(R33-T33)/S33</f>
        <v>#DIV/0!</v>
      </c>
      <c r="V33" s="20" t="n">
        <f aca="false">R33+V32</f>
        <v>525</v>
      </c>
      <c r="W33" s="20" t="e">
        <f aca="false">U33+W32</f>
        <v>#DIV/0!</v>
      </c>
      <c r="X33" s="21" t="e">
        <f aca="false">V33/W33</f>
        <v>#DIV/0!</v>
      </c>
    </row>
    <row r="34" customFormat="false" ht="23.25" hidden="false" customHeight="true" outlineLevel="0" collapsed="false">
      <c r="A34" s="18"/>
      <c r="B34" s="19"/>
      <c r="C34" s="20"/>
      <c r="D34" s="20" t="n">
        <f aca="false">IF(A34,C34+F33,0)</f>
        <v>0</v>
      </c>
      <c r="E34" s="20" t="n">
        <f aca="false">IF(D34=0,0,IF(C34,D34*0.05,E33))</f>
        <v>0</v>
      </c>
      <c r="F34" s="20" t="n">
        <f aca="false">D34-E34</f>
        <v>0</v>
      </c>
      <c r="G34" s="22"/>
      <c r="H34" s="20" t="n">
        <f aca="false">0.5*(E34+G34)</f>
        <v>0</v>
      </c>
      <c r="I34" s="22"/>
      <c r="J34" s="20" t="n">
        <f aca="false">IF(A34,_xlfn.IFS(I34&lt;10,2,I34&lt;20,1.8,I34&lt;30,1.6,I34&lt;40,1.4,I34&lt;50,1.2,I34=50,1,I34&lt;60,0.8,I34&lt;70,-0.5,I34&lt;80,-0.5,I34&lt;90,-0.5,I34&lt;=100,-1),0)</f>
        <v>0</v>
      </c>
      <c r="K34" s="20" t="n">
        <f aca="false">IF(J34&lt;0,0,H34*J34)</f>
        <v>0</v>
      </c>
      <c r="L34" s="20" t="n">
        <f aca="false">IF(J34=2,O33,0)</f>
        <v>0</v>
      </c>
      <c r="M34" s="20" t="n">
        <f aca="false">IF(J34&gt;=0,K34+L34,J34*P33)</f>
        <v>0</v>
      </c>
      <c r="N34" s="20" t="n">
        <f aca="false">IF(J34&gt;=0,H34*2-K34-L34,IF(J34&gt;=0,0,-J34*P33))</f>
        <v>0</v>
      </c>
      <c r="O34" s="20" t="n">
        <f aca="false">IF(A34,O33+N34,0)</f>
        <v>0</v>
      </c>
      <c r="P34" s="20" t="n">
        <f aca="false">IF(A34,IF(J34&gt;=0,M34+P33,P33+J34*P33),0)</f>
        <v>0</v>
      </c>
      <c r="R34" s="20"/>
      <c r="S34" s="21"/>
      <c r="T34" s="20"/>
      <c r="U34" s="20" t="e">
        <f aca="false">(R34-T34)/S34</f>
        <v>#DIV/0!</v>
      </c>
      <c r="V34" s="20" t="n">
        <f aca="false">R34+V33</f>
        <v>525</v>
      </c>
      <c r="W34" s="20" t="e">
        <f aca="false">U34+W33</f>
        <v>#DIV/0!</v>
      </c>
      <c r="X34" s="21" t="e">
        <f aca="false">V34/W34</f>
        <v>#DIV/0!</v>
      </c>
    </row>
    <row r="35" customFormat="false" ht="23.25" hidden="false" customHeight="true" outlineLevel="0" collapsed="false">
      <c r="A35" s="18"/>
      <c r="B35" s="19"/>
      <c r="C35" s="20"/>
      <c r="D35" s="20" t="n">
        <f aca="false">IF(A35,C35+F34,0)</f>
        <v>0</v>
      </c>
      <c r="E35" s="20" t="n">
        <f aca="false">IF(D35=0,0,IF(C35,D35*0.05,E34))</f>
        <v>0</v>
      </c>
      <c r="F35" s="20" t="n">
        <f aca="false">D35-E35</f>
        <v>0</v>
      </c>
      <c r="G35" s="22"/>
      <c r="H35" s="20" t="n">
        <f aca="false">0.5*(E35+G35)</f>
        <v>0</v>
      </c>
      <c r="I35" s="22"/>
      <c r="J35" s="20" t="n">
        <f aca="false">IF(A35,_xlfn.IFS(I35&lt;10,2,I35&lt;20,1.8,I35&lt;30,1.6,I35&lt;40,1.4,I35&lt;50,1.2,I35=50,1,I35&lt;60,0.8,I35&lt;70,-0.5,I35&lt;80,-0.5,I35&lt;90,-0.5,I35&lt;=100,-1),0)</f>
        <v>0</v>
      </c>
      <c r="K35" s="20" t="n">
        <f aca="false">IF(J35&lt;0,0,H35*J35)</f>
        <v>0</v>
      </c>
      <c r="L35" s="20" t="n">
        <f aca="false">IF(J35=2,O34,0)</f>
        <v>0</v>
      </c>
      <c r="M35" s="20" t="n">
        <f aca="false">IF(J35&gt;=0,K35+L35,J35*P34)</f>
        <v>0</v>
      </c>
      <c r="N35" s="20" t="n">
        <f aca="false">IF(J35&gt;=0,H35*2-K35-L35,IF(J35&gt;=0,0,-J35*P34))</f>
        <v>0</v>
      </c>
      <c r="O35" s="20" t="n">
        <f aca="false">IF(A35,O34+N35,0)</f>
        <v>0</v>
      </c>
      <c r="P35" s="20" t="n">
        <f aca="false">IF(A35,IF(J35&gt;=0,M35+P34,P34+J35*P34),0)</f>
        <v>0</v>
      </c>
      <c r="R35" s="20"/>
      <c r="S35" s="21"/>
      <c r="T35" s="20"/>
      <c r="U35" s="20" t="e">
        <f aca="false">(R35-T35)/S35</f>
        <v>#DIV/0!</v>
      </c>
      <c r="V35" s="20" t="n">
        <f aca="false">R35+V34</f>
        <v>525</v>
      </c>
      <c r="W35" s="20" t="e">
        <f aca="false">U35+W34</f>
        <v>#DIV/0!</v>
      </c>
      <c r="X35" s="21" t="e">
        <f aca="false">V35/W35</f>
        <v>#DIV/0!</v>
      </c>
    </row>
    <row r="36" customFormat="false" ht="23.25" hidden="false" customHeight="true" outlineLevel="0" collapsed="false">
      <c r="A36" s="18"/>
      <c r="B36" s="19"/>
      <c r="C36" s="20"/>
      <c r="D36" s="20" t="n">
        <f aca="false">IF(A36,C36+F35,0)</f>
        <v>0</v>
      </c>
      <c r="E36" s="20" t="n">
        <f aca="false">IF(D36=0,0,IF(C36,D36*0.05,E35))</f>
        <v>0</v>
      </c>
      <c r="F36" s="20" t="n">
        <f aca="false">D36-E36</f>
        <v>0</v>
      </c>
      <c r="G36" s="22"/>
      <c r="H36" s="20" t="n">
        <f aca="false">0.5*(E36+G36)</f>
        <v>0</v>
      </c>
      <c r="I36" s="22"/>
      <c r="J36" s="20" t="n">
        <f aca="false">IF(A36,_xlfn.IFS(I36&lt;10,2,I36&lt;20,1.8,I36&lt;30,1.6,I36&lt;40,1.4,I36&lt;50,1.2,I36=50,1,I36&lt;60,0.8,I36&lt;70,-0.5,I36&lt;80,-0.5,I36&lt;90,-0.5,I36&lt;=100,-1),0)</f>
        <v>0</v>
      </c>
      <c r="K36" s="20" t="n">
        <f aca="false">IF(J36&lt;0,0,H36*J36)</f>
        <v>0</v>
      </c>
      <c r="L36" s="20" t="n">
        <f aca="false">IF(J36=2,O35,0)</f>
        <v>0</v>
      </c>
      <c r="M36" s="20" t="n">
        <f aca="false">IF(J36&gt;=0,K36+L36,J36*P35)</f>
        <v>0</v>
      </c>
      <c r="N36" s="20" t="n">
        <f aca="false">IF(J36&gt;=0,H36*2-K36-L36,IF(J36&gt;=0,0,-J36*P35))</f>
        <v>0</v>
      </c>
      <c r="O36" s="20" t="n">
        <f aca="false">IF(A36,O35+N36,0)</f>
        <v>0</v>
      </c>
      <c r="P36" s="20" t="n">
        <f aca="false">IF(A36,IF(J36&gt;=0,M36+P35,P35+J36*P35),0)</f>
        <v>0</v>
      </c>
      <c r="R36" s="20"/>
      <c r="S36" s="21"/>
      <c r="T36" s="20"/>
      <c r="U36" s="20" t="e">
        <f aca="false">(R36-T36)/S36</f>
        <v>#DIV/0!</v>
      </c>
      <c r="V36" s="20" t="n">
        <f aca="false">R36+V35</f>
        <v>525</v>
      </c>
      <c r="W36" s="20" t="e">
        <f aca="false">U36+W35</f>
        <v>#DIV/0!</v>
      </c>
      <c r="X36" s="21" t="e">
        <f aca="false">V36/W36</f>
        <v>#DIV/0!</v>
      </c>
    </row>
    <row r="37" customFormat="false" ht="23.25" hidden="false" customHeight="true" outlineLevel="0" collapsed="false">
      <c r="A37" s="18"/>
      <c r="B37" s="19"/>
      <c r="C37" s="20"/>
      <c r="D37" s="20" t="n">
        <f aca="false">IF(A37,C37+F36,0)</f>
        <v>0</v>
      </c>
      <c r="E37" s="20" t="n">
        <f aca="false">IF(D37=0,0,IF(C37,D37*0.05,E36))</f>
        <v>0</v>
      </c>
      <c r="F37" s="20" t="n">
        <f aca="false">D37-E37</f>
        <v>0</v>
      </c>
      <c r="G37" s="22"/>
      <c r="H37" s="20" t="n">
        <f aca="false">0.5*(E37+G37)</f>
        <v>0</v>
      </c>
      <c r="I37" s="22"/>
      <c r="J37" s="20" t="n">
        <f aca="false">IF(A37,_xlfn.IFS(I37&lt;10,2,I37&lt;20,1.8,I37&lt;30,1.6,I37&lt;40,1.4,I37&lt;50,1.2,I37=50,1,I37&lt;60,0.8,I37&lt;70,-0.5,I37&lt;80,-0.5,I37&lt;90,-0.5,I37&lt;=100,-1),0)</f>
        <v>0</v>
      </c>
      <c r="K37" s="20" t="n">
        <f aca="false">IF(J37&lt;0,0,H37*J37)</f>
        <v>0</v>
      </c>
      <c r="L37" s="20" t="n">
        <f aca="false">IF(J37=2,O36,0)</f>
        <v>0</v>
      </c>
      <c r="M37" s="20" t="n">
        <f aca="false">IF(J37&gt;=0,K37+L37,J37*P36)</f>
        <v>0</v>
      </c>
      <c r="N37" s="20" t="n">
        <f aca="false">IF(J37&gt;=0,H37*2-K37-L37,IF(J37&gt;=0,0,-J37*P36))</f>
        <v>0</v>
      </c>
      <c r="O37" s="20" t="n">
        <f aca="false">IF(A37,O36+N37,0)</f>
        <v>0</v>
      </c>
      <c r="P37" s="20" t="n">
        <f aca="false">IF(A37,IF(J37&gt;=0,M37+P36,P36+J37*P36),0)</f>
        <v>0</v>
      </c>
      <c r="R37" s="20"/>
      <c r="S37" s="21"/>
      <c r="T37" s="20"/>
      <c r="U37" s="20" t="e">
        <f aca="false">(R37-T37)/S37</f>
        <v>#DIV/0!</v>
      </c>
      <c r="V37" s="20" t="n">
        <f aca="false">R37+V36</f>
        <v>525</v>
      </c>
      <c r="W37" s="20" t="e">
        <f aca="false">U37+W36</f>
        <v>#DIV/0!</v>
      </c>
      <c r="X37" s="21" t="e">
        <f aca="false">V37/W37</f>
        <v>#DIV/0!</v>
      </c>
    </row>
    <row r="38" customFormat="false" ht="23.25" hidden="false" customHeight="true" outlineLevel="0" collapsed="false">
      <c r="A38" s="18"/>
      <c r="B38" s="19"/>
      <c r="C38" s="20"/>
      <c r="D38" s="20" t="n">
        <f aca="false">IF(A38,C38+F37,0)</f>
        <v>0</v>
      </c>
      <c r="E38" s="20" t="n">
        <f aca="false">IF(D38=0,0,IF(C38,D38*0.05,E37))</f>
        <v>0</v>
      </c>
      <c r="F38" s="20" t="n">
        <f aca="false">D38-E38</f>
        <v>0</v>
      </c>
      <c r="G38" s="22"/>
      <c r="H38" s="20" t="n">
        <f aca="false">0.5*(E38+G38)</f>
        <v>0</v>
      </c>
      <c r="I38" s="22"/>
      <c r="J38" s="20" t="n">
        <f aca="false">IF(A38,_xlfn.IFS(I38&lt;10,2,I38&lt;20,1.8,I38&lt;30,1.6,I38&lt;40,1.4,I38&lt;50,1.2,I38=50,1,I38&lt;60,0.8,I38&lt;70,-0.5,I38&lt;80,-0.5,I38&lt;90,-0.5,I38&lt;=100,-1),0)</f>
        <v>0</v>
      </c>
      <c r="K38" s="20" t="n">
        <f aca="false">IF(J38&lt;0,0,H38*J38)</f>
        <v>0</v>
      </c>
      <c r="L38" s="20" t="n">
        <f aca="false">IF(J38=2,O37,0)</f>
        <v>0</v>
      </c>
      <c r="M38" s="20" t="n">
        <f aca="false">IF(J38&gt;=0,K38+L38,J38*P37)</f>
        <v>0</v>
      </c>
      <c r="N38" s="20" t="n">
        <f aca="false">IF(J38&gt;=0,H38*2-K38-L38,IF(J38&gt;=0,0,-J38*P37))</f>
        <v>0</v>
      </c>
      <c r="O38" s="20" t="n">
        <f aca="false">IF(A38,O37+N38,0)</f>
        <v>0</v>
      </c>
      <c r="P38" s="20" t="n">
        <f aca="false">IF(A38,IF(J38&gt;=0,M38+P37,P37+J38*P37),0)</f>
        <v>0</v>
      </c>
      <c r="R38" s="20"/>
      <c r="S38" s="21"/>
      <c r="T38" s="20"/>
      <c r="U38" s="20" t="e">
        <f aca="false">(R38-T38)/S38</f>
        <v>#DIV/0!</v>
      </c>
      <c r="V38" s="20" t="n">
        <f aca="false">R38+V37</f>
        <v>525</v>
      </c>
      <c r="W38" s="20" t="e">
        <f aca="false">U38+W37</f>
        <v>#DIV/0!</v>
      </c>
      <c r="X38" s="21" t="e">
        <f aca="false">V38/W38</f>
        <v>#DIV/0!</v>
      </c>
    </row>
    <row r="39" customFormat="false" ht="23.25" hidden="false" customHeight="true" outlineLevel="0" collapsed="false">
      <c r="A39" s="18"/>
      <c r="B39" s="19"/>
      <c r="C39" s="20"/>
      <c r="D39" s="20" t="n">
        <f aca="false">IF(A39,C39+F38,0)</f>
        <v>0</v>
      </c>
      <c r="E39" s="20" t="n">
        <f aca="false">IF(D39=0,0,IF(C39,D39*0.05,E38))</f>
        <v>0</v>
      </c>
      <c r="F39" s="20" t="n">
        <f aca="false">D39-E39</f>
        <v>0</v>
      </c>
      <c r="G39" s="22"/>
      <c r="H39" s="20" t="n">
        <f aca="false">0.5*(E39+G39)</f>
        <v>0</v>
      </c>
      <c r="I39" s="22"/>
      <c r="J39" s="20" t="n">
        <f aca="false">IF(A39,_xlfn.IFS(I39&lt;10,2,I39&lt;20,1.8,I39&lt;30,1.6,I39&lt;40,1.4,I39&lt;50,1.2,I39=50,1,I39&lt;60,0.8,I39&lt;70,-0.5,I39&lt;80,-0.5,I39&lt;90,-0.5,I39&lt;=100,-1),0)</f>
        <v>0</v>
      </c>
      <c r="K39" s="20" t="n">
        <f aca="false">IF(J39&lt;0,0,H39*J39)</f>
        <v>0</v>
      </c>
      <c r="L39" s="20" t="n">
        <f aca="false">IF(J39=2,O38,0)</f>
        <v>0</v>
      </c>
      <c r="M39" s="20" t="n">
        <f aca="false">IF(J39&gt;=0,K39+L39,J39*P38)</f>
        <v>0</v>
      </c>
      <c r="N39" s="20" t="n">
        <f aca="false">IF(J39&gt;=0,H39*2-K39-L39,IF(J39&gt;=0,0,-J39*P38))</f>
        <v>0</v>
      </c>
      <c r="O39" s="20" t="n">
        <f aca="false">IF(A39,O38+N39,0)</f>
        <v>0</v>
      </c>
      <c r="P39" s="20" t="n">
        <f aca="false">IF(A39,IF(J39&gt;=0,M39+P38,P38+J39*P38),0)</f>
        <v>0</v>
      </c>
      <c r="R39" s="20"/>
      <c r="S39" s="21"/>
      <c r="T39" s="20"/>
      <c r="U39" s="20" t="e">
        <f aca="false">(R39-T39)/S39</f>
        <v>#DIV/0!</v>
      </c>
      <c r="V39" s="20" t="n">
        <f aca="false">R39+V38</f>
        <v>525</v>
      </c>
      <c r="W39" s="20" t="e">
        <f aca="false">U39+W38</f>
        <v>#DIV/0!</v>
      </c>
      <c r="X39" s="21" t="e">
        <f aca="false">V39/W39</f>
        <v>#DIV/0!</v>
      </c>
    </row>
    <row r="40" customFormat="false" ht="23.25" hidden="false" customHeight="true" outlineLevel="0" collapsed="false">
      <c r="A40" s="18"/>
      <c r="B40" s="19"/>
      <c r="C40" s="20"/>
      <c r="D40" s="20" t="n">
        <f aca="false">IF(A40,C40+F39,0)</f>
        <v>0</v>
      </c>
      <c r="E40" s="20" t="n">
        <f aca="false">IF(D40=0,0,IF(C40,D40*0.05,E39))</f>
        <v>0</v>
      </c>
      <c r="F40" s="20" t="n">
        <f aca="false">D40-E40</f>
        <v>0</v>
      </c>
      <c r="G40" s="22"/>
      <c r="H40" s="20" t="n">
        <f aca="false">0.5*(E40+G40)</f>
        <v>0</v>
      </c>
      <c r="I40" s="22"/>
      <c r="J40" s="20" t="n">
        <f aca="false">IF(A40,_xlfn.IFS(I40&lt;10,2,I40&lt;20,1.8,I40&lt;30,1.6,I40&lt;40,1.4,I40&lt;50,1.2,I40=50,1,I40&lt;60,0.8,I40&lt;70,-0.5,I40&lt;80,-0.5,I40&lt;90,-0.5,I40&lt;=100,-1),0)</f>
        <v>0</v>
      </c>
      <c r="K40" s="20" t="n">
        <f aca="false">IF(J40&lt;0,0,H40*J40)</f>
        <v>0</v>
      </c>
      <c r="L40" s="20" t="n">
        <f aca="false">IF(J40=2,O39,0)</f>
        <v>0</v>
      </c>
      <c r="M40" s="20" t="n">
        <f aca="false">IF(J40&gt;=0,K40+L40,J40*P39)</f>
        <v>0</v>
      </c>
      <c r="N40" s="20" t="n">
        <f aca="false">IF(J40&gt;=0,H40*2-K40-L40,IF(J40&gt;=0,0,-J40*P39))</f>
        <v>0</v>
      </c>
      <c r="O40" s="20" t="n">
        <f aca="false">IF(A40,O39+N40,0)</f>
        <v>0</v>
      </c>
      <c r="P40" s="20" t="n">
        <f aca="false">IF(A40,IF(J40&gt;=0,M40+P39,P39+J40*P39),0)</f>
        <v>0</v>
      </c>
    </row>
    <row r="41" customFormat="false" ht="23.25" hidden="false" customHeight="true" outlineLevel="0" collapsed="false">
      <c r="A41" s="18"/>
      <c r="B41" s="19"/>
      <c r="C41" s="20"/>
      <c r="D41" s="20" t="n">
        <f aca="false">IF(A41,C41+F40,0)</f>
        <v>0</v>
      </c>
      <c r="E41" s="20" t="n">
        <f aca="false">IF(D41=0,0,IF(C41,D41*0.05,E40))</f>
        <v>0</v>
      </c>
      <c r="F41" s="20" t="n">
        <f aca="false">D41-E41</f>
        <v>0</v>
      </c>
      <c r="G41" s="22"/>
      <c r="H41" s="20" t="n">
        <f aca="false">0.5*(E41+G41)</f>
        <v>0</v>
      </c>
      <c r="I41" s="22"/>
      <c r="J41" s="20" t="n">
        <f aca="false">IF(A41,_xlfn.IFS(I41&lt;10,2,I41&lt;20,1.8,I41&lt;30,1.6,I41&lt;40,1.4,I41&lt;50,1.2,I41=50,1,I41&lt;60,0.8,I41&lt;70,-0.5,I41&lt;80,-0.5,I41&lt;90,-0.5,I41&lt;=100,-1),0)</f>
        <v>0</v>
      </c>
      <c r="K41" s="20" t="n">
        <f aca="false">IF(J41&lt;0,0,H41*J41)</f>
        <v>0</v>
      </c>
      <c r="L41" s="20" t="n">
        <f aca="false">IF(J41=2,O40,0)</f>
        <v>0</v>
      </c>
      <c r="M41" s="20" t="n">
        <f aca="false">IF(J41&gt;=0,K41+L41,J41*P40)</f>
        <v>0</v>
      </c>
      <c r="N41" s="20" t="n">
        <f aca="false">IF(J41&gt;=0,H41*2-K41-L41,IF(J41&gt;=0,0,-J41*P40))</f>
        <v>0</v>
      </c>
      <c r="O41" s="20" t="n">
        <f aca="false">IF(A41,O40+N41,0)</f>
        <v>0</v>
      </c>
      <c r="P41" s="20" t="n">
        <f aca="false">IF(A41,IF(J41&gt;=0,M41+P40,P40+J41*P40),0)</f>
        <v>0</v>
      </c>
    </row>
    <row r="42" customFormat="false" ht="23.25" hidden="false" customHeight="true" outlineLevel="0" collapsed="false">
      <c r="A42" s="18"/>
      <c r="B42" s="19"/>
      <c r="C42" s="20"/>
      <c r="D42" s="20" t="n">
        <f aca="false">IF(A42,C42+F41,0)</f>
        <v>0</v>
      </c>
      <c r="E42" s="20" t="n">
        <f aca="false">IF(D42=0,0,IF(C42,D42*0.05,E41))</f>
        <v>0</v>
      </c>
      <c r="F42" s="20" t="n">
        <f aca="false">D42-E42</f>
        <v>0</v>
      </c>
      <c r="G42" s="22"/>
      <c r="H42" s="20" t="n">
        <f aca="false">0.5*(E42+G42)</f>
        <v>0</v>
      </c>
      <c r="I42" s="22"/>
      <c r="J42" s="20" t="n">
        <f aca="false">IF(A42,_xlfn.IFS(I42&lt;10,2,I42&lt;20,1.8,I42&lt;30,1.6,I42&lt;40,1.4,I42&lt;50,1.2,I42=50,1,I42&lt;60,0.8,I42&lt;70,-0.5,I42&lt;80,-0.5,I42&lt;90,-0.5,I42&lt;=100,-1),0)</f>
        <v>0</v>
      </c>
      <c r="K42" s="20" t="n">
        <f aca="false">IF(J42&lt;0,0,H42*J42)</f>
        <v>0</v>
      </c>
      <c r="L42" s="20" t="n">
        <f aca="false">IF(J42=2,O41,0)</f>
        <v>0</v>
      </c>
      <c r="M42" s="20" t="n">
        <f aca="false">IF(J42&gt;=0,K42+L42,J42*P41)</f>
        <v>0</v>
      </c>
      <c r="N42" s="20" t="n">
        <f aca="false">IF(J42&gt;=0,H42*2-K42-L42,IF(J42&gt;=0,0,-J42*P41))</f>
        <v>0</v>
      </c>
      <c r="O42" s="20" t="n">
        <f aca="false">IF(A42,O41+N42,0)</f>
        <v>0</v>
      </c>
      <c r="P42" s="20" t="n">
        <f aca="false">IF(A42,IF(J42&gt;=0,M42+P41,P41+J42*P41),0)</f>
        <v>0</v>
      </c>
    </row>
    <row r="43" customFormat="false" ht="23.25" hidden="false" customHeight="true" outlineLevel="0" collapsed="false">
      <c r="A43" s="18"/>
      <c r="B43" s="19"/>
      <c r="C43" s="20"/>
      <c r="D43" s="20" t="n">
        <f aca="false">IF(A43,C43+F42,0)</f>
        <v>0</v>
      </c>
      <c r="E43" s="20" t="n">
        <f aca="false">IF(D43=0,0,IF(C43,D43*0.05,E42))</f>
        <v>0</v>
      </c>
      <c r="F43" s="20" t="n">
        <f aca="false">D43-E43</f>
        <v>0</v>
      </c>
      <c r="G43" s="22"/>
      <c r="H43" s="20" t="n">
        <f aca="false">0.5*(E43+G43)</f>
        <v>0</v>
      </c>
      <c r="I43" s="22"/>
      <c r="J43" s="20" t="n">
        <f aca="false">IF(A43,_xlfn.IFS(I43&lt;10,2,I43&lt;20,1.8,I43&lt;30,1.6,I43&lt;40,1.4,I43&lt;50,1.2,I43=50,1,I43&lt;60,0.8,I43&lt;70,-0.5,I43&lt;80,-0.5,I43&lt;90,-0.5,I43&lt;=100,-1),0)</f>
        <v>0</v>
      </c>
      <c r="K43" s="20" t="n">
        <f aca="false">IF(J43&lt;0,0,H43*J43)</f>
        <v>0</v>
      </c>
      <c r="L43" s="20" t="n">
        <f aca="false">IF(J43=2,O42,0)</f>
        <v>0</v>
      </c>
      <c r="M43" s="20" t="n">
        <f aca="false">IF(J43&gt;=0,K43+L43,J43*P42)</f>
        <v>0</v>
      </c>
      <c r="N43" s="20" t="n">
        <f aca="false">IF(J43&gt;=0,H43*2-K43-L43,IF(J43&gt;=0,0,-J43*P42))</f>
        <v>0</v>
      </c>
      <c r="O43" s="20" t="n">
        <f aca="false">IF(A43,O42+N43,0)</f>
        <v>0</v>
      </c>
      <c r="P43" s="20" t="n">
        <f aca="false">IF(A43,IF(J43&gt;=0,M43+P42,P42+J43*P42),0)</f>
        <v>0</v>
      </c>
    </row>
    <row r="44" customFormat="false" ht="23.25" hidden="false" customHeight="true" outlineLevel="0" collapsed="false">
      <c r="A44" s="18"/>
      <c r="B44" s="19"/>
      <c r="C44" s="20"/>
      <c r="D44" s="20" t="n">
        <f aca="false">IF(A44,C44+F43,0)</f>
        <v>0</v>
      </c>
      <c r="E44" s="20" t="n">
        <f aca="false">IF(D44=0,0,IF(C44,D44*0.05,E43))</f>
        <v>0</v>
      </c>
      <c r="F44" s="20" t="n">
        <f aca="false">D44-E44</f>
        <v>0</v>
      </c>
      <c r="G44" s="22"/>
      <c r="H44" s="20" t="n">
        <f aca="false">0.5*(E44+G44)</f>
        <v>0</v>
      </c>
      <c r="I44" s="22"/>
      <c r="J44" s="20" t="n">
        <f aca="false">IF(A44,_xlfn.IFS(I44&lt;10,2,I44&lt;20,1.8,I44&lt;30,1.6,I44&lt;40,1.4,I44&lt;50,1.2,I44=50,1,I44&lt;60,0.8,I44&lt;70,-0.5,I44&lt;80,-0.5,I44&lt;90,-0.5,I44&lt;=100,-1),0)</f>
        <v>0</v>
      </c>
      <c r="K44" s="20" t="n">
        <f aca="false">IF(J44&lt;0,0,H44*J44)</f>
        <v>0</v>
      </c>
      <c r="L44" s="20" t="n">
        <f aca="false">IF(J44=2,O43,0)</f>
        <v>0</v>
      </c>
      <c r="M44" s="20" t="n">
        <f aca="false">IF(J44&gt;=0,K44+L44,J44*P43)</f>
        <v>0</v>
      </c>
      <c r="N44" s="20" t="n">
        <f aca="false">IF(J44&gt;=0,H44*2-K44-L44,IF(J44&gt;=0,0,-J44*P43))</f>
        <v>0</v>
      </c>
      <c r="O44" s="20" t="n">
        <f aca="false">IF(A44,O43+N44,0)</f>
        <v>0</v>
      </c>
      <c r="P44" s="20" t="n">
        <f aca="false">IF(A44,IF(J44&gt;=0,M44+P43,P43+J44*P43),0)</f>
        <v>0</v>
      </c>
    </row>
    <row r="45" customFormat="false" ht="23.25" hidden="false" customHeight="true" outlineLevel="0" collapsed="false">
      <c r="A45" s="18"/>
      <c r="B45" s="19"/>
      <c r="C45" s="20"/>
      <c r="D45" s="20" t="n">
        <f aca="false">IF(A45,C45+F44,0)</f>
        <v>0</v>
      </c>
      <c r="E45" s="20" t="n">
        <f aca="false">IF(D45=0,0,IF(C45,D45*0.05,E44))</f>
        <v>0</v>
      </c>
      <c r="F45" s="20" t="n">
        <f aca="false">D45-E45</f>
        <v>0</v>
      </c>
      <c r="G45" s="22"/>
      <c r="H45" s="20" t="n">
        <f aca="false">0.5*(E45+G45)</f>
        <v>0</v>
      </c>
      <c r="I45" s="22"/>
      <c r="J45" s="20" t="n">
        <f aca="false">IF(A45,_xlfn.IFS(I45&lt;10,2,I45&lt;20,1.8,I45&lt;30,1.6,I45&lt;40,1.4,I45&lt;50,1.2,I45=50,1,I45&lt;60,0.8,I45&lt;70,-0.5,I45&lt;80,-0.5,I45&lt;90,-0.5,I45&lt;=100,-1),0)</f>
        <v>0</v>
      </c>
      <c r="K45" s="20" t="n">
        <f aca="false">IF(J45&lt;0,0,H45*J45)</f>
        <v>0</v>
      </c>
      <c r="L45" s="20" t="n">
        <f aca="false">IF(J45=2,O44,0)</f>
        <v>0</v>
      </c>
      <c r="M45" s="20" t="n">
        <f aca="false">IF(J45&gt;=0,K45+L45,J45*P44)</f>
        <v>0</v>
      </c>
      <c r="N45" s="20" t="n">
        <f aca="false">IF(J45&gt;=0,H45*2-K45-L45,IF(J45&gt;=0,0,-J45*P44))</f>
        <v>0</v>
      </c>
      <c r="O45" s="20" t="n">
        <f aca="false">IF(A45,O44+N45,0)</f>
        <v>0</v>
      </c>
      <c r="P45" s="20" t="n">
        <f aca="false">IF(A45,IF(J45&gt;=0,M45+P44,P44+J45*P44),0)</f>
        <v>0</v>
      </c>
    </row>
    <row r="46" customFormat="false" ht="23.25" hidden="false" customHeight="true" outlineLevel="0" collapsed="false">
      <c r="A46" s="23"/>
      <c r="B46" s="19"/>
      <c r="C46" s="20"/>
      <c r="D46" s="20" t="n">
        <f aca="false">IF(A46,C46+F45,0)</f>
        <v>0</v>
      </c>
      <c r="E46" s="20" t="n">
        <f aca="false">IF(D46=0,0,IF(C46,D46*0.05,E45))</f>
        <v>0</v>
      </c>
      <c r="F46" s="20" t="n">
        <f aca="false">D46-E46</f>
        <v>0</v>
      </c>
      <c r="G46" s="22"/>
      <c r="H46" s="20" t="n">
        <f aca="false">0.5*(E46+G46)</f>
        <v>0</v>
      </c>
      <c r="I46" s="22"/>
      <c r="J46" s="20" t="n">
        <f aca="false">IF(A46,_xlfn.IFS(I46&lt;10,2,I46&lt;20,1.8,I46&lt;30,1.6,I46&lt;40,1.4,I46&lt;50,1.2,I46=50,1,I46&lt;60,0.8,I46&lt;70,-0.5,I46&lt;80,-0.5,I46&lt;90,-0.5,I46&lt;=100,-1),0)</f>
        <v>0</v>
      </c>
      <c r="K46" s="20" t="n">
        <f aca="false">IF(J46&lt;0,0,H46*J46)</f>
        <v>0</v>
      </c>
      <c r="L46" s="20" t="n">
        <f aca="false">IF(J46=2,O45,0)</f>
        <v>0</v>
      </c>
      <c r="M46" s="20" t="n">
        <f aca="false">IF(J46&gt;=0,K46+L46,J46*P45)</f>
        <v>0</v>
      </c>
      <c r="N46" s="20" t="n">
        <f aca="false">IF(J46&gt;=0,H46*2-K46-L46,IF(J46&gt;=0,0,-J46*P45))</f>
        <v>0</v>
      </c>
      <c r="O46" s="20" t="n">
        <f aca="false">IF(A46,O45+N46,0)</f>
        <v>0</v>
      </c>
      <c r="P46" s="20" t="n">
        <f aca="false">IF(A46,IF(J46&gt;=0,M46+P45,P45+J46*P45),0)</f>
        <v>0</v>
      </c>
    </row>
    <row r="47" customFormat="false" ht="23.25" hidden="false" customHeight="true" outlineLevel="0" collapsed="false">
      <c r="A47" s="23"/>
      <c r="B47" s="19"/>
      <c r="C47" s="20"/>
      <c r="D47" s="20" t="n">
        <f aca="false">IF(A47,C47+F46,0)</f>
        <v>0</v>
      </c>
      <c r="E47" s="20" t="n">
        <f aca="false">IF(D47=0,0,IF(C47,D47*0.05,E46))</f>
        <v>0</v>
      </c>
      <c r="F47" s="20" t="n">
        <f aca="false">D47-E47</f>
        <v>0</v>
      </c>
      <c r="G47" s="22"/>
      <c r="H47" s="20" t="n">
        <f aca="false">0.5*(E47+G47)</f>
        <v>0</v>
      </c>
      <c r="I47" s="22"/>
      <c r="J47" s="20" t="n">
        <f aca="false">IF(A47,_xlfn.IFS(I47&lt;10,2,I47&lt;20,1.8,I47&lt;30,1.6,I47&lt;40,1.4,I47&lt;50,1.2,I47=50,1,I47&lt;60,0.8,I47&lt;70,-0.5,I47&lt;80,-0.5,I47&lt;90,-0.5,I47&lt;=100,-1),0)</f>
        <v>0</v>
      </c>
      <c r="K47" s="20" t="n">
        <f aca="false">IF(J47&lt;0,0,H47*J47)</f>
        <v>0</v>
      </c>
      <c r="L47" s="20" t="n">
        <f aca="false">IF(J47=2,O46,0)</f>
        <v>0</v>
      </c>
      <c r="M47" s="20" t="n">
        <f aca="false">IF(J47&gt;=0,K47+L47,J47*P46)</f>
        <v>0</v>
      </c>
      <c r="N47" s="20" t="n">
        <f aca="false">IF(J47&gt;=0,H47*2-K47-L47,IF(J47&gt;=0,0,-J47*P46))</f>
        <v>0</v>
      </c>
      <c r="O47" s="20" t="n">
        <f aca="false">IF(A47,O46+N47,0)</f>
        <v>0</v>
      </c>
      <c r="P47" s="20" t="n">
        <f aca="false">IF(A47,IF(J47&gt;=0,M47+P46,P46+J47*P46),0)</f>
        <v>0</v>
      </c>
    </row>
    <row r="48" customFormat="false" ht="23.25" hidden="false" customHeight="true" outlineLevel="0" collapsed="false">
      <c r="A48" s="23"/>
      <c r="B48" s="19"/>
      <c r="C48" s="20"/>
      <c r="D48" s="20" t="n">
        <f aca="false">IF(A48,C48+F47,0)</f>
        <v>0</v>
      </c>
      <c r="E48" s="20" t="n">
        <f aca="false">IF(D48=0,0,IF(C48,D48*0.05,E47))</f>
        <v>0</v>
      </c>
      <c r="F48" s="20" t="n">
        <f aca="false">D48-E48</f>
        <v>0</v>
      </c>
      <c r="G48" s="22"/>
      <c r="H48" s="20" t="n">
        <f aca="false">0.5*(E48+G48)</f>
        <v>0</v>
      </c>
      <c r="I48" s="22"/>
      <c r="J48" s="20" t="n">
        <f aca="false">IF(A48,_xlfn.IFS(I48&lt;10,2,I48&lt;20,1.8,I48&lt;30,1.6,I48&lt;40,1.4,I48&lt;50,1.2,I48=50,1,I48&lt;60,0.8,I48&lt;70,-0.5,I48&lt;80,-0.5,I48&lt;90,-0.5,I48&lt;=100,-1),0)</f>
        <v>0</v>
      </c>
      <c r="K48" s="20" t="n">
        <f aca="false">IF(J48&lt;0,0,H48*J48)</f>
        <v>0</v>
      </c>
      <c r="L48" s="20" t="n">
        <f aca="false">IF(J48=2,O47,0)</f>
        <v>0</v>
      </c>
      <c r="M48" s="20" t="n">
        <f aca="false">IF(J48&gt;=0,K48+L48,J48*P47)</f>
        <v>0</v>
      </c>
      <c r="N48" s="20" t="n">
        <f aca="false">IF(J48&gt;=0,H48*2-K48-L48,IF(J48&gt;=0,0,-J48*P47))</f>
        <v>0</v>
      </c>
      <c r="O48" s="20" t="n">
        <f aca="false">IF(A48,O47+N48,0)</f>
        <v>0</v>
      </c>
      <c r="P48" s="20" t="n">
        <f aca="false">IF(A48,IF(J48&gt;=0,M48+P47,P47+J48*P47),0)</f>
        <v>0</v>
      </c>
    </row>
    <row r="49" customFormat="false" ht="23.25" hidden="false" customHeight="true" outlineLevel="0" collapsed="false">
      <c r="A49" s="18"/>
      <c r="B49" s="19"/>
      <c r="C49" s="20"/>
      <c r="D49" s="20" t="n">
        <f aca="false">IF(A49,C49+F48,0)</f>
        <v>0</v>
      </c>
      <c r="E49" s="20" t="n">
        <f aca="false">IF(D49=0,0,IF(C49,D49*0.05,E48))</f>
        <v>0</v>
      </c>
      <c r="F49" s="20" t="n">
        <f aca="false">D49-E49</f>
        <v>0</v>
      </c>
      <c r="G49" s="22"/>
      <c r="H49" s="20" t="n">
        <f aca="false">0.5*(E49+G49)</f>
        <v>0</v>
      </c>
      <c r="I49" s="22"/>
      <c r="J49" s="20" t="n">
        <f aca="false">IF(A49,_xlfn.IFS(I49&lt;10,2,I49&lt;20,1.8,I49&lt;30,1.6,I49&lt;40,1.4,I49&lt;50,1.2,I49=50,1,I49&lt;60,0.8,I49&lt;70,-0.5,I49&lt;80,-0.5,I49&lt;90,-0.5,I49&lt;=100,-1),0)</f>
        <v>0</v>
      </c>
      <c r="K49" s="20" t="n">
        <f aca="false">IF(J49&lt;0,0,H49*J49)</f>
        <v>0</v>
      </c>
      <c r="L49" s="20" t="n">
        <f aca="false">IF(J49=2,O48,0)</f>
        <v>0</v>
      </c>
      <c r="M49" s="20" t="n">
        <f aca="false">IF(J49&gt;=0,K49+L49,J49*P48)</f>
        <v>0</v>
      </c>
      <c r="N49" s="20" t="n">
        <f aca="false">IF(J49&gt;=0,H49*2-K49-L49,IF(J49&gt;=0,0,-J49*P48))</f>
        <v>0</v>
      </c>
      <c r="O49" s="20" t="n">
        <f aca="false">IF(A49,O48+N49,0)</f>
        <v>0</v>
      </c>
      <c r="P49" s="20" t="n">
        <f aca="false">IF(A49,IF(J49&gt;=0,M49+P48,P48+J49*P48),0)</f>
        <v>0</v>
      </c>
    </row>
    <row r="50" customFormat="false" ht="23.25" hidden="false" customHeight="true" outlineLevel="0" collapsed="false">
      <c r="A50" s="18"/>
      <c r="B50" s="19"/>
      <c r="C50" s="20"/>
      <c r="D50" s="20" t="n">
        <f aca="false">IF(A50,C50+F49,0)</f>
        <v>0</v>
      </c>
      <c r="E50" s="20" t="n">
        <f aca="false">IF(D50=0,0,IF(C50,D50*0.05,E49))</f>
        <v>0</v>
      </c>
      <c r="F50" s="20" t="n">
        <f aca="false">D50-E50</f>
        <v>0</v>
      </c>
      <c r="G50" s="22"/>
      <c r="H50" s="20" t="n">
        <f aca="false">0.5*(E50+G50)</f>
        <v>0</v>
      </c>
      <c r="I50" s="22"/>
      <c r="J50" s="20" t="n">
        <f aca="false">IF(A50,_xlfn.IFS(I50&lt;10,2,I50&lt;20,1.8,I50&lt;30,1.6,I50&lt;40,1.4,I50&lt;50,1.2,I50=50,1,I50&lt;60,0.8,I50&lt;70,-0.5,I50&lt;80,-0.5,I50&lt;90,-0.5,I50&lt;=100,-1),0)</f>
        <v>0</v>
      </c>
      <c r="K50" s="20" t="n">
        <f aca="false">IF(J50&lt;0,0,H50*J50)</f>
        <v>0</v>
      </c>
      <c r="L50" s="20" t="n">
        <f aca="false">IF(J50=2,O49,0)</f>
        <v>0</v>
      </c>
      <c r="M50" s="20" t="n">
        <f aca="false">IF(J50&gt;=0,K50+L50,J50*P49)</f>
        <v>0</v>
      </c>
      <c r="N50" s="20" t="n">
        <f aca="false">IF(J50&gt;=0,H50*2-K50-L50,IF(J50&gt;=0,0,-J50*P49))</f>
        <v>0</v>
      </c>
      <c r="O50" s="20" t="n">
        <f aca="false">IF(A50,O49+N50,0)</f>
        <v>0</v>
      </c>
      <c r="P50" s="20" t="n">
        <f aca="false">IF(A50,IF(J50&gt;=0,M50+P49,P49+J50*P49),0)</f>
        <v>0</v>
      </c>
    </row>
    <row r="51" customFormat="false" ht="23.25" hidden="false" customHeight="true" outlineLevel="0" collapsed="false">
      <c r="A51" s="18"/>
      <c r="B51" s="19"/>
      <c r="C51" s="20"/>
      <c r="D51" s="20" t="n">
        <f aca="false">IF(A51,C51+F50,0)</f>
        <v>0</v>
      </c>
      <c r="E51" s="20" t="n">
        <f aca="false">IF(D51=0,0,IF(C51,D51*0.05,E50))</f>
        <v>0</v>
      </c>
      <c r="F51" s="20" t="n">
        <f aca="false">D51-E51</f>
        <v>0</v>
      </c>
      <c r="G51" s="22"/>
      <c r="H51" s="20" t="n">
        <f aca="false">0.5*(E51+G51)</f>
        <v>0</v>
      </c>
      <c r="I51" s="22"/>
      <c r="J51" s="20" t="n">
        <f aca="false">IF(A51,_xlfn.IFS(I51&lt;10,2,I51&lt;20,1.8,I51&lt;30,1.6,I51&lt;40,1.4,I51&lt;50,1.2,I51=50,1,I51&lt;60,0.8,I51&lt;70,-0.5,I51&lt;80,-0.5,I51&lt;90,-0.5,I51&lt;=100,-1),0)</f>
        <v>0</v>
      </c>
      <c r="K51" s="20" t="n">
        <f aca="false">IF(J51&lt;0,0,H51*J51)</f>
        <v>0</v>
      </c>
      <c r="L51" s="20" t="n">
        <f aca="false">IF(J51=2,O50,0)</f>
        <v>0</v>
      </c>
      <c r="M51" s="20" t="n">
        <f aca="false">IF(J51&gt;=0,K51+L51,J51*P50)</f>
        <v>0</v>
      </c>
      <c r="N51" s="20" t="n">
        <f aca="false">IF(J51&gt;=0,H51*2-K51-L51,IF(J51&gt;=0,0,-J51*P50))</f>
        <v>0</v>
      </c>
      <c r="O51" s="20" t="n">
        <f aca="false">IF(A51,O50+N51,0)</f>
        <v>0</v>
      </c>
      <c r="P51" s="20" t="n">
        <f aca="false">IF(A51,IF(J51&gt;=0,M51+P50,P50+J51*P50),0)</f>
        <v>0</v>
      </c>
    </row>
    <row r="52" customFormat="false" ht="23.25" hidden="false" customHeight="true" outlineLevel="0" collapsed="false">
      <c r="A52" s="18"/>
      <c r="B52" s="19"/>
      <c r="C52" s="20"/>
      <c r="D52" s="20" t="n">
        <f aca="false">IF(A52,C52+F51,0)</f>
        <v>0</v>
      </c>
      <c r="E52" s="20" t="n">
        <f aca="false">IF(D52=0,0,IF(C52,D52*0.05,E51))</f>
        <v>0</v>
      </c>
      <c r="F52" s="20" t="n">
        <f aca="false">D52-E52</f>
        <v>0</v>
      </c>
      <c r="G52" s="22"/>
      <c r="H52" s="20" t="n">
        <f aca="false">0.5*(E52+G52)</f>
        <v>0</v>
      </c>
      <c r="I52" s="22"/>
      <c r="J52" s="20" t="n">
        <f aca="false">IF(A52,_xlfn.IFS(I52&lt;10,2,I52&lt;20,1.8,I52&lt;30,1.6,I52&lt;40,1.4,I52&lt;50,1.2,I52=50,1,I52&lt;60,0.8,I52&lt;70,-0.5,I52&lt;80,-0.5,I52&lt;90,-0.5,I52&lt;=100,-1),0)</f>
        <v>0</v>
      </c>
      <c r="K52" s="20" t="n">
        <f aca="false">IF(J52&lt;0,0,H52*J52)</f>
        <v>0</v>
      </c>
      <c r="L52" s="20" t="n">
        <f aca="false">IF(J52=2,O51,0)</f>
        <v>0</v>
      </c>
      <c r="M52" s="20" t="n">
        <f aca="false">IF(J52&gt;=0,K52+L52,J52*P51)</f>
        <v>0</v>
      </c>
      <c r="N52" s="20" t="n">
        <f aca="false">IF(J52&gt;=0,H52*2-K52-L52,IF(J52&gt;=0,0,-J52*P51))</f>
        <v>0</v>
      </c>
      <c r="O52" s="20" t="n">
        <f aca="false">IF(A52,O51+N52,0)</f>
        <v>0</v>
      </c>
      <c r="P52" s="20" t="n">
        <f aca="false">IF(A52,IF(J52&gt;=0,M52+P51,P51+J52*P51),0)</f>
        <v>0</v>
      </c>
    </row>
    <row r="53" customFormat="false" ht="23.25" hidden="false" customHeight="true" outlineLevel="0" collapsed="false">
      <c r="A53" s="18"/>
      <c r="B53" s="19"/>
      <c r="C53" s="20"/>
      <c r="D53" s="20" t="n">
        <f aca="false">IF(A53,C53+F52,0)</f>
        <v>0</v>
      </c>
      <c r="E53" s="20" t="n">
        <f aca="false">IF(D53=0,0,IF(C53,D53*0.05,E52))</f>
        <v>0</v>
      </c>
      <c r="F53" s="20" t="n">
        <f aca="false">D53-E53</f>
        <v>0</v>
      </c>
      <c r="G53" s="22"/>
      <c r="H53" s="20" t="n">
        <f aca="false">0.5*(E53+G53)</f>
        <v>0</v>
      </c>
      <c r="I53" s="22"/>
      <c r="J53" s="20" t="n">
        <f aca="false">IF(A53,_xlfn.IFS(I53&lt;10,2,I53&lt;20,1.8,I53&lt;30,1.6,I53&lt;40,1.4,I53&lt;50,1.2,I53=50,1,I53&lt;60,0.8,I53&lt;70,-0.5,I53&lt;80,-0.5,I53&lt;90,-0.5,I53&lt;=100,-1),0)</f>
        <v>0</v>
      </c>
      <c r="K53" s="20" t="n">
        <f aca="false">IF(J53&lt;0,0,H53*J53)</f>
        <v>0</v>
      </c>
      <c r="L53" s="20" t="n">
        <f aca="false">IF(J53=2,O52,0)</f>
        <v>0</v>
      </c>
      <c r="M53" s="20" t="n">
        <f aca="false">IF(J53&gt;=0,K53+L53,J53*P52)</f>
        <v>0</v>
      </c>
      <c r="N53" s="20" t="n">
        <f aca="false">IF(J53&gt;=0,H53*2-K53-L53,IF(J53&gt;=0,0,-J53*P52))</f>
        <v>0</v>
      </c>
      <c r="O53" s="20" t="n">
        <f aca="false">IF(A53,O52+N53,0)</f>
        <v>0</v>
      </c>
      <c r="P53" s="20" t="n">
        <f aca="false">IF(A53,IF(J53&gt;=0,M53+P52,P52+J53*P52),0)</f>
        <v>0</v>
      </c>
    </row>
    <row r="54" customFormat="false" ht="23.25" hidden="false" customHeight="true" outlineLevel="0" collapsed="false">
      <c r="A54" s="18"/>
      <c r="B54" s="19"/>
      <c r="C54" s="20"/>
      <c r="D54" s="20" t="n">
        <f aca="false">IF(A54,C54+F53,0)</f>
        <v>0</v>
      </c>
      <c r="E54" s="20" t="n">
        <f aca="false">IF(D54=0,0,IF(C54,D54*0.05,E53))</f>
        <v>0</v>
      </c>
      <c r="F54" s="20" t="n">
        <f aca="false">D54-E54</f>
        <v>0</v>
      </c>
      <c r="G54" s="22"/>
      <c r="H54" s="20" t="n">
        <f aca="false">0.5*(E54+G54)</f>
        <v>0</v>
      </c>
      <c r="I54" s="22"/>
      <c r="J54" s="20" t="n">
        <f aca="false">IF(A54,_xlfn.IFS(I54&lt;10,2,I54&lt;20,1.8,I54&lt;30,1.6,I54&lt;40,1.4,I54&lt;50,1.2,I54=50,1,I54&lt;60,0.8,I54&lt;70,-0.5,I54&lt;80,-0.5,I54&lt;90,-0.5,I54&lt;=100,-1),0)</f>
        <v>0</v>
      </c>
      <c r="K54" s="20" t="n">
        <f aca="false">IF(J54&lt;0,0,H54*J54)</f>
        <v>0</v>
      </c>
      <c r="L54" s="20" t="n">
        <f aca="false">IF(J54=2,O53,0)</f>
        <v>0</v>
      </c>
      <c r="M54" s="20" t="n">
        <f aca="false">IF(J54&gt;=0,K54+L54,J54*P53)</f>
        <v>0</v>
      </c>
      <c r="N54" s="20" t="n">
        <f aca="false">IF(J54&gt;=0,H54*2-K54-L54,IF(J54&gt;=0,0,-J54*P53))</f>
        <v>0</v>
      </c>
      <c r="O54" s="20" t="n">
        <f aca="false">IF(A54,O53+N54,0)</f>
        <v>0</v>
      </c>
      <c r="P54" s="20" t="n">
        <f aca="false">IF(A54,IF(J54&gt;=0,M54+P53,P53+J54*P53),0)</f>
        <v>0</v>
      </c>
    </row>
    <row r="55" customFormat="false" ht="23.25" hidden="false" customHeight="true" outlineLevel="0" collapsed="false">
      <c r="A55" s="18"/>
      <c r="B55" s="19"/>
      <c r="C55" s="20"/>
      <c r="D55" s="20" t="n">
        <f aca="false">IF(A55,C55+F54,0)</f>
        <v>0</v>
      </c>
      <c r="E55" s="20" t="n">
        <f aca="false">IF(D55=0,0,IF(C55,D55*0.05,E54))</f>
        <v>0</v>
      </c>
      <c r="F55" s="20" t="n">
        <f aca="false">D55-E55</f>
        <v>0</v>
      </c>
      <c r="G55" s="22"/>
      <c r="H55" s="20" t="n">
        <f aca="false">0.5*(E55+G55)</f>
        <v>0</v>
      </c>
      <c r="I55" s="22"/>
      <c r="J55" s="20" t="n">
        <f aca="false">IF(A55,_xlfn.IFS(I55&lt;10,2,I55&lt;20,1.8,I55&lt;30,1.6,I55&lt;40,1.4,I55&lt;50,1.2,I55=50,1,I55&lt;60,0.8,I55&lt;70,-0.5,I55&lt;80,-0.5,I55&lt;90,-0.5,I55&lt;=100,-1),0)</f>
        <v>0</v>
      </c>
      <c r="K55" s="20" t="n">
        <f aca="false">IF(J55&lt;0,0,H55*J55)</f>
        <v>0</v>
      </c>
      <c r="L55" s="20" t="n">
        <f aca="false">IF(J55=2,O54,0)</f>
        <v>0</v>
      </c>
      <c r="M55" s="20" t="n">
        <f aca="false">IF(J55&gt;=0,K55+L55,J55*P54)</f>
        <v>0</v>
      </c>
      <c r="N55" s="20" t="n">
        <f aca="false">IF(J55&gt;=0,H55*2-K55-L55,IF(J55&gt;=0,0,-J55*P54))</f>
        <v>0</v>
      </c>
      <c r="O55" s="20" t="n">
        <f aca="false">IF(A55,O54+N55,0)</f>
        <v>0</v>
      </c>
      <c r="P55" s="20" t="n">
        <f aca="false">IF(A55,IF(J55&gt;=0,M55+P54,P54+J55*P54),0)</f>
        <v>0</v>
      </c>
    </row>
    <row r="56" customFormat="false" ht="23.25" hidden="false" customHeight="true" outlineLevel="0" collapsed="false">
      <c r="A56" s="18"/>
      <c r="B56" s="19"/>
      <c r="C56" s="20"/>
      <c r="D56" s="20" t="n">
        <f aca="false">IF(A56,C56+F55,0)</f>
        <v>0</v>
      </c>
      <c r="E56" s="20" t="n">
        <f aca="false">IF(D56=0,0,IF(C56,D56*0.05,E55))</f>
        <v>0</v>
      </c>
      <c r="F56" s="20" t="n">
        <f aca="false">D56-E56</f>
        <v>0</v>
      </c>
      <c r="G56" s="22"/>
      <c r="H56" s="20" t="n">
        <f aca="false">0.5*(E56+G56)</f>
        <v>0</v>
      </c>
      <c r="I56" s="22"/>
      <c r="J56" s="20" t="n">
        <f aca="false">IF(A56,_xlfn.IFS(I56&lt;10,2,I56&lt;20,1.8,I56&lt;30,1.6,I56&lt;40,1.4,I56&lt;50,1.2,I56=50,1,I56&lt;60,0.8,I56&lt;70,-0.5,I56&lt;80,-0.5,I56&lt;90,-0.5,I56&lt;=100,-1),0)</f>
        <v>0</v>
      </c>
      <c r="K56" s="20" t="n">
        <f aca="false">IF(J56&lt;0,0,H56*J56)</f>
        <v>0</v>
      </c>
      <c r="L56" s="20" t="n">
        <f aca="false">IF(J56=2,O55,0)</f>
        <v>0</v>
      </c>
      <c r="M56" s="20" t="n">
        <f aca="false">IF(J56&gt;=0,K56+L56,J56*P55)</f>
        <v>0</v>
      </c>
      <c r="N56" s="20" t="n">
        <f aca="false">IF(J56&gt;=0,H56*2-K56-L56,IF(J56&gt;=0,0,-J56*P55))</f>
        <v>0</v>
      </c>
      <c r="O56" s="20" t="n">
        <f aca="false">IF(A56,O55+N56,0)</f>
        <v>0</v>
      </c>
      <c r="P56" s="20" t="n">
        <f aca="false">IF(A56,IF(J56&gt;=0,M56+P55,P55+J56*P55),0)</f>
        <v>0</v>
      </c>
    </row>
    <row r="57" customFormat="false" ht="23.25" hidden="false" customHeight="true" outlineLevel="0" collapsed="false">
      <c r="A57" s="18"/>
      <c r="B57" s="19"/>
      <c r="C57" s="20"/>
      <c r="D57" s="20" t="n">
        <f aca="false">IF(A57,C57+F56,0)</f>
        <v>0</v>
      </c>
      <c r="E57" s="20" t="n">
        <f aca="false">IF(D57=0,0,IF(C57,D57*0.05,E56))</f>
        <v>0</v>
      </c>
      <c r="F57" s="20" t="n">
        <f aca="false">D57-E57</f>
        <v>0</v>
      </c>
      <c r="G57" s="22"/>
      <c r="H57" s="20" t="n">
        <f aca="false">0.5*(E57+G57)</f>
        <v>0</v>
      </c>
      <c r="I57" s="22"/>
      <c r="J57" s="20" t="n">
        <f aca="false">IF(A57,_xlfn.IFS(I57&lt;10,2,I57&lt;20,1.8,I57&lt;30,1.6,I57&lt;40,1.4,I57&lt;50,1.2,I57=50,1,I57&lt;60,0.8,I57&lt;70,-0.5,I57&lt;80,-0.5,I57&lt;90,-0.5,I57&lt;=100,-1),0)</f>
        <v>0</v>
      </c>
      <c r="K57" s="20" t="n">
        <f aca="false">IF(J57&lt;0,0,H57*J57)</f>
        <v>0</v>
      </c>
      <c r="L57" s="20" t="n">
        <f aca="false">IF(J57=2,O56,0)</f>
        <v>0</v>
      </c>
      <c r="M57" s="20" t="n">
        <f aca="false">IF(J57&gt;=0,K57+L57,J57*P56)</f>
        <v>0</v>
      </c>
      <c r="N57" s="20" t="n">
        <f aca="false">IF(J57&gt;=0,H57*2-K57-L57,IF(J57&gt;=0,0,-J57*P56))</f>
        <v>0</v>
      </c>
      <c r="O57" s="20" t="n">
        <f aca="false">IF(A57,O56+N57,0)</f>
        <v>0</v>
      </c>
      <c r="P57" s="20" t="n">
        <f aca="false">IF(A57,IF(J57&gt;=0,M57+P56,P56+J57*P56),0)</f>
        <v>0</v>
      </c>
    </row>
    <row r="58" customFormat="false" ht="23.25" hidden="false" customHeight="true" outlineLevel="0" collapsed="false">
      <c r="A58" s="18"/>
      <c r="B58" s="19"/>
      <c r="C58" s="20"/>
      <c r="D58" s="20" t="n">
        <f aca="false">IF(A58,C58+F57,0)</f>
        <v>0</v>
      </c>
      <c r="E58" s="20" t="n">
        <f aca="false">IF(D58=0,0,IF(C58,D58*0.05,E57))</f>
        <v>0</v>
      </c>
      <c r="F58" s="20" t="n">
        <f aca="false">D58-E58</f>
        <v>0</v>
      </c>
      <c r="G58" s="22"/>
      <c r="H58" s="20" t="n">
        <f aca="false">0.5*(E58+G58)</f>
        <v>0</v>
      </c>
      <c r="I58" s="22"/>
      <c r="J58" s="20" t="n">
        <f aca="false">IF(A58,_xlfn.IFS(I58&lt;10,2,I58&lt;20,1.8,I58&lt;30,1.6,I58&lt;40,1.4,I58&lt;50,1.2,I58=50,1,I58&lt;60,0.8,I58&lt;70,-0.5,I58&lt;80,-0.5,I58&lt;90,-0.5,I58&lt;=100,-1),0)</f>
        <v>0</v>
      </c>
      <c r="K58" s="20" t="n">
        <f aca="false">IF(J58&lt;0,0,H58*J58)</f>
        <v>0</v>
      </c>
      <c r="L58" s="20" t="n">
        <f aca="false">IF(J58=2,O57,0)</f>
        <v>0</v>
      </c>
      <c r="M58" s="20" t="n">
        <f aca="false">IF(J58&gt;=0,K58+L58,J58*P57)</f>
        <v>0</v>
      </c>
      <c r="N58" s="20" t="n">
        <f aca="false">IF(J58&gt;=0,H58*2-K58-L58,IF(J58&gt;=0,0,-J58*P57))</f>
        <v>0</v>
      </c>
      <c r="O58" s="20" t="n">
        <f aca="false">IF(A58,O57+N58,0)</f>
        <v>0</v>
      </c>
      <c r="P58" s="20" t="n">
        <f aca="false">IF(A58,IF(J58&gt;=0,M58+P57,P57+J58*P57),0)</f>
        <v>0</v>
      </c>
    </row>
    <row r="59" customFormat="false" ht="23.25" hidden="false" customHeight="true" outlineLevel="0" collapsed="false">
      <c r="A59" s="18"/>
      <c r="B59" s="19"/>
      <c r="C59" s="20"/>
      <c r="D59" s="20" t="n">
        <f aca="false">IF(A59,C59+F58,0)</f>
        <v>0</v>
      </c>
      <c r="E59" s="20" t="n">
        <f aca="false">IF(D59=0,0,IF(C59,D59*0.05,E58))</f>
        <v>0</v>
      </c>
      <c r="F59" s="20" t="n">
        <f aca="false">D59-E59</f>
        <v>0</v>
      </c>
      <c r="G59" s="22"/>
      <c r="H59" s="20" t="n">
        <f aca="false">0.5*(E59+G59)</f>
        <v>0</v>
      </c>
      <c r="I59" s="22"/>
      <c r="J59" s="20" t="n">
        <f aca="false">IF(A59,_xlfn.IFS(I59&lt;10,2,I59&lt;20,1.8,I59&lt;30,1.6,I59&lt;40,1.4,I59&lt;50,1.2,I59=50,1,I59&lt;60,0.8,I59&lt;70,-0.5,I59&lt;80,-0.5,I59&lt;90,-0.5,I59&lt;=100,-1),0)</f>
        <v>0</v>
      </c>
      <c r="K59" s="20" t="n">
        <f aca="false">IF(J59&lt;0,0,H59*J59)</f>
        <v>0</v>
      </c>
      <c r="L59" s="20" t="n">
        <f aca="false">IF(J59=2,O58,0)</f>
        <v>0</v>
      </c>
      <c r="M59" s="20" t="n">
        <f aca="false">IF(J59&gt;=0,K59+L59,J59*P58)</f>
        <v>0</v>
      </c>
      <c r="N59" s="20" t="n">
        <f aca="false">IF(J59&gt;=0,H59*2-K59-L59,IF(J59&gt;=0,0,-J59*P58))</f>
        <v>0</v>
      </c>
      <c r="O59" s="20" t="n">
        <f aca="false">IF(A59,O58+N59,0)</f>
        <v>0</v>
      </c>
      <c r="P59" s="20" t="n">
        <f aca="false">IF(A59,IF(J59&gt;=0,M59+P58,P58+J59*P58),0)</f>
        <v>0</v>
      </c>
    </row>
    <row r="60" customFormat="false" ht="23.25" hidden="false" customHeight="true" outlineLevel="0" collapsed="false">
      <c r="A60" s="18"/>
      <c r="B60" s="19"/>
      <c r="C60" s="20"/>
      <c r="D60" s="20" t="n">
        <f aca="false">IF(A60,C60+F59,0)</f>
        <v>0</v>
      </c>
      <c r="E60" s="20" t="n">
        <f aca="false">IF(D60=0,0,IF(C60,D60*0.05,E59))</f>
        <v>0</v>
      </c>
      <c r="F60" s="20" t="n">
        <f aca="false">D60-E60</f>
        <v>0</v>
      </c>
      <c r="G60" s="22"/>
      <c r="H60" s="20" t="n">
        <f aca="false">0.5*(E60+G60)</f>
        <v>0</v>
      </c>
      <c r="I60" s="22"/>
      <c r="J60" s="20" t="n">
        <f aca="false">IF(A60,_xlfn.IFS(I60&lt;10,2,I60&lt;20,1.8,I60&lt;30,1.6,I60&lt;40,1.4,I60&lt;50,1.2,I60=50,1,I60&lt;60,0.8,I60&lt;70,-0.5,I60&lt;80,-0.5,I60&lt;90,-0.5,I60&lt;=100,-1),0)</f>
        <v>0</v>
      </c>
      <c r="K60" s="20" t="n">
        <f aca="false">IF(J60&lt;0,0,H60*J60)</f>
        <v>0</v>
      </c>
      <c r="L60" s="20" t="n">
        <f aca="false">IF(J60=2,O59,0)</f>
        <v>0</v>
      </c>
      <c r="M60" s="20" t="n">
        <f aca="false">IF(J60&gt;=0,K60+L60,J60*P59)</f>
        <v>0</v>
      </c>
      <c r="N60" s="20" t="n">
        <f aca="false">IF(J60&gt;=0,H60*2-K60-L60,IF(J60&gt;=0,0,-J60*P59))</f>
        <v>0</v>
      </c>
      <c r="O60" s="20" t="n">
        <f aca="false">IF(A60,O59+N60,0)</f>
        <v>0</v>
      </c>
      <c r="P60" s="20" t="n">
        <f aca="false">IF(A60,IF(J60&gt;=0,M60+P59,P59+J60*P59),0)</f>
        <v>0</v>
      </c>
    </row>
    <row r="61" customFormat="false" ht="23.25" hidden="false" customHeight="true" outlineLevel="0" collapsed="false">
      <c r="A61" s="18"/>
      <c r="B61" s="19"/>
      <c r="C61" s="20"/>
      <c r="D61" s="20" t="n">
        <f aca="false">IF(A61,C61+F60,0)</f>
        <v>0</v>
      </c>
      <c r="E61" s="20" t="n">
        <f aca="false">IF(D61=0,0,IF(C61,D61*0.05,E60))</f>
        <v>0</v>
      </c>
      <c r="F61" s="20" t="n">
        <f aca="false">D61-E61</f>
        <v>0</v>
      </c>
      <c r="G61" s="22"/>
      <c r="H61" s="20" t="n">
        <f aca="false">0.5*(E61+G61)</f>
        <v>0</v>
      </c>
      <c r="I61" s="22"/>
      <c r="J61" s="20" t="n">
        <f aca="false">IF(A61,_xlfn.IFS(I61&lt;10,2,I61&lt;20,1.8,I61&lt;30,1.6,I61&lt;40,1.4,I61&lt;50,1.2,I61=50,1,I61&lt;60,0.8,I61&lt;70,-0.5,I61&lt;80,-0.5,I61&lt;90,-0.5,I61&lt;=100,-1),0)</f>
        <v>0</v>
      </c>
      <c r="K61" s="20" t="n">
        <f aca="false">IF(J61&lt;0,0,H61*J61)</f>
        <v>0</v>
      </c>
      <c r="L61" s="20" t="n">
        <f aca="false">IF(J61=2,O60,0)</f>
        <v>0</v>
      </c>
      <c r="M61" s="20" t="n">
        <f aca="false">IF(J61&gt;=0,K61+L61,J61*P60)</f>
        <v>0</v>
      </c>
      <c r="N61" s="20" t="n">
        <f aca="false">IF(J61&gt;=0,H61*2-K61-L61,IF(J61&gt;=0,0,-J61*P60))</f>
        <v>0</v>
      </c>
      <c r="O61" s="20" t="n">
        <f aca="false">IF(A61,O60+N61,0)</f>
        <v>0</v>
      </c>
      <c r="P61" s="20" t="n">
        <f aca="false">IF(A61,IF(J61&gt;=0,M61+P60,P60+J61*P60),0)</f>
        <v>0</v>
      </c>
    </row>
    <row r="62" customFormat="false" ht="23.25" hidden="false" customHeight="true" outlineLevel="0" collapsed="false">
      <c r="A62" s="18"/>
      <c r="B62" s="19"/>
      <c r="C62" s="20"/>
      <c r="D62" s="20" t="n">
        <f aca="false">IF(A62,C62+F61,0)</f>
        <v>0</v>
      </c>
      <c r="E62" s="20" t="n">
        <f aca="false">IF(D62=0,0,IF(C62,D62*0.05,E61))</f>
        <v>0</v>
      </c>
      <c r="F62" s="20" t="n">
        <f aca="false">D62-E62</f>
        <v>0</v>
      </c>
      <c r="G62" s="22"/>
      <c r="H62" s="20" t="n">
        <f aca="false">0.5*(E62+G62)</f>
        <v>0</v>
      </c>
      <c r="I62" s="22"/>
      <c r="J62" s="20" t="n">
        <f aca="false">IF(A62,_xlfn.IFS(I62&lt;10,2,I62&lt;20,1.8,I62&lt;30,1.6,I62&lt;40,1.4,I62&lt;50,1.2,I62=50,1,I62&lt;60,0.8,I62&lt;70,-0.5,I62&lt;80,-0.5,I62&lt;90,-0.5,I62&lt;=100,-1),0)</f>
        <v>0</v>
      </c>
      <c r="K62" s="20" t="n">
        <f aca="false">IF(J62&lt;0,0,H62*J62)</f>
        <v>0</v>
      </c>
      <c r="L62" s="20" t="n">
        <f aca="false">IF(J62=2,O61,0)</f>
        <v>0</v>
      </c>
      <c r="M62" s="20" t="n">
        <f aca="false">IF(J62&gt;=0,K62+L62,J62*P61)</f>
        <v>0</v>
      </c>
      <c r="N62" s="20" t="n">
        <f aca="false">IF(J62&gt;=0,H62*2-K62-L62,IF(J62&gt;=0,0,-J62*P61))</f>
        <v>0</v>
      </c>
      <c r="O62" s="20" t="n">
        <f aca="false">IF(A62,O61+N62,0)</f>
        <v>0</v>
      </c>
      <c r="P62" s="20" t="n">
        <f aca="false">IF(A62,IF(J62&gt;=0,M62+P61,P61+J62*P61),0)</f>
        <v>0</v>
      </c>
    </row>
    <row r="63" customFormat="false" ht="23.25" hidden="false" customHeight="true" outlineLevel="0" collapsed="false">
      <c r="A63" s="18"/>
      <c r="B63" s="19"/>
      <c r="C63" s="20"/>
      <c r="D63" s="20" t="n">
        <f aca="false">IF(A63,C63+F62,0)</f>
        <v>0</v>
      </c>
      <c r="E63" s="20" t="n">
        <f aca="false">IF(D63=0,0,IF(C63,D63*0.05,E62))</f>
        <v>0</v>
      </c>
      <c r="F63" s="20" t="n">
        <f aca="false">D63-E63</f>
        <v>0</v>
      </c>
      <c r="G63" s="22"/>
      <c r="H63" s="20" t="n">
        <f aca="false">0.5*(E63+G63)</f>
        <v>0</v>
      </c>
      <c r="I63" s="22"/>
      <c r="J63" s="20" t="n">
        <f aca="false">IF(A63,_xlfn.IFS(I63&lt;10,2,I63&lt;20,1.8,I63&lt;30,1.6,I63&lt;40,1.4,I63&lt;50,1.2,I63=50,1,I63&lt;60,0.8,I63&lt;70,-0.5,I63&lt;80,-0.5,I63&lt;90,-0.5,I63&lt;=100,-1),0)</f>
        <v>0</v>
      </c>
      <c r="K63" s="20" t="n">
        <f aca="false">IF(J63&lt;0,0,H63*J63)</f>
        <v>0</v>
      </c>
      <c r="L63" s="20" t="n">
        <f aca="false">IF(J63=2,O62,0)</f>
        <v>0</v>
      </c>
      <c r="M63" s="20" t="n">
        <f aca="false">IF(J63&gt;=0,K63+L63,J63*P62)</f>
        <v>0</v>
      </c>
      <c r="N63" s="20" t="n">
        <f aca="false">IF(J63&gt;=0,H63*2-K63-L63,IF(J63&gt;=0,0,-J63*P62))</f>
        <v>0</v>
      </c>
      <c r="O63" s="20" t="n">
        <f aca="false">IF(A63,O62+N63,0)</f>
        <v>0</v>
      </c>
      <c r="P63" s="20" t="n">
        <f aca="false">IF(A63,IF(J63&gt;=0,M63+P62,P62+J63*P62),0)</f>
        <v>0</v>
      </c>
    </row>
    <row r="64" customFormat="false" ht="23.25" hidden="false" customHeight="true" outlineLevel="0" collapsed="false">
      <c r="A64" s="18"/>
      <c r="B64" s="19"/>
      <c r="C64" s="20"/>
      <c r="D64" s="20" t="n">
        <f aca="false">IF(A64,C64+F63,0)</f>
        <v>0</v>
      </c>
      <c r="E64" s="20" t="n">
        <f aca="false">IF(D64=0,0,IF(C64,D64*0.05,E63))</f>
        <v>0</v>
      </c>
      <c r="F64" s="20" t="n">
        <f aca="false">D64-E64</f>
        <v>0</v>
      </c>
      <c r="G64" s="22"/>
      <c r="H64" s="20" t="n">
        <f aca="false">0.5*(E64+G64)</f>
        <v>0</v>
      </c>
      <c r="I64" s="20"/>
      <c r="J64" s="20" t="n">
        <f aca="false">IF(A64,_xlfn.IFS(I64&lt;10,2,I64&lt;20,1.8,I64&lt;30,1.6,I64&lt;40,1.4,I64&lt;50,1.2,I64=50,1,I64&lt;60,0.8,I64&lt;70,-0.5,I64&lt;80,-0.5,I64&lt;90,-0.5,I64&lt;=100,-1),0)</f>
        <v>0</v>
      </c>
      <c r="K64" s="20" t="n">
        <f aca="false">IF(J64&lt;0,0,H64*J64)</f>
        <v>0</v>
      </c>
      <c r="L64" s="20" t="n">
        <f aca="false">IF(J64=2,O63,0)</f>
        <v>0</v>
      </c>
      <c r="M64" s="20" t="n">
        <f aca="false">IF(J64&gt;=0,K64+L64,J64*P63)</f>
        <v>0</v>
      </c>
      <c r="N64" s="20" t="n">
        <f aca="false">IF(J64&gt;=0,H64*2-K64-L64,IF(J64&gt;=0,0,-J64*P63))</f>
        <v>0</v>
      </c>
      <c r="O64" s="20" t="n">
        <f aca="false">IF(A64,O63+N64,0)</f>
        <v>0</v>
      </c>
      <c r="P64" s="20" t="n">
        <f aca="false">IF(A64,IF(J64&gt;=0,M64+P63,P63+J64*P63),0)</f>
        <v>0</v>
      </c>
    </row>
    <row r="65" customFormat="false" ht="23.25" hidden="false" customHeight="true" outlineLevel="0" collapsed="false">
      <c r="A65" s="18"/>
      <c r="B65" s="19"/>
      <c r="C65" s="20"/>
      <c r="D65" s="20" t="n">
        <f aca="false">IF(A65,C65+F64,0)</f>
        <v>0</v>
      </c>
      <c r="E65" s="20" t="n">
        <f aca="false">IF(D65=0,0,IF(C65,D65*0.05,E64))</f>
        <v>0</v>
      </c>
      <c r="F65" s="20" t="n">
        <f aca="false">D65-E65</f>
        <v>0</v>
      </c>
      <c r="G65" s="22"/>
      <c r="H65" s="20" t="n">
        <f aca="false">0.5*(E65+G65)</f>
        <v>0</v>
      </c>
      <c r="I65" s="20"/>
      <c r="J65" s="20" t="n">
        <f aca="false">IF(A65,_xlfn.IFS(I65&lt;10,2,I65&lt;20,1.8,I65&lt;30,1.6,I65&lt;40,1.4,I65&lt;50,1.2,I65=50,1,I65&lt;60,0.8,I65&lt;70,-0.5,I65&lt;80,-0.5,I65&lt;90,-0.5,I65&lt;=100,-1),0)</f>
        <v>0</v>
      </c>
      <c r="K65" s="20" t="n">
        <f aca="false">IF(J65&lt;0,0,H65*J65)</f>
        <v>0</v>
      </c>
      <c r="L65" s="20" t="n">
        <f aca="false">IF(J65=2,O64,0)</f>
        <v>0</v>
      </c>
      <c r="M65" s="20" t="n">
        <f aca="false">IF(J65&gt;=0,K65+L65,J65*P64)</f>
        <v>0</v>
      </c>
      <c r="N65" s="20" t="n">
        <f aca="false">IF(J65&gt;=0,H65*2-K65-L65,IF(J65&gt;=0,0,-J65*P64))</f>
        <v>0</v>
      </c>
      <c r="O65" s="20" t="n">
        <f aca="false">IF(A65,O64+N65,0)</f>
        <v>0</v>
      </c>
      <c r="P65" s="20" t="n">
        <f aca="false">IF(A65,IF(J65&gt;=0,M65+P64,P64+J65*P64),0)</f>
        <v>0</v>
      </c>
    </row>
    <row r="66" customFormat="false" ht="23.25" hidden="false" customHeight="true" outlineLevel="0" collapsed="false">
      <c r="A66" s="18"/>
      <c r="B66" s="19"/>
      <c r="C66" s="20"/>
      <c r="D66" s="20" t="n">
        <f aca="false">IF(A66,C66+F65,0)</f>
        <v>0</v>
      </c>
      <c r="E66" s="20" t="n">
        <f aca="false">IF(D66=0,0,IF(C66,D66*0.05,E65))</f>
        <v>0</v>
      </c>
      <c r="F66" s="20" t="n">
        <f aca="false">D66-E66</f>
        <v>0</v>
      </c>
      <c r="G66" s="22"/>
      <c r="H66" s="20" t="n">
        <f aca="false">0.5*(E66+G66)</f>
        <v>0</v>
      </c>
      <c r="I66" s="20"/>
      <c r="J66" s="20" t="n">
        <f aca="false">IF(A66,_xlfn.IFS(I66&lt;10,2,I66&lt;20,1.8,I66&lt;30,1.6,I66&lt;40,1.4,I66&lt;50,1.2,I66=50,1,I66&lt;60,0.8,I66&lt;70,-0.5,I66&lt;80,-0.5,I66&lt;90,-0.5,I66&lt;=100,-1),0)</f>
        <v>0</v>
      </c>
      <c r="K66" s="20" t="n">
        <f aca="false">IF(J66&lt;0,0,H66*J66)</f>
        <v>0</v>
      </c>
      <c r="L66" s="20" t="n">
        <f aca="false">IF(J66=2,O65,0)</f>
        <v>0</v>
      </c>
      <c r="M66" s="20" t="n">
        <f aca="false">IF(J66&gt;=0,K66+L66,J66*P65)</f>
        <v>0</v>
      </c>
      <c r="N66" s="20" t="n">
        <f aca="false">IF(J66&gt;=0,H66*2-K66-L66,IF(J66&gt;=0,0,-J66*P65))</f>
        <v>0</v>
      </c>
      <c r="O66" s="20" t="n">
        <f aca="false">IF(A66,O65+N66,0)</f>
        <v>0</v>
      </c>
      <c r="P66" s="20" t="n">
        <f aca="false">IF(A66,IF(J66&gt;=0,M66+P65,P65+J66*P65),0)</f>
        <v>0</v>
      </c>
    </row>
    <row r="67" customFormat="false" ht="23.25" hidden="false" customHeight="true" outlineLevel="0" collapsed="false">
      <c r="A67" s="18"/>
      <c r="B67" s="19"/>
      <c r="C67" s="20"/>
      <c r="D67" s="20" t="n">
        <f aca="false">IF(A67,C67+F66,0)</f>
        <v>0</v>
      </c>
      <c r="E67" s="20" t="n">
        <f aca="false">IF(D67=0,0,IF(C67,D67*0.05,E66))</f>
        <v>0</v>
      </c>
      <c r="F67" s="20" t="n">
        <f aca="false">D67-E67</f>
        <v>0</v>
      </c>
      <c r="G67" s="22"/>
      <c r="H67" s="20" t="n">
        <f aca="false">0.5*(E67+G67)</f>
        <v>0</v>
      </c>
      <c r="I67" s="20"/>
      <c r="J67" s="20" t="n">
        <f aca="false">IF(A67,_xlfn.IFS(I67&lt;10,2,I67&lt;20,1.8,I67&lt;30,1.6,I67&lt;40,1.4,I67&lt;50,1.2,I67=50,1,I67&lt;60,0.8,I67&lt;70,-0.5,I67&lt;80,-0.5,I67&lt;90,-0.5,I67&lt;=100,-1),0)</f>
        <v>0</v>
      </c>
      <c r="K67" s="20" t="n">
        <f aca="false">IF(J67&lt;0,0,H67*J67)</f>
        <v>0</v>
      </c>
      <c r="L67" s="20" t="n">
        <f aca="false">IF(J67=2,O66,0)</f>
        <v>0</v>
      </c>
      <c r="M67" s="20" t="n">
        <f aca="false">IF(J67&gt;=0,K67+L67,J67*P66)</f>
        <v>0</v>
      </c>
      <c r="N67" s="20" t="n">
        <f aca="false">IF(J67&gt;=0,H67*2-K67-L67,IF(J67&gt;=0,0,-J67*P66))</f>
        <v>0</v>
      </c>
      <c r="O67" s="20" t="n">
        <f aca="false">IF(A67,O66+N67,0)</f>
        <v>0</v>
      </c>
      <c r="P67" s="20" t="n">
        <f aca="false">IF(A67,IF(J67&gt;=0,M67+P66,P66+J67*P66),0)</f>
        <v>0</v>
      </c>
    </row>
    <row r="68" customFormat="false" ht="23.25" hidden="false" customHeight="true" outlineLevel="0" collapsed="false">
      <c r="A68" s="18"/>
      <c r="B68" s="19"/>
      <c r="C68" s="20"/>
      <c r="D68" s="20" t="n">
        <f aca="false">IF(A68,C68+F67,0)</f>
        <v>0</v>
      </c>
      <c r="E68" s="20" t="n">
        <f aca="false">IF(D68=0,0,IF(C68,D68*0.05,E67))</f>
        <v>0</v>
      </c>
      <c r="F68" s="20" t="n">
        <f aca="false">D68-E68</f>
        <v>0</v>
      </c>
      <c r="G68" s="22"/>
      <c r="H68" s="20" t="n">
        <f aca="false">0.5*(E68+G68)</f>
        <v>0</v>
      </c>
      <c r="I68" s="20"/>
      <c r="J68" s="20" t="n">
        <f aca="false">IF(A68,_xlfn.IFS(I68&lt;10,2,I68&lt;20,1.8,I68&lt;30,1.6,I68&lt;40,1.4,I68&lt;50,1.2,I68=50,1,I68&lt;60,0.8,I68&lt;70,-0.5,I68&lt;80,-0.5,I68&lt;90,-0.5,I68&lt;=100,-1),0)</f>
        <v>0</v>
      </c>
      <c r="K68" s="20" t="n">
        <f aca="false">IF(J68&lt;0,0,H68*J68)</f>
        <v>0</v>
      </c>
      <c r="L68" s="20" t="n">
        <f aca="false">IF(J68=2,O67,0)</f>
        <v>0</v>
      </c>
      <c r="M68" s="20" t="n">
        <f aca="false">IF(J68&gt;=0,K68+L68,J68*P67)</f>
        <v>0</v>
      </c>
      <c r="N68" s="20" t="n">
        <f aca="false">IF(J68&gt;=0,H68*2-K68-L68,IF(J68&gt;=0,0,-J68*P67))</f>
        <v>0</v>
      </c>
      <c r="O68" s="20" t="n">
        <f aca="false">IF(A68,O67+N68,0)</f>
        <v>0</v>
      </c>
      <c r="P68" s="20" t="n">
        <f aca="false">IF(A68,IF(J68&gt;=0,M68+P67,P67+J68*P67),0)</f>
        <v>0</v>
      </c>
    </row>
    <row r="69" customFormat="false" ht="23.25" hidden="false" customHeight="true" outlineLevel="0" collapsed="false">
      <c r="A69" s="18"/>
      <c r="B69" s="19"/>
      <c r="C69" s="20"/>
      <c r="D69" s="20" t="n">
        <f aca="false">IF(A69,C69+F68,0)</f>
        <v>0</v>
      </c>
      <c r="E69" s="20" t="n">
        <f aca="false">IF(D69=0,0,IF(C69,D69*0.05,E68))</f>
        <v>0</v>
      </c>
      <c r="F69" s="20" t="n">
        <f aca="false">D69-E69</f>
        <v>0</v>
      </c>
      <c r="G69" s="20"/>
      <c r="H69" s="20" t="n">
        <f aca="false">0.5*(E69+G69)</f>
        <v>0</v>
      </c>
      <c r="I69" s="20"/>
      <c r="J69" s="20" t="n">
        <f aca="false">IF(A69,_xlfn.IFS(I69&lt;10,2,I69&lt;20,1.8,I69&lt;30,1.6,I69&lt;40,1.4,I69&lt;50,1.2,I69=50,1,I69&lt;60,0.8,I69&lt;70,-0.5,I69&lt;80,-0.5,I69&lt;90,-0.5,I69&lt;=100,-1),0)</f>
        <v>0</v>
      </c>
      <c r="K69" s="20" t="n">
        <f aca="false">IF(J69&lt;0,0,H69*J69)</f>
        <v>0</v>
      </c>
      <c r="L69" s="20" t="n">
        <f aca="false">IF(J69=2,O68,0)</f>
        <v>0</v>
      </c>
      <c r="M69" s="20" t="n">
        <f aca="false">IF(J69&gt;=0,K69+L69,J69*P68)</f>
        <v>0</v>
      </c>
      <c r="N69" s="20" t="n">
        <f aca="false">IF(J69&gt;=0,H69*2-K69-L69,IF(J69&gt;=0,0,-J69*P68))</f>
        <v>0</v>
      </c>
      <c r="O69" s="20" t="n">
        <f aca="false">IF(A69,O68+N69,0)</f>
        <v>0</v>
      </c>
      <c r="P69" s="20" t="n">
        <f aca="false">IF(A69,IF(J69&gt;=0,M69+P68,P68+J69*P68),0)</f>
        <v>0</v>
      </c>
    </row>
    <row r="70" customFormat="false" ht="23.25" hidden="false" customHeight="true" outlineLevel="0" collapsed="false">
      <c r="A70" s="18"/>
      <c r="B70" s="19"/>
      <c r="C70" s="20"/>
      <c r="D70" s="20" t="n">
        <f aca="false">IF(A70,C70+F69,0)</f>
        <v>0</v>
      </c>
      <c r="E70" s="20" t="n">
        <f aca="false">IF(D70=0,0,IF(C70,D70*0.05,E69))</f>
        <v>0</v>
      </c>
      <c r="F70" s="20" t="n">
        <f aca="false">D70-E70</f>
        <v>0</v>
      </c>
      <c r="G70" s="20"/>
      <c r="H70" s="20" t="n">
        <f aca="false">0.5*(E70+G70)</f>
        <v>0</v>
      </c>
      <c r="I70" s="20"/>
      <c r="J70" s="20" t="n">
        <f aca="false">IF(A70,_xlfn.IFS(I70&lt;10,2,I70&lt;20,1.8,I70&lt;30,1.6,I70&lt;40,1.4,I70&lt;50,1.2,I70=50,1,I70&lt;60,0.8,I70&lt;70,-0.5,I70&lt;80,-0.5,I70&lt;90,-0.5,I70&lt;=100,-1),0)</f>
        <v>0</v>
      </c>
      <c r="K70" s="20" t="n">
        <f aca="false">IF(J70&lt;0,0,H70*J70)</f>
        <v>0</v>
      </c>
      <c r="L70" s="20" t="n">
        <f aca="false">IF(J70=2,O69,0)</f>
        <v>0</v>
      </c>
      <c r="M70" s="20" t="n">
        <f aca="false">IF(J70&gt;=0,K70+L70,J70*P69)</f>
        <v>0</v>
      </c>
      <c r="N70" s="20" t="n">
        <f aca="false">IF(J70&gt;=0,H70*2-K70-L70,IF(J70&gt;=0,0,-J70*P69))</f>
        <v>0</v>
      </c>
      <c r="O70" s="20" t="n">
        <f aca="false">IF(A70,O69+N70,0)</f>
        <v>0</v>
      </c>
      <c r="P70" s="20" t="n">
        <f aca="false">IF(A70,IF(J70&gt;=0,M70+P69,P69+J70*P69),0)</f>
        <v>0</v>
      </c>
    </row>
    <row r="71" customFormat="false" ht="23.25" hidden="false" customHeight="true" outlineLevel="0" collapsed="false">
      <c r="A71" s="18"/>
      <c r="B71" s="19"/>
      <c r="C71" s="20"/>
      <c r="D71" s="20" t="n">
        <f aca="false">IF(A71,C71+F70,0)</f>
        <v>0</v>
      </c>
      <c r="E71" s="20" t="n">
        <f aca="false">IF(D71=0,0,IF(C71,D71*0.05,E70))</f>
        <v>0</v>
      </c>
      <c r="F71" s="20" t="n">
        <f aca="false">D71-E71</f>
        <v>0</v>
      </c>
      <c r="G71" s="20"/>
      <c r="H71" s="20" t="n">
        <f aca="false">0.5*(E71+G71)</f>
        <v>0</v>
      </c>
      <c r="I71" s="20"/>
      <c r="J71" s="20" t="n">
        <f aca="false">IF(A71,_xlfn.IFS(I71&lt;10,2,I71&lt;20,1.8,I71&lt;30,1.6,I71&lt;40,1.4,I71&lt;50,1.2,I71=50,1,I71&lt;60,0.8,I71&lt;70,-0.5,I71&lt;80,-0.5,I71&lt;90,-0.5,I71&lt;=100,-1),0)</f>
        <v>0</v>
      </c>
      <c r="K71" s="20" t="n">
        <f aca="false">IF(J71&lt;0,0,H71*J71)</f>
        <v>0</v>
      </c>
      <c r="L71" s="20" t="n">
        <f aca="false">IF(J71=2,O70,0)</f>
        <v>0</v>
      </c>
      <c r="M71" s="20" t="n">
        <f aca="false">IF(J71&gt;=0,K71+L71,J71*P70)</f>
        <v>0</v>
      </c>
      <c r="N71" s="20" t="n">
        <f aca="false">IF(J71&gt;=0,H71*2-K71-L71,IF(J71&gt;=0,0,-J71*P70))</f>
        <v>0</v>
      </c>
      <c r="O71" s="20" t="n">
        <f aca="false">IF(A71,O70+N71,0)</f>
        <v>0</v>
      </c>
      <c r="P71" s="20" t="n">
        <f aca="false">IF(A71,IF(J71&gt;=0,M71+P70,P70+J71*P70),0)</f>
        <v>0</v>
      </c>
    </row>
    <row r="72" customFormat="false" ht="23.25" hidden="false" customHeight="true" outlineLevel="0" collapsed="false">
      <c r="A72" s="18"/>
      <c r="B72" s="19"/>
      <c r="C72" s="20"/>
      <c r="D72" s="20" t="n">
        <f aca="false">IF(A72,C72+F71,0)</f>
        <v>0</v>
      </c>
      <c r="E72" s="20" t="n">
        <f aca="false">IF(D72=0,0,IF(C72,D72*0.05,E71))</f>
        <v>0</v>
      </c>
      <c r="F72" s="20" t="n">
        <f aca="false">D72-E72</f>
        <v>0</v>
      </c>
      <c r="G72" s="20"/>
      <c r="H72" s="20" t="n">
        <f aca="false">0.5*(E72+G72)</f>
        <v>0</v>
      </c>
      <c r="I72" s="20"/>
      <c r="J72" s="20" t="n">
        <f aca="false">IF(A72,_xlfn.IFS(I72&lt;10,2,I72&lt;20,1.8,I72&lt;30,1.6,I72&lt;40,1.4,I72&lt;50,1.2,I72=50,1,I72&lt;60,0.8,I72&lt;70,-0.5,I72&lt;80,-0.5,I72&lt;90,-0.5,I72&lt;=100,-1),0)</f>
        <v>0</v>
      </c>
      <c r="K72" s="20" t="n">
        <f aca="false">IF(J72&lt;0,0,H72*J72)</f>
        <v>0</v>
      </c>
      <c r="L72" s="20" t="n">
        <f aca="false">IF(J72=2,O71,0)</f>
        <v>0</v>
      </c>
      <c r="M72" s="20" t="n">
        <f aca="false">IF(J72&gt;=0,K72+L72,J72*P71)</f>
        <v>0</v>
      </c>
      <c r="N72" s="20" t="n">
        <f aca="false">IF(J72&gt;=0,H72*2-K72-L72,IF(J72&gt;=0,0,-J72*P71))</f>
        <v>0</v>
      </c>
      <c r="O72" s="20" t="n">
        <f aca="false">IF(A72,O71+N72,0)</f>
        <v>0</v>
      </c>
      <c r="P72" s="20" t="n">
        <f aca="false">IF(A72,IF(J72&gt;=0,M72+P71,P71+J72*P71),0)</f>
        <v>0</v>
      </c>
    </row>
    <row r="73" customFormat="false" ht="23.25" hidden="false" customHeight="true" outlineLevel="0" collapsed="false">
      <c r="A73" s="18"/>
      <c r="B73" s="19"/>
      <c r="C73" s="20"/>
      <c r="D73" s="20" t="n">
        <f aca="false">IF(A73,C73+F72,0)</f>
        <v>0</v>
      </c>
      <c r="E73" s="20" t="n">
        <f aca="false">IF(D73=0,0,IF(C73,D73*0.05,E72))</f>
        <v>0</v>
      </c>
      <c r="F73" s="20" t="n">
        <f aca="false">D73-E73</f>
        <v>0</v>
      </c>
      <c r="G73" s="20"/>
      <c r="H73" s="20" t="n">
        <f aca="false">0.5*(E73+G73)</f>
        <v>0</v>
      </c>
      <c r="I73" s="20"/>
      <c r="J73" s="20" t="n">
        <f aca="false">IF(A73,_xlfn.IFS(I73&lt;10,2,I73&lt;20,1.8,I73&lt;30,1.6,I73&lt;40,1.4,I73&lt;50,1.2,I73=50,1,I73&lt;60,0.8,I73&lt;70,-0.5,I73&lt;80,-0.5,I73&lt;90,-0.5,I73&lt;=100,-1),0)</f>
        <v>0</v>
      </c>
      <c r="K73" s="20" t="n">
        <f aca="false">IF(J73&lt;0,0,H73*J73)</f>
        <v>0</v>
      </c>
      <c r="L73" s="20" t="n">
        <f aca="false">IF(J73=2,O72,0)</f>
        <v>0</v>
      </c>
      <c r="M73" s="20" t="n">
        <f aca="false">IF(J73&gt;=0,K73+L73,J73*P72)</f>
        <v>0</v>
      </c>
      <c r="N73" s="20" t="n">
        <f aca="false">IF(J73&gt;=0,H73*2-K73-L73,IF(J73&gt;=0,0,-J73*P72))</f>
        <v>0</v>
      </c>
      <c r="O73" s="20" t="n">
        <f aca="false">IF(A73,O72+N73,0)</f>
        <v>0</v>
      </c>
      <c r="P73" s="20" t="n">
        <f aca="false">IF(A73,IF(J73&gt;=0,M73+P72,P72+J73*P72),0)</f>
        <v>0</v>
      </c>
    </row>
    <row r="74" customFormat="false" ht="18" hidden="false" customHeight="false" outlineLevel="0" collapsed="false">
      <c r="B74" s="19"/>
    </row>
  </sheetData>
  <mergeCells count="26">
    <mergeCell ref="A11:P11"/>
    <mergeCell ref="R11:X11"/>
    <mergeCell ref="Z11:AE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R12:R13"/>
    <mergeCell ref="S12:S13"/>
    <mergeCell ref="T12:T13"/>
    <mergeCell ref="U12:U13"/>
    <mergeCell ref="V12:V13"/>
    <mergeCell ref="W12:W13"/>
    <mergeCell ref="X12:X13"/>
  </mergeCells>
  <conditionalFormatting sqref="M14:M73">
    <cfRule type="dataBar" priority="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{34759BE4-DC90-42F0-A2F0-B945B4201343}</x14:id>
        </ext>
      </extLst>
    </cfRule>
  </conditionalFormatting>
  <conditionalFormatting sqref="I14:I73">
    <cfRule type="colorScale" priority="3">
      <colorScale>
        <cfvo type="min" val="0"/>
        <cfvo type="percentile" val="50"/>
        <cfvo type="max" val="0"/>
        <color rgb="FF5A8AC6"/>
        <color rgb="FFFFFF00"/>
        <color rgb="FFFF0000"/>
      </colorScale>
    </cfRule>
  </conditionalFormatting>
  <conditionalFormatting sqref="O12:O1048576 O1:O10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{2E2355DB-5ED6-4ED3-BF51-40CC3ABF7DE9}</x14:id>
        </ext>
      </extLst>
    </cfRule>
  </conditionalFormatting>
  <conditionalFormatting sqref="P12:P1048576 P1:P10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{2476E2E4-FCE0-4C57-A7F3-5C2B5180A486}</x14:id>
        </ext>
      </extLst>
    </cfRule>
  </conditionalFormatting>
  <conditionalFormatting sqref="N12:N1048576 N1:N10">
    <cfRule type="dataBar" priority="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{A82B71B4-5EA2-4230-B562-1ABB8A60AD4B}</x14:id>
        </ext>
      </extLst>
    </cfRule>
  </conditionalFormatting>
  <conditionalFormatting sqref="K12:K1048576 K1:K10">
    <cfRule type="dataBar" priority="7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{DAC9A0E1-C9C0-4D3A-854B-44D23872B735}</x14:id>
        </ext>
      </extLst>
    </cfRule>
  </conditionalFormatting>
  <conditionalFormatting sqref="V14:W39">
    <cfRule type="dataBar" priority="8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{48328A4C-8E23-4850-8610-E0BBDA901F8A}</x14:id>
        </ext>
      </extLst>
    </cfRule>
  </conditionalFormatting>
  <conditionalFormatting sqref="R14:R39">
    <cfRule type="dataBar" priority="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{45541630-112D-49FD-89DB-39A563FE262A}</x14:id>
        </ext>
      </extLst>
    </cfRule>
  </conditionalFormatting>
  <conditionalFormatting sqref="X14:X39">
    <cfRule type="colorScale" priority="10">
      <colorScale>
        <cfvo type="min" val="0"/>
        <cfvo type="percentile" val="50"/>
        <cfvo type="max" val="0"/>
        <color rgb="FF5A8AC6"/>
        <color rgb="FFFFFF00"/>
        <color rgb="FFFF0000"/>
      </colorScale>
    </cfRule>
  </conditionalFormatting>
  <conditionalFormatting sqref="V12:X13">
    <cfRule type="dataBar" priority="1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{8E12D7D4-B441-4992-929B-707728638945}</x14:id>
        </ext>
      </extLst>
    </cfRule>
  </conditionalFormatting>
  <conditionalFormatting sqref="U14:U39">
    <cfRule type="dataBar" priority="1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{AB43BBAB-DF92-41A0-9011-3DBA3C7C3EF2}</x14:id>
        </ext>
      </extLst>
    </cfRule>
  </conditionalFormatting>
  <conditionalFormatting sqref="S14:S39">
    <cfRule type="colorScale" priority="13">
      <colorScale>
        <cfvo type="min" val="0"/>
        <cfvo type="percentile" val="50"/>
        <cfvo type="max" val="0"/>
        <color rgb="FF5A8AC6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759BE4-DC90-42F0-A2F0-B945B4201343}">
            <x14:dataBar minLength="10" maxLength="90" axisPosition="automatic" gradient="true">
              <x14:cfvo type="autoMin"/>
              <x14:cfvo type="autoMax"/>
              <x14:negativeFillColor rgb="FF00B050"/>
              <x14:axisColor rgb="FF000000"/>
            </x14:dataBar>
          </x14:cfRule>
          <xm:sqref>M14:M73</xm:sqref>
        </x14:conditionalFormatting>
        <x14:conditionalFormatting xmlns:xm="http://schemas.microsoft.com/office/excel/2006/main">
          <x14:cfRule type="dataBar" id="{2E2355DB-5ED6-4ED3-BF51-40CC3ABF7DE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O12:O1048576 O1:O10</xm:sqref>
        </x14:conditionalFormatting>
        <x14:conditionalFormatting xmlns:xm="http://schemas.microsoft.com/office/excel/2006/main">
          <x14:cfRule type="dataBar" id="{2476E2E4-FCE0-4C57-A7F3-5C2B5180A48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P12:P1048576 P1:P10</xm:sqref>
        </x14:conditionalFormatting>
        <x14:conditionalFormatting xmlns:xm="http://schemas.microsoft.com/office/excel/2006/main">
          <x14:cfRule type="dataBar" id="{A82B71B4-5EA2-4230-B562-1ABB8A60AD4B}">
            <x14:dataBar minLength="10" maxLength="90" axisPosition="automatic" gradient="true">
              <x14:cfvo type="autoMin"/>
              <x14:cfvo type="autoMax"/>
              <x14:negativeFillColor rgb="FF00B050"/>
              <x14:axisColor rgb="FF000000"/>
            </x14:dataBar>
          </x14:cfRule>
          <xm:sqref>N12:N1048576 N1:N10</xm:sqref>
        </x14:conditionalFormatting>
        <x14:conditionalFormatting xmlns:xm="http://schemas.microsoft.com/office/excel/2006/main">
          <x14:cfRule type="dataBar" id="{DAC9A0E1-C9C0-4D3A-854B-44D23872B73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K12:K1048576 K1:K10</xm:sqref>
        </x14:conditionalFormatting>
        <x14:conditionalFormatting xmlns:xm="http://schemas.microsoft.com/office/excel/2006/main">
          <x14:cfRule type="dataBar" id="{48328A4C-8E23-4850-8610-E0BBDA901F8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V14:W39</xm:sqref>
        </x14:conditionalFormatting>
        <x14:conditionalFormatting xmlns:xm="http://schemas.microsoft.com/office/excel/2006/main">
          <x14:cfRule type="dataBar" id="{45541630-112D-49FD-89DB-39A563FE262A}">
            <x14:dataBar minLength="10" maxLength="90" axisPosition="automatic" gradient="true">
              <x14:cfvo type="autoMin"/>
              <x14:cfvo type="autoMax"/>
              <x14:negativeFillColor rgb="FF00B050"/>
              <x14:axisColor rgb="FF000000"/>
            </x14:dataBar>
          </x14:cfRule>
          <xm:sqref>R14:R39</xm:sqref>
        </x14:conditionalFormatting>
        <x14:conditionalFormatting xmlns:xm="http://schemas.microsoft.com/office/excel/2006/main">
          <x14:cfRule type="dataBar" id="{8E12D7D4-B441-4992-929B-707728638945}">
            <x14:dataBar minLength="10" maxLength="90" axisPosition="automatic" gradient="true">
              <x14:cfvo type="autoMin"/>
              <x14:cfvo type="autoMax"/>
              <x14:negativeFillColor rgb="FF00B050"/>
              <x14:axisColor rgb="FF000000"/>
            </x14:dataBar>
          </x14:cfRule>
          <xm:sqref>V12:X13</xm:sqref>
        </x14:conditionalFormatting>
        <x14:conditionalFormatting xmlns:xm="http://schemas.microsoft.com/office/excel/2006/main">
          <x14:cfRule type="dataBar" id="{AB43BBAB-DF92-41A0-9011-3DBA3C7C3EF2}">
            <x14:dataBar minLength="10" maxLength="90" axisPosition="automatic" gradient="true">
              <x14:cfvo type="autoMin"/>
              <x14:cfvo type="autoMax"/>
              <x14:negativeFillColor rgb="FF00B050"/>
              <x14:axisColor rgb="FF000000"/>
            </x14:dataBar>
          </x14:cfRule>
          <xm:sqref>U14:U39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2022-06-14T23:07:49Z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