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24CC5BC7-DD45-42F8-A752-3D1BB556C4F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中证500_场外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D41" i="1"/>
  <c r="E41" i="1" s="1"/>
  <c r="H41" i="1" s="1"/>
  <c r="D42" i="1"/>
  <c r="E42" i="1" s="1"/>
  <c r="H42" i="1" s="1"/>
  <c r="D43" i="1"/>
  <c r="E43" i="1" s="1"/>
  <c r="H43" i="1" s="1"/>
  <c r="D44" i="1"/>
  <c r="E44" i="1" s="1"/>
  <c r="F44" i="1" s="1"/>
  <c r="D45" i="1"/>
  <c r="D46" i="1"/>
  <c r="E46" i="1" s="1"/>
  <c r="H46" i="1" s="1"/>
  <c r="D47" i="1"/>
  <c r="E47" i="1" s="1"/>
  <c r="H47" i="1" s="1"/>
  <c r="D48" i="1"/>
  <c r="E48" i="1" s="1"/>
  <c r="F48" i="1" s="1"/>
  <c r="D49" i="1"/>
  <c r="E49" i="1" s="1"/>
  <c r="H49" i="1" s="1"/>
  <c r="D50" i="1"/>
  <c r="E50" i="1" s="1"/>
  <c r="H50" i="1" s="1"/>
  <c r="D51" i="1"/>
  <c r="E51" i="1" s="1"/>
  <c r="H51" i="1" s="1"/>
  <c r="D52" i="1"/>
  <c r="E52" i="1" s="1"/>
  <c r="F52" i="1" s="1"/>
  <c r="D53" i="1"/>
  <c r="E53" i="1" s="1"/>
  <c r="H53" i="1" s="1"/>
  <c r="D54" i="1"/>
  <c r="E54" i="1" s="1"/>
  <c r="H54" i="1" s="1"/>
  <c r="D55" i="1"/>
  <c r="E55" i="1" s="1"/>
  <c r="H55" i="1" s="1"/>
  <c r="D56" i="1"/>
  <c r="E56" i="1" s="1"/>
  <c r="F56" i="1" s="1"/>
  <c r="D57" i="1"/>
  <c r="E57" i="1" s="1"/>
  <c r="H57" i="1" s="1"/>
  <c r="D58" i="1"/>
  <c r="E58" i="1" s="1"/>
  <c r="H58" i="1" s="1"/>
  <c r="D59" i="1"/>
  <c r="E59" i="1" s="1"/>
  <c r="H59" i="1" s="1"/>
  <c r="D60" i="1"/>
  <c r="E60" i="1" s="1"/>
  <c r="F60" i="1" s="1"/>
  <c r="D61" i="1"/>
  <c r="E61" i="1" s="1"/>
  <c r="H61" i="1" s="1"/>
  <c r="D62" i="1"/>
  <c r="E62" i="1" s="1"/>
  <c r="H62" i="1" s="1"/>
  <c r="D63" i="1"/>
  <c r="E63" i="1" s="1"/>
  <c r="H63" i="1" s="1"/>
  <c r="D64" i="1"/>
  <c r="E64" i="1" s="1"/>
  <c r="F64" i="1" s="1"/>
  <c r="D65" i="1"/>
  <c r="E65" i="1" s="1"/>
  <c r="H65" i="1" s="1"/>
  <c r="D66" i="1"/>
  <c r="E66" i="1" s="1"/>
  <c r="H66" i="1" s="1"/>
  <c r="D67" i="1"/>
  <c r="E67" i="1" s="1"/>
  <c r="H67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J15" i="1"/>
  <c r="J16" i="1"/>
  <c r="L16" i="1" s="1"/>
  <c r="J17" i="1"/>
  <c r="L17" i="1" s="1"/>
  <c r="J18" i="1"/>
  <c r="J19" i="1"/>
  <c r="L19" i="1" s="1"/>
  <c r="J20" i="1"/>
  <c r="L20" i="1" s="1"/>
  <c r="J21" i="1"/>
  <c r="L21" i="1" s="1"/>
  <c r="J22" i="1"/>
  <c r="J23" i="1"/>
  <c r="J24" i="1"/>
  <c r="J25" i="1"/>
  <c r="J26" i="1"/>
  <c r="J27" i="1"/>
  <c r="J28" i="1"/>
  <c r="L28" i="1" s="1"/>
  <c r="J29" i="1"/>
  <c r="L29" i="1" s="1"/>
  <c r="J30" i="1"/>
  <c r="J31" i="1"/>
  <c r="J32" i="1"/>
  <c r="J33" i="1"/>
  <c r="L33" i="1" s="1"/>
  <c r="J34" i="1"/>
  <c r="L34" i="1" s="1"/>
  <c r="J35" i="1"/>
  <c r="L35" i="1" s="1"/>
  <c r="J36" i="1"/>
  <c r="L36" i="1" s="1"/>
  <c r="J37" i="1"/>
  <c r="L37" i="1" s="1"/>
  <c r="J38" i="1"/>
  <c r="J39" i="1"/>
  <c r="J40" i="1"/>
  <c r="L40" i="1" s="1"/>
  <c r="J41" i="1"/>
  <c r="J42" i="1"/>
  <c r="J43" i="1"/>
  <c r="J44" i="1"/>
  <c r="J45" i="1"/>
  <c r="L45" i="1" s="1"/>
  <c r="J46" i="1"/>
  <c r="J47" i="1"/>
  <c r="J48" i="1"/>
  <c r="J49" i="1"/>
  <c r="J50" i="1"/>
  <c r="J51" i="1"/>
  <c r="J52" i="1"/>
  <c r="L52" i="1" s="1"/>
  <c r="J53" i="1"/>
  <c r="L53" i="1" s="1"/>
  <c r="J54" i="1"/>
  <c r="J55" i="1"/>
  <c r="J56" i="1"/>
  <c r="J57" i="1"/>
  <c r="J58" i="1"/>
  <c r="J59" i="1"/>
  <c r="J60" i="1"/>
  <c r="L60" i="1" s="1"/>
  <c r="J61" i="1"/>
  <c r="L61" i="1" s="1"/>
  <c r="J62" i="1"/>
  <c r="J63" i="1"/>
  <c r="J64" i="1"/>
  <c r="J65" i="1"/>
  <c r="J66" i="1"/>
  <c r="J67" i="1"/>
  <c r="L14" i="1"/>
  <c r="L15" i="1"/>
  <c r="L18" i="1"/>
  <c r="L22" i="1"/>
  <c r="L30" i="1"/>
  <c r="L31" i="1"/>
  <c r="L38" i="1"/>
  <c r="L41" i="1"/>
  <c r="O41" i="1"/>
  <c r="P41" i="1"/>
  <c r="L42" i="1"/>
  <c r="O42" i="1"/>
  <c r="P42" i="1"/>
  <c r="L43" i="1"/>
  <c r="O43" i="1"/>
  <c r="P43" i="1"/>
  <c r="L44" i="1"/>
  <c r="O44" i="1"/>
  <c r="P44" i="1"/>
  <c r="O45" i="1"/>
  <c r="P45" i="1"/>
  <c r="L46" i="1"/>
  <c r="O46" i="1"/>
  <c r="P46" i="1"/>
  <c r="O47" i="1"/>
  <c r="P47" i="1"/>
  <c r="O48" i="1"/>
  <c r="P48" i="1"/>
  <c r="L49" i="1"/>
  <c r="O49" i="1"/>
  <c r="P49" i="1"/>
  <c r="L50" i="1"/>
  <c r="O50" i="1"/>
  <c r="P50" i="1"/>
  <c r="L51" i="1"/>
  <c r="O51" i="1"/>
  <c r="P51" i="1"/>
  <c r="O52" i="1"/>
  <c r="P52" i="1"/>
  <c r="O53" i="1"/>
  <c r="P53" i="1"/>
  <c r="L54" i="1"/>
  <c r="O54" i="1"/>
  <c r="P54" i="1"/>
  <c r="O55" i="1"/>
  <c r="P55" i="1"/>
  <c r="O56" i="1"/>
  <c r="P56" i="1"/>
  <c r="L57" i="1"/>
  <c r="O57" i="1"/>
  <c r="P57" i="1"/>
  <c r="L58" i="1"/>
  <c r="O58" i="1"/>
  <c r="P58" i="1"/>
  <c r="L59" i="1"/>
  <c r="O59" i="1"/>
  <c r="P59" i="1"/>
  <c r="O60" i="1"/>
  <c r="P60" i="1"/>
  <c r="O61" i="1"/>
  <c r="P61" i="1"/>
  <c r="L62" i="1"/>
  <c r="O62" i="1"/>
  <c r="P62" i="1"/>
  <c r="O63" i="1"/>
  <c r="P63" i="1"/>
  <c r="O64" i="1"/>
  <c r="P64" i="1"/>
  <c r="L65" i="1"/>
  <c r="O65" i="1"/>
  <c r="P65" i="1"/>
  <c r="L66" i="1"/>
  <c r="O66" i="1"/>
  <c r="P66" i="1"/>
  <c r="L67" i="1"/>
  <c r="O67" i="1"/>
  <c r="P67" i="1"/>
  <c r="J8" i="1"/>
  <c r="D8" i="1"/>
  <c r="E8" i="1" s="1"/>
  <c r="F8" i="1" s="1"/>
  <c r="D9" i="1" s="1"/>
  <c r="E9" i="1" s="1"/>
  <c r="F9" i="1" l="1"/>
  <c r="H9" i="1"/>
  <c r="K9" i="1" s="1"/>
  <c r="M9" i="1" s="1"/>
  <c r="H48" i="1"/>
  <c r="H56" i="1"/>
  <c r="F61" i="1"/>
  <c r="F53" i="1"/>
  <c r="E45" i="1"/>
  <c r="H45" i="1" s="1"/>
  <c r="H64" i="1"/>
  <c r="H60" i="1"/>
  <c r="H52" i="1"/>
  <c r="H44" i="1"/>
  <c r="F67" i="1"/>
  <c r="F63" i="1"/>
  <c r="F59" i="1"/>
  <c r="F55" i="1"/>
  <c r="F51" i="1"/>
  <c r="F47" i="1"/>
  <c r="F43" i="1"/>
  <c r="F66" i="1"/>
  <c r="F62" i="1"/>
  <c r="F58" i="1"/>
  <c r="F54" i="1"/>
  <c r="F50" i="1"/>
  <c r="F46" i="1"/>
  <c r="F42" i="1"/>
  <c r="F65" i="1"/>
  <c r="F57" i="1"/>
  <c r="F49" i="1"/>
  <c r="F41" i="1"/>
  <c r="L63" i="1"/>
  <c r="L23" i="1"/>
  <c r="L47" i="1"/>
  <c r="L39" i="1"/>
  <c r="L64" i="1"/>
  <c r="L48" i="1"/>
  <c r="L55" i="1"/>
  <c r="L32" i="1"/>
  <c r="L24" i="1"/>
  <c r="L56" i="1"/>
  <c r="F45" i="1" l="1"/>
  <c r="N9" i="1"/>
  <c r="D10" i="1"/>
  <c r="E10" i="1" l="1"/>
  <c r="H10" i="1" s="1"/>
  <c r="H8" i="1"/>
  <c r="F10" i="1" l="1"/>
  <c r="D11" i="1"/>
  <c r="K8" i="1"/>
  <c r="M8" i="1" s="1"/>
  <c r="E11" i="1" l="1"/>
  <c r="H11" i="1" s="1"/>
  <c r="F11" i="1"/>
  <c r="K10" i="1"/>
  <c r="M10" i="1" s="1"/>
  <c r="N8" i="1"/>
  <c r="O8" i="1" s="1"/>
  <c r="O9" i="1" s="1"/>
  <c r="P8" i="1"/>
  <c r="P9" i="1" s="1"/>
  <c r="P10" i="1" l="1"/>
  <c r="K11" i="1"/>
  <c r="M11" i="1" s="1"/>
  <c r="P11" i="1" s="1"/>
  <c r="N10" i="1"/>
  <c r="O10" i="1" s="1"/>
  <c r="D12" i="1"/>
  <c r="N11" i="1" l="1"/>
  <c r="O11" i="1" s="1"/>
  <c r="E12" i="1"/>
  <c r="F12" i="1" l="1"/>
  <c r="H12" i="1"/>
  <c r="K12" i="1" s="1"/>
  <c r="M12" i="1" s="1"/>
  <c r="P12" i="1" s="1"/>
  <c r="D13" i="1"/>
  <c r="E13" i="1" l="1"/>
  <c r="N12" i="1"/>
  <c r="O12" i="1" s="1"/>
  <c r="F13" i="1" l="1"/>
  <c r="D14" i="1" s="1"/>
  <c r="H13" i="1"/>
  <c r="K13" i="1" s="1"/>
  <c r="M13" i="1" s="1"/>
  <c r="P13" i="1" s="1"/>
  <c r="E14" i="1" l="1"/>
  <c r="F14" i="1" s="1"/>
  <c r="N13" i="1"/>
  <c r="O13" i="1" s="1"/>
  <c r="H14" i="1" l="1"/>
  <c r="K14" i="1" s="1"/>
  <c r="N14" i="1" s="1"/>
  <c r="O14" i="1" s="1"/>
  <c r="D15" i="1"/>
  <c r="M14" i="1" l="1"/>
  <c r="P14" i="1" s="1"/>
  <c r="E15" i="1"/>
  <c r="H15" i="1" s="1"/>
  <c r="F15" i="1" l="1"/>
  <c r="D16" i="1" s="1"/>
  <c r="K15" i="1"/>
  <c r="M15" i="1" s="1"/>
  <c r="P15" i="1" s="1"/>
  <c r="N15" i="1" l="1"/>
  <c r="O15" i="1" s="1"/>
  <c r="E16" i="1"/>
  <c r="H16" i="1" s="1"/>
  <c r="F16" i="1" l="1"/>
  <c r="D17" i="1" s="1"/>
  <c r="K16" i="1"/>
  <c r="M16" i="1" s="1"/>
  <c r="P16" i="1" s="1"/>
  <c r="E17" i="1" l="1"/>
  <c r="H17" i="1" s="1"/>
  <c r="N16" i="1"/>
  <c r="O16" i="1" s="1"/>
  <c r="F17" i="1" l="1"/>
  <c r="K17" i="1"/>
  <c r="M17" i="1" s="1"/>
  <c r="P17" i="1" s="1"/>
  <c r="D18" i="1"/>
  <c r="N17" i="1" l="1"/>
  <c r="O17" i="1" s="1"/>
  <c r="E18" i="1"/>
  <c r="H18" i="1" s="1"/>
  <c r="K18" i="1" s="1"/>
  <c r="M18" i="1" s="1"/>
  <c r="P18" i="1"/>
  <c r="N18" i="1" l="1"/>
  <c r="O18" i="1" s="1"/>
  <c r="F18" i="1"/>
  <c r="D19" i="1"/>
  <c r="E19" i="1" l="1"/>
  <c r="H19" i="1" s="1"/>
  <c r="F19" i="1" l="1"/>
  <c r="D20" i="1" s="1"/>
  <c r="K19" i="1"/>
  <c r="M19" i="1" s="1"/>
  <c r="P19" i="1" s="1"/>
  <c r="N19" i="1" l="1"/>
  <c r="O19" i="1" s="1"/>
  <c r="E20" i="1"/>
  <c r="F20" i="1" l="1"/>
  <c r="H20" i="1"/>
  <c r="K20" i="1" s="1"/>
  <c r="M20" i="1" s="1"/>
  <c r="P20" i="1" s="1"/>
  <c r="D21" i="1"/>
  <c r="N20" i="1" l="1"/>
  <c r="O20" i="1" s="1"/>
  <c r="E21" i="1"/>
  <c r="F21" i="1" l="1"/>
  <c r="H21" i="1"/>
  <c r="K21" i="1" s="1"/>
  <c r="M21" i="1" s="1"/>
  <c r="P21" i="1" s="1"/>
  <c r="D22" i="1" l="1"/>
  <c r="N21" i="1"/>
  <c r="O21" i="1" s="1"/>
  <c r="E22" i="1" l="1"/>
  <c r="H22" i="1" s="1"/>
  <c r="F22" i="1" l="1"/>
  <c r="D23" i="1" s="1"/>
  <c r="K22" i="1"/>
  <c r="M22" i="1" s="1"/>
  <c r="P22" i="1" s="1"/>
  <c r="N22" i="1" l="1"/>
  <c r="O22" i="1" s="1"/>
  <c r="E23" i="1"/>
  <c r="H23" i="1" l="1"/>
  <c r="K23" i="1" s="1"/>
  <c r="F23" i="1"/>
  <c r="D24" i="1" s="1"/>
  <c r="M23" i="1" l="1"/>
  <c r="P23" i="1" s="1"/>
  <c r="N23" i="1"/>
  <c r="O23" i="1" s="1"/>
  <c r="E24" i="1"/>
  <c r="H24" i="1" l="1"/>
  <c r="K24" i="1" s="1"/>
  <c r="F24" i="1"/>
  <c r="D25" i="1" s="1"/>
  <c r="M24" i="1" l="1"/>
  <c r="P24" i="1" s="1"/>
  <c r="N24" i="1"/>
  <c r="O24" i="1" s="1"/>
  <c r="L25" i="1" s="1"/>
  <c r="E25" i="1"/>
  <c r="H25" i="1" s="1"/>
  <c r="K25" i="1" l="1"/>
  <c r="M25" i="1" s="1"/>
  <c r="P25" i="1" s="1"/>
  <c r="F25" i="1"/>
  <c r="D26" i="1" s="1"/>
  <c r="E26" i="1" l="1"/>
  <c r="H26" i="1" s="1"/>
  <c r="N25" i="1"/>
  <c r="O25" i="1" s="1"/>
  <c r="L26" i="1" s="1"/>
  <c r="F26" i="1" l="1"/>
  <c r="D27" i="1" s="1"/>
  <c r="E27" i="1" s="1"/>
  <c r="H27" i="1" s="1"/>
  <c r="K26" i="1"/>
  <c r="M26" i="1" s="1"/>
  <c r="P26" i="1" s="1"/>
  <c r="N26" i="1" l="1"/>
  <c r="O26" i="1" s="1"/>
  <c r="L27" i="1" s="1"/>
  <c r="F27" i="1"/>
  <c r="D28" i="1" s="1"/>
  <c r="E28" i="1" s="1"/>
  <c r="H28" i="1" s="1"/>
  <c r="K27" i="1"/>
  <c r="M27" i="1" l="1"/>
  <c r="P27" i="1" s="1"/>
  <c r="K28" i="1"/>
  <c r="M28" i="1" s="1"/>
  <c r="P28" i="1"/>
  <c r="N27" i="1"/>
  <c r="O27" i="1" s="1"/>
  <c r="O28" i="1" s="1"/>
  <c r="F28" i="1"/>
  <c r="D29" i="1" s="1"/>
  <c r="N28" i="1" l="1"/>
  <c r="E29" i="1"/>
  <c r="H29" i="1" s="1"/>
  <c r="K29" i="1" s="1"/>
  <c r="M29" i="1" s="1"/>
  <c r="P29" i="1" s="1"/>
  <c r="N29" i="1" l="1"/>
  <c r="O29" i="1" s="1"/>
  <c r="F29" i="1"/>
  <c r="D30" i="1"/>
  <c r="E30" i="1" l="1"/>
  <c r="H30" i="1" s="1"/>
  <c r="K30" i="1" s="1"/>
  <c r="M30" i="1" s="1"/>
  <c r="P30" i="1" s="1"/>
  <c r="F30" i="1" l="1"/>
  <c r="D31" i="1" s="1"/>
  <c r="E31" i="1" s="1"/>
  <c r="N30" i="1"/>
  <c r="O30" i="1" s="1"/>
  <c r="H31" i="1" l="1"/>
  <c r="K31" i="1" s="1"/>
  <c r="F31" i="1"/>
  <c r="D32" i="1" s="1"/>
  <c r="M31" i="1" l="1"/>
  <c r="P31" i="1" s="1"/>
  <c r="N31" i="1"/>
  <c r="O31" i="1" s="1"/>
  <c r="E32" i="1"/>
  <c r="H32" i="1" s="1"/>
  <c r="F32" i="1" l="1"/>
  <c r="D33" i="1" s="1"/>
  <c r="K32" i="1"/>
  <c r="M32" i="1" s="1"/>
  <c r="P32" i="1" s="1"/>
  <c r="N32" i="1" l="1"/>
  <c r="O32" i="1" s="1"/>
  <c r="E33" i="1"/>
  <c r="H33" i="1" s="1"/>
  <c r="F33" i="1"/>
  <c r="D34" i="1"/>
  <c r="K33" i="1" l="1"/>
  <c r="M33" i="1" s="1"/>
  <c r="P33" i="1" s="1"/>
  <c r="E34" i="1"/>
  <c r="H34" i="1" s="1"/>
  <c r="F34" i="1" l="1"/>
  <c r="N33" i="1"/>
  <c r="O33" i="1" s="1"/>
  <c r="D35" i="1"/>
  <c r="K34" i="1"/>
  <c r="M34" i="1" s="1"/>
  <c r="P34" i="1" s="1"/>
  <c r="E35" i="1" l="1"/>
  <c r="H35" i="1" s="1"/>
  <c r="N34" i="1"/>
  <c r="O34" i="1" s="1"/>
  <c r="F35" i="1" l="1"/>
  <c r="K35" i="1"/>
  <c r="M35" i="1" s="1"/>
  <c r="P35" i="1" s="1"/>
  <c r="N35" i="1" l="1"/>
  <c r="O35" i="1" s="1"/>
  <c r="D36" i="1"/>
  <c r="E36" i="1" l="1"/>
  <c r="F36" i="1" l="1"/>
  <c r="H36" i="1"/>
  <c r="K36" i="1" s="1"/>
  <c r="N36" i="1" s="1"/>
  <c r="O36" i="1" s="1"/>
  <c r="M36" i="1"/>
  <c r="P36" i="1" s="1"/>
  <c r="D37" i="1"/>
  <c r="E37" i="1" l="1"/>
  <c r="H37" i="1" s="1"/>
  <c r="K37" i="1" s="1"/>
  <c r="D38" i="1"/>
  <c r="F37" i="1" l="1"/>
  <c r="E38" i="1"/>
  <c r="H38" i="1" s="1"/>
  <c r="N37" i="1"/>
  <c r="O37" i="1" s="1"/>
  <c r="M37" i="1"/>
  <c r="P37" i="1" s="1"/>
  <c r="F38" i="1" l="1"/>
  <c r="K41" i="1"/>
  <c r="M41" i="1" s="1"/>
  <c r="K38" i="1"/>
  <c r="M38" i="1" s="1"/>
  <c r="P38" i="1" s="1"/>
  <c r="N41" i="1" l="1"/>
  <c r="N38" i="1"/>
  <c r="O38" i="1" s="1"/>
  <c r="D39" i="1"/>
  <c r="E39" i="1" l="1"/>
  <c r="H39" i="1" s="1"/>
  <c r="K42" i="1"/>
  <c r="M42" i="1" s="1"/>
  <c r="F39" i="1" l="1"/>
  <c r="K43" i="1"/>
  <c r="M43" i="1" s="1"/>
  <c r="K39" i="1"/>
  <c r="M39" i="1" s="1"/>
  <c r="P39" i="1" s="1"/>
  <c r="N42" i="1"/>
  <c r="N39" i="1" l="1"/>
  <c r="O39" i="1" s="1"/>
  <c r="N43" i="1"/>
  <c r="D40" i="1"/>
  <c r="K44" i="1"/>
  <c r="M44" i="1" s="1"/>
  <c r="N44" i="1" l="1"/>
  <c r="E40" i="1"/>
  <c r="K45" i="1"/>
  <c r="M45" i="1" s="1"/>
  <c r="H40" i="1" l="1"/>
  <c r="K40" i="1" s="1"/>
  <c r="F40" i="1"/>
  <c r="N45" i="1"/>
  <c r="M40" i="1" l="1"/>
  <c r="P40" i="1" s="1"/>
  <c r="N40" i="1"/>
  <c r="O40" i="1" s="1"/>
  <c r="K46" i="1"/>
  <c r="M46" i="1" s="1"/>
  <c r="N46" i="1" l="1"/>
  <c r="K47" i="1" l="1"/>
  <c r="M47" i="1" s="1"/>
  <c r="N47" i="1" l="1"/>
  <c r="K48" i="1"/>
  <c r="M48" i="1" s="1"/>
  <c r="N48" i="1" l="1"/>
  <c r="K49" i="1" l="1"/>
  <c r="M49" i="1" s="1"/>
  <c r="K50" i="1" l="1"/>
  <c r="M50" i="1" s="1"/>
  <c r="N49" i="1"/>
  <c r="N50" i="1" l="1"/>
  <c r="K51" i="1"/>
  <c r="M51" i="1" s="1"/>
  <c r="K52" i="1" l="1"/>
  <c r="M52" i="1" s="1"/>
  <c r="N51" i="1"/>
  <c r="K53" i="1"/>
  <c r="N53" i="1" l="1"/>
  <c r="M53" i="1"/>
  <c r="N52" i="1"/>
  <c r="K54" i="1" l="1"/>
  <c r="M54" i="1" s="1"/>
  <c r="K55" i="1" l="1"/>
  <c r="M55" i="1" s="1"/>
  <c r="N54" i="1"/>
  <c r="N55" i="1" l="1"/>
  <c r="K56" i="1" l="1"/>
  <c r="M56" i="1" s="1"/>
  <c r="N56" i="1" l="1"/>
  <c r="K57" i="1" l="1"/>
  <c r="M57" i="1" s="1"/>
  <c r="N57" i="1" l="1"/>
  <c r="K58" i="1" l="1"/>
  <c r="M58" i="1" s="1"/>
  <c r="N58" i="1" l="1"/>
  <c r="K59" i="1" l="1"/>
  <c r="M59" i="1" s="1"/>
  <c r="N59" i="1" l="1"/>
  <c r="K60" i="1"/>
  <c r="N60" i="1" l="1"/>
  <c r="M60" i="1"/>
  <c r="K61" i="1" l="1"/>
  <c r="N61" i="1" l="1"/>
  <c r="M61" i="1"/>
  <c r="K62" i="1" l="1"/>
  <c r="N62" i="1" l="1"/>
  <c r="M62" i="1"/>
  <c r="K63" i="1" l="1"/>
  <c r="M63" i="1" s="1"/>
  <c r="N63" i="1" l="1"/>
  <c r="K64" i="1" l="1"/>
  <c r="M64" i="1" s="1"/>
  <c r="N64" i="1" l="1"/>
  <c r="K65" i="1" l="1"/>
  <c r="M65" i="1" s="1"/>
  <c r="N65" i="1" l="1"/>
  <c r="K66" i="1"/>
  <c r="M66" i="1" s="1"/>
  <c r="N66" i="1" l="1"/>
  <c r="K67" i="1"/>
  <c r="M67" i="1" s="1"/>
  <c r="N67" i="1" l="1"/>
</calcChain>
</file>

<file path=xl/sharedStrings.xml><?xml version="1.0" encoding="utf-8"?>
<sst xmlns="http://schemas.openxmlformats.org/spreadsheetml/2006/main" count="22" uniqueCount="22">
  <si>
    <t>日期</t>
    <phoneticPr fontId="1" type="noConversion"/>
  </si>
  <si>
    <t>存量资金</t>
    <phoneticPr fontId="1" type="noConversion"/>
  </si>
  <si>
    <t>增量资金</t>
    <phoneticPr fontId="1" type="noConversion"/>
  </si>
  <si>
    <t>定投基数</t>
    <phoneticPr fontId="1" type="noConversion"/>
  </si>
  <si>
    <t>指数温度</t>
    <phoneticPr fontId="1" type="noConversion"/>
  </si>
  <si>
    <t>2022.4.13</t>
    <phoneticPr fontId="1" type="noConversion"/>
  </si>
  <si>
    <t>定投系数</t>
    <phoneticPr fontId="1" type="noConversion"/>
  </si>
  <si>
    <t>新增存款</t>
    <phoneticPr fontId="1" type="noConversion"/>
  </si>
  <si>
    <t>定投期数</t>
    <phoneticPr fontId="1" type="noConversion"/>
  </si>
  <si>
    <t>定投前存款结余</t>
    <phoneticPr fontId="1" type="noConversion"/>
  </si>
  <si>
    <t>定投后存款结余</t>
    <phoneticPr fontId="1" type="noConversion"/>
  </si>
  <si>
    <t>资金转定投</t>
    <phoneticPr fontId="1" type="noConversion"/>
  </si>
  <si>
    <t>定投仓加减</t>
    <phoneticPr fontId="1" type="noConversion"/>
  </si>
  <si>
    <t>定投仓结余（定投持仓）</t>
    <phoneticPr fontId="1" type="noConversion"/>
  </si>
  <si>
    <t>安全仓转定投</t>
    <phoneticPr fontId="1" type="noConversion"/>
  </si>
  <si>
    <t>安全仓加减</t>
    <phoneticPr fontId="1" type="noConversion"/>
  </si>
  <si>
    <t>安全仓结余</t>
    <phoneticPr fontId="1" type="noConversion"/>
  </si>
  <si>
    <t>1.绿色表项为每月可修改表项。</t>
    <phoneticPr fontId="1" type="noConversion"/>
  </si>
  <si>
    <t>3.根据《安全仓加减》的数值，向安全仓中投入资金或从安全仓中取出资金。</t>
    <phoneticPr fontId="1" type="noConversion"/>
  </si>
  <si>
    <t>2.根据《定投仓加减》的数值，向定投仓中投入资金或从定投仓中取出资金。</t>
    <phoneticPr fontId="1" type="noConversion"/>
  </si>
  <si>
    <t>4.《资金转定投》为当月从生活费中投入到基金账户的金额。</t>
    <phoneticPr fontId="1" type="noConversion"/>
  </si>
  <si>
    <t>解锁密码：LYF@houyi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</si>
</sst>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8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0" fontId="2" fillId="0" borderId="0" xfId="0" applyFont="1"/>
    <xf numFmtId="18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81" fontId="2" fillId="2" borderId="0" xfId="0" applyNumberFormat="1" applyFont="1" applyFill="1" applyAlignment="1">
      <alignment horizontal="center" vertical="center"/>
    </xf>
    <xf numFmtId="181" fontId="2" fillId="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89806</xdr:colOff>
      <xdr:row>7</xdr:row>
      <xdr:rowOff>189138</xdr:rowOff>
    </xdr:from>
    <xdr:ext cx="8124826" cy="729615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ADBE91E-CC14-4E7C-9816-F19507A9CA98}"/>
            </a:ext>
          </a:extLst>
        </xdr:cNvPr>
        <xdr:cNvSpPr txBox="1"/>
      </xdr:nvSpPr>
      <xdr:spPr>
        <a:xfrm>
          <a:off x="19194235" y="1808388"/>
          <a:ext cx="8124826" cy="7296151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定投策略：止盈不止损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每月定投金额由两部分构成：存量资金、增量资金。</a:t>
          </a:r>
        </a:p>
        <a:p>
          <a:pPr lvl="1"/>
          <a:r>
            <a:rPr lang="zh-CN" altLang="en-US" sz="1400" b="0">
              <a:effectLst/>
            </a:rPr>
            <a:t>存量资金：将现有存款分成</a:t>
          </a:r>
          <a:r>
            <a:rPr lang="en-US" altLang="zh-CN" sz="1400" b="0">
              <a:effectLst/>
            </a:rPr>
            <a:t>20</a:t>
          </a:r>
          <a:r>
            <a:rPr lang="zh-CN" altLang="en-US" sz="1400" b="0">
              <a:effectLst/>
            </a:rPr>
            <a:t>个月定投，每月定投现有存款的</a:t>
          </a:r>
          <a:r>
            <a:rPr lang="en-US" altLang="zh-CN" sz="1400" b="0">
              <a:effectLst/>
            </a:rPr>
            <a:t>1/20</a:t>
          </a:r>
          <a:r>
            <a:rPr lang="zh-CN" altLang="en-US" sz="1400" b="0">
              <a:effectLst/>
            </a:rPr>
            <a:t>。</a:t>
          </a:r>
        </a:p>
        <a:p>
          <a:pPr lvl="1"/>
          <a:r>
            <a:rPr lang="zh-CN" altLang="en-US" sz="1400" b="0">
              <a:effectLst/>
            </a:rPr>
            <a:t>增量资金：每月工资的一定比例。</a:t>
          </a:r>
        </a:p>
        <a:p>
          <a:endParaRPr lang="en-US" altLang="zh-CN" sz="1400" b="0">
            <a:effectLst/>
          </a:endParaRPr>
        </a:p>
        <a:p>
          <a:r>
            <a:rPr lang="en-US" altLang="zh-CN" sz="1400" b="0">
              <a:effectLst/>
            </a:rPr>
            <a:t>0.5 × </a:t>
          </a:r>
          <a:r>
            <a:rPr lang="zh-CN" altLang="en-US" sz="1400" b="0">
              <a:effectLst/>
            </a:rPr>
            <a:t>（存量资金</a:t>
          </a:r>
          <a:r>
            <a:rPr lang="en-US" altLang="zh-CN" sz="1400" b="0">
              <a:effectLst/>
            </a:rPr>
            <a:t>+</a:t>
          </a:r>
          <a:r>
            <a:rPr lang="zh-CN" altLang="en-US" sz="1400" b="0">
              <a:effectLst/>
            </a:rPr>
            <a:t>增量资金）作为每月基金定投的基数。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根据当月指数温度确定实际定投金额：</a:t>
          </a:r>
        </a:p>
        <a:p>
          <a:pPr lvl="1"/>
          <a:r>
            <a:rPr lang="en-US" altLang="zh-CN" sz="1400" b="0">
              <a:effectLst/>
            </a:rPr>
            <a:t>0-10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2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10-20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1.8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20-30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1.6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30-40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1.4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40-50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1.2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50</a:t>
          </a:r>
          <a:r>
            <a:rPr lang="zh-CN" altLang="en-US" sz="1400" b="0">
              <a:effectLst/>
            </a:rPr>
            <a:t>：</a:t>
          </a:r>
          <a:r>
            <a:rPr lang="zh-CN" altLang="en-US" sz="1400" b="1">
              <a:effectLst/>
            </a:rPr>
            <a:t>基数</a:t>
          </a:r>
          <a:endParaRPr lang="zh-CN" altLang="en-US" sz="1400" b="0">
            <a:effectLst/>
          </a:endParaRPr>
        </a:p>
        <a:p>
          <a:pPr lvl="1"/>
          <a:r>
            <a:rPr lang="en-US" altLang="zh-CN" sz="1400" b="0">
              <a:effectLst/>
            </a:rPr>
            <a:t>50-60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0.8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60-70</a:t>
          </a:r>
          <a:r>
            <a:rPr lang="zh-CN" altLang="en-US" sz="1400" b="0">
              <a:effectLst/>
            </a:rPr>
            <a:t>：停止投资，减仓到</a:t>
          </a:r>
          <a:r>
            <a:rPr lang="en-US" altLang="zh-CN" sz="1400" b="0">
              <a:effectLst/>
            </a:rPr>
            <a:t>50%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70-80</a:t>
          </a:r>
          <a:r>
            <a:rPr lang="zh-CN" altLang="en-US" sz="1400" b="0">
              <a:effectLst/>
            </a:rPr>
            <a:t>：再卖掉</a:t>
          </a:r>
          <a:r>
            <a:rPr lang="en-US" altLang="zh-CN" sz="1400" b="0">
              <a:effectLst/>
            </a:rPr>
            <a:t>30%</a:t>
          </a:r>
          <a:r>
            <a:rPr lang="zh-CN" altLang="en-US" sz="1400" b="0">
              <a:effectLst/>
            </a:rPr>
            <a:t>（减仓到原来的</a:t>
          </a:r>
          <a:r>
            <a:rPr lang="en-US" altLang="zh-CN" sz="1400" b="0">
              <a:effectLst/>
            </a:rPr>
            <a:t>20%</a:t>
          </a:r>
          <a:r>
            <a:rPr lang="zh-CN" altLang="en-US" sz="1400" b="0">
              <a:effectLst/>
            </a:rPr>
            <a:t>）</a:t>
          </a:r>
          <a:r>
            <a:rPr lang="en-US" altLang="zh-CN" sz="1400" b="0">
              <a:effectLst/>
            </a:rPr>
            <a:t>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80-90</a:t>
          </a:r>
          <a:r>
            <a:rPr lang="zh-CN" altLang="en-US" sz="1400" b="0">
              <a:effectLst/>
            </a:rPr>
            <a:t>：再卖掉</a:t>
          </a:r>
          <a:r>
            <a:rPr lang="en-US" altLang="zh-CN" sz="1400" b="0">
              <a:effectLst/>
            </a:rPr>
            <a:t>10%</a:t>
          </a:r>
          <a:r>
            <a:rPr lang="zh-CN" altLang="en-US" sz="1400" b="0">
              <a:effectLst/>
            </a:rPr>
            <a:t>（减仓到原来的</a:t>
          </a:r>
          <a:r>
            <a:rPr lang="en-US" altLang="zh-CN" sz="1400" b="0">
              <a:effectLst/>
            </a:rPr>
            <a:t>10%</a:t>
          </a:r>
          <a:r>
            <a:rPr lang="zh-CN" altLang="en-US" sz="1400" b="0">
              <a:effectLst/>
            </a:rPr>
            <a:t>）</a:t>
          </a:r>
          <a:r>
            <a:rPr lang="en-US" altLang="zh-CN" sz="1400" b="0">
              <a:effectLst/>
            </a:rPr>
            <a:t>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90-100</a:t>
          </a:r>
          <a:r>
            <a:rPr lang="zh-CN" altLang="en-US" sz="1400" b="0">
              <a:effectLst/>
            </a:rPr>
            <a:t>：全部卖出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实际定投金额未用完的部分存入安全仓（</a:t>
          </a:r>
          <a:r>
            <a:rPr lang="zh-CN" altLang="en-US" sz="1400" b="1">
              <a:effectLst/>
            </a:rPr>
            <a:t>货币基金）</a:t>
          </a:r>
          <a:r>
            <a:rPr lang="zh-CN" altLang="en-US" sz="1400" b="0">
              <a:effectLst/>
            </a:rPr>
            <a:t>（注：只要当月指数温度高于</a:t>
          </a:r>
          <a:r>
            <a:rPr lang="en-US" altLang="zh-CN" sz="1400" b="0">
              <a:effectLst/>
            </a:rPr>
            <a:t>10</a:t>
          </a:r>
          <a:r>
            <a:rPr lang="zh-CN" altLang="en-US" sz="1400" b="0">
              <a:effectLst/>
            </a:rPr>
            <a:t>度，则每月必有未用完的定投资金）。当指数温度下跌到</a:t>
          </a:r>
          <a:r>
            <a:rPr lang="en-US" altLang="zh-CN" sz="1400" b="0">
              <a:effectLst/>
            </a:rPr>
            <a:t>0-10</a:t>
          </a:r>
          <a:r>
            <a:rPr lang="zh-CN" altLang="en-US" sz="1400" b="0">
              <a:effectLst/>
            </a:rPr>
            <a:t>度时，将当月定投资金和安全仓资金</a:t>
          </a:r>
          <a:r>
            <a:rPr lang="zh-CN" altLang="en-US" sz="1400" b="1">
              <a:effectLst/>
            </a:rPr>
            <a:t>一次性</a:t>
          </a:r>
          <a:r>
            <a:rPr lang="zh-CN" altLang="en-US" sz="1400" b="0">
              <a:effectLst/>
            </a:rPr>
            <a:t>全部投入到指数基金中。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定投基金的切换：当另一只指数基金低于目前定投指数基金</a:t>
          </a:r>
          <a:r>
            <a:rPr lang="en-US" altLang="zh-CN" sz="1400" b="0">
              <a:effectLst/>
            </a:rPr>
            <a:t>2</a:t>
          </a:r>
          <a:r>
            <a:rPr lang="zh-CN" altLang="en-US" sz="1400" b="0">
              <a:effectLst/>
            </a:rPr>
            <a:t>度或</a:t>
          </a:r>
          <a:r>
            <a:rPr lang="en-US" altLang="zh-CN" sz="1400" b="0">
              <a:effectLst/>
            </a:rPr>
            <a:t>5</a:t>
          </a:r>
          <a:r>
            <a:rPr lang="zh-CN" altLang="en-US" sz="1400" b="0">
              <a:effectLst/>
            </a:rPr>
            <a:t>度以上，可以考虑切换定投基金。卖掉原基金，将卖出所得资金作为存量资金，按定投策略定投新基金。</a:t>
          </a:r>
        </a:p>
        <a:p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可以同时定投多只基金，则当出现另一基金指数温度低于某当前持有基金时，进行定投基金的切换：换出当前持有的指数温度最高的基金，换入新的基金。</a:t>
          </a:r>
        </a:p>
        <a:p>
          <a:br>
            <a:rPr lang="zh-CN" altLang="en-US">
              <a:effectLst/>
            </a:rPr>
          </a:br>
          <a:endParaRPr lang="zh-CN" altLang="en-US">
            <a:effectLst/>
          </a:endParaRPr>
        </a:p>
      </xdr:txBody>
    </xdr:sp>
    <xdr:clientData/>
  </xdr:oneCellAnchor>
  <xdr:oneCellAnchor>
    <xdr:from>
      <xdr:col>17</xdr:col>
      <xdr:colOff>13166</xdr:colOff>
      <xdr:row>42</xdr:row>
      <xdr:rowOff>53789</xdr:rowOff>
    </xdr:from>
    <xdr:ext cx="12082184" cy="5931552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F3AB66FE-4B56-4D8B-BD29-FAF62693E65A}"/>
            </a:ext>
          </a:extLst>
        </xdr:cNvPr>
        <xdr:cNvSpPr txBox="1"/>
      </xdr:nvSpPr>
      <xdr:spPr>
        <a:xfrm>
          <a:off x="19117595" y="9769289"/>
          <a:ext cx="12082184" cy="5931552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/>
            <a:t>表项说明：</a:t>
          </a:r>
          <a:endParaRPr lang="en-US" altLang="zh-CN" sz="1400"/>
        </a:p>
        <a:p>
          <a:endParaRPr lang="en-US" altLang="zh-CN" sz="1400"/>
        </a:p>
        <a:p>
          <a:r>
            <a:rPr lang="zh-CN" altLang="en-US" sz="1400"/>
            <a:t>定投仓为指数基金定投持仓，投资于指数基金；安全仓为规避风险持仓，投资于货币基金。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定投期数</a:t>
          </a:r>
          <a:r>
            <a:rPr lang="en-US" altLang="zh-CN" sz="1400"/>
            <a:t>》</a:t>
          </a:r>
          <a:r>
            <a:rPr lang="zh-CN" altLang="en-US" sz="1400"/>
            <a:t>：本周期中该基金的定投次数。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日期</a:t>
          </a:r>
          <a:r>
            <a:rPr lang="en-US" altLang="zh-CN" sz="1400"/>
            <a:t>》</a:t>
          </a:r>
          <a:r>
            <a:rPr lang="zh-CN" altLang="en-US" sz="1400"/>
            <a:t>：实际定投日期。</a:t>
          </a:r>
          <a:endParaRPr lang="en-US" altLang="zh-CN" sz="1400"/>
        </a:p>
        <a:p>
          <a:endParaRPr lang="en-US" altLang="zh-CN" sz="1400"/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每月定投金额（定投仓加仓）由三部分构成：存量资金、增量资金、从安全仓中转入的资金。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新增存款</a:t>
          </a:r>
          <a:r>
            <a:rPr lang="en-US" altLang="zh-CN" sz="1400"/>
            <a:t>》</a:t>
          </a:r>
          <a:r>
            <a:rPr lang="zh-CN" altLang="en-US" sz="1400"/>
            <a:t>：当月增加的可用于基金定投的一次性投资额。如：银行到期取出的定期存款，年终奖，其他定投基金减仓转入。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定投前存款结余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一次性投资额</a:t>
          </a:r>
          <a:r>
            <a:rPr lang="zh-CN" altLang="en-US" sz="1400"/>
            <a:t>在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</a:t>
          </a:r>
          <a:r>
            <a:rPr lang="zh-CN" altLang="en-US" sz="1400"/>
            <a:t>定投若干期后，当前定投前，剩余的资金量。等于上一期的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定投后存款结余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加上本期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新增存款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后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：一次性投资额在基金定投若干期后，当前定投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后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，剩余的资金量。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等于本期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定投前存款结余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减去本期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存量资金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存量资金</a:t>
          </a:r>
          <a:r>
            <a:rPr lang="en-US" altLang="zh-CN" sz="1400"/>
            <a:t>》</a:t>
          </a:r>
          <a:r>
            <a:rPr lang="zh-CN" altLang="en-US" sz="1400"/>
            <a:t>：将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一次性投资额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切分为若干期定投后，用于本期的定投量。</a:t>
          </a:r>
          <a:endParaRPr lang="en-US" altLang="zh-C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增量资金</a:t>
          </a:r>
          <a:r>
            <a:rPr lang="en-US" altLang="zh-CN" sz="1400"/>
            <a:t>》</a:t>
          </a:r>
          <a:r>
            <a:rPr lang="zh-CN" altLang="en-US" sz="1400"/>
            <a:t>：月正向现金流中用于基金定投的资金量。如：每月工资的固定比例。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定投基数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0.5 × 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存量资金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增量资金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CN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作为每月基金定投的基数，用于计算当月实际定投值。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当月定投（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定投仓加仓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由两部分构成：资金转定投、安全仓转定投。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资金流出由两部分构成：实际基金定投（定投仓加仓）、存入安全仓（临时存放）。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指数温度</a:t>
          </a:r>
          <a:r>
            <a:rPr lang="en-US" altLang="zh-CN" sz="1400"/>
            <a:t>》</a:t>
          </a:r>
          <a:r>
            <a:rPr lang="zh-CN" altLang="en-US" sz="1400"/>
            <a:t>：反映基金当前估值的指标。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定投系数</a:t>
          </a:r>
          <a:r>
            <a:rPr lang="en-US" altLang="zh-CN" sz="1400"/>
            <a:t>》</a:t>
          </a:r>
          <a:r>
            <a:rPr lang="zh-CN" altLang="en-US" sz="1400"/>
            <a:t>：由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指数温度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决定的当月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基金定投的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比例，该比例决定当月资金流出至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加仓）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的配比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资金转定投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：当月定投（定投仓加仓）的一部分，由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定投基数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及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系数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决定。</a:t>
          </a:r>
          <a:endParaRPr lang="en-US" altLang="zh-C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仓转定投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当月定投（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定投仓加仓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）的一部分，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</a:t>
          </a:r>
          <a:r>
            <a:rPr lang="zh-CN" alt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指数温度</a:t>
          </a:r>
          <a:r>
            <a:rPr lang="zh-CN" altLang="en-US" sz="1400"/>
            <a:t>较低时，将安全仓中的资金一次性投入定投仓中。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定投仓加减</a:t>
          </a:r>
          <a:r>
            <a:rPr lang="en-US" altLang="zh-CN" sz="1400"/>
            <a:t>》</a:t>
          </a:r>
          <a:r>
            <a:rPr lang="zh-CN" altLang="en-US" sz="1400"/>
            <a:t>：加仓时为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资金转定投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仓转定投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二者之和。减仓时为指数基金的卖出量，当指数温度较高时，停止投资，减仓止盈，收益落袋。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安全仓加减</a:t>
          </a:r>
          <a:r>
            <a:rPr lang="en-US" altLang="zh-CN" sz="1400"/>
            <a:t>》</a:t>
          </a:r>
          <a:r>
            <a:rPr lang="zh-CN" altLang="en-US" sz="1400"/>
            <a:t>：当月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存入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中的资金量。受指数温度影响，防止追涨。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安全仓结余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：当前安全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中剩余的资金量。安全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仓（临时存放）中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的基金可投资于货币基金。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定投仓结余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：当前指数基金的持仓，反映了指数基金定投的持有总成本。</a:t>
          </a:r>
          <a:endParaRPr lang="zh-CN" alt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G18" sqref="G18"/>
    </sheetView>
  </sheetViews>
  <sheetFormatPr defaultRowHeight="18" x14ac:dyDescent="0.25"/>
  <cols>
    <col min="1" max="1" width="12" style="4" customWidth="1"/>
    <col min="2" max="2" width="11.625" style="4" customWidth="1"/>
    <col min="3" max="3" width="13" style="5" customWidth="1"/>
    <col min="4" max="4" width="20" style="5" customWidth="1"/>
    <col min="5" max="5" width="11.75" style="5" customWidth="1"/>
    <col min="6" max="6" width="18.875" style="5" customWidth="1"/>
    <col min="7" max="8" width="11.75" style="5" customWidth="1"/>
    <col min="9" max="9" width="11.75" style="4" customWidth="1"/>
    <col min="10" max="10" width="11.75" style="5" customWidth="1"/>
    <col min="11" max="12" width="14.75" style="5" customWidth="1"/>
    <col min="13" max="13" width="16.875" style="5" customWidth="1"/>
    <col min="14" max="14" width="14.375" style="5" customWidth="1"/>
    <col min="15" max="15" width="18.625" style="5" customWidth="1"/>
    <col min="16" max="16" width="27.625" style="5" customWidth="1"/>
    <col min="17" max="16384" width="9" style="4"/>
  </cols>
  <sheetData>
    <row r="1" spans="1:16" x14ac:dyDescent="0.25">
      <c r="A1" s="4" t="s">
        <v>17</v>
      </c>
    </row>
    <row r="2" spans="1:16" x14ac:dyDescent="0.25">
      <c r="A2" s="4" t="s">
        <v>19</v>
      </c>
    </row>
    <row r="3" spans="1:16" x14ac:dyDescent="0.25">
      <c r="A3" s="4" t="s">
        <v>18</v>
      </c>
    </row>
    <row r="4" spans="1:16" x14ac:dyDescent="0.25">
      <c r="A4" s="4" t="s">
        <v>20</v>
      </c>
    </row>
    <row r="5" spans="1:16" x14ac:dyDescent="0.25">
      <c r="A5" s="4" t="s">
        <v>21</v>
      </c>
    </row>
    <row r="6" spans="1:16" s="2" customFormat="1" x14ac:dyDescent="0.2">
      <c r="A6" s="6" t="s">
        <v>8</v>
      </c>
      <c r="B6" s="7" t="s">
        <v>0</v>
      </c>
      <c r="C6" s="8" t="s">
        <v>7</v>
      </c>
      <c r="D6" s="1" t="s">
        <v>9</v>
      </c>
      <c r="E6" s="1" t="s">
        <v>1</v>
      </c>
      <c r="F6" s="1" t="s">
        <v>10</v>
      </c>
      <c r="G6" s="8" t="s">
        <v>2</v>
      </c>
      <c r="H6" s="1" t="s">
        <v>3</v>
      </c>
      <c r="I6" s="6" t="s">
        <v>4</v>
      </c>
      <c r="J6" s="1" t="s">
        <v>6</v>
      </c>
      <c r="K6" s="1" t="s">
        <v>11</v>
      </c>
      <c r="L6" s="1" t="s">
        <v>14</v>
      </c>
      <c r="M6" s="9" t="s">
        <v>12</v>
      </c>
      <c r="N6" s="9" t="s">
        <v>15</v>
      </c>
      <c r="O6" s="1" t="s">
        <v>16</v>
      </c>
      <c r="P6" s="1" t="s">
        <v>13</v>
      </c>
    </row>
    <row r="7" spans="1:16" s="2" customFormat="1" x14ac:dyDescent="0.2">
      <c r="A7" s="6"/>
      <c r="B7" s="7"/>
      <c r="C7" s="8"/>
      <c r="D7" s="1"/>
      <c r="E7" s="1"/>
      <c r="F7" s="1"/>
      <c r="G7" s="8"/>
      <c r="H7" s="1"/>
      <c r="I7" s="6"/>
      <c r="J7" s="1"/>
      <c r="K7" s="1"/>
      <c r="L7" s="1"/>
      <c r="M7" s="9"/>
      <c r="N7" s="9"/>
      <c r="O7" s="1"/>
      <c r="P7" s="1"/>
    </row>
    <row r="8" spans="1:16" s="2" customFormat="1" x14ac:dyDescent="0.2">
      <c r="A8" s="2">
        <v>1</v>
      </c>
      <c r="B8" s="2" t="s">
        <v>5</v>
      </c>
      <c r="C8" s="3">
        <v>500</v>
      </c>
      <c r="D8" s="3">
        <f>IF(A8,C8+F7,0)</f>
        <v>500</v>
      </c>
      <c r="E8" s="3">
        <f>IF(D8=0,0,IF(C8,D8*0.05,E7))</f>
        <v>25</v>
      </c>
      <c r="F8" s="3">
        <f>D8-E8</f>
        <v>475</v>
      </c>
      <c r="G8" s="3">
        <v>500</v>
      </c>
      <c r="H8" s="3">
        <f>0.5*(E8+G8)</f>
        <v>262.5</v>
      </c>
      <c r="I8" s="2">
        <v>15</v>
      </c>
      <c r="J8" s="3">
        <f>IF(A8,_xlfn.IFS(I8&lt;10,2,I8&lt;20,1.8,I8&lt;30,1.6,I8&lt;40,1.4,I8&lt;50,1.2,I8=50,1,I8&lt;60,0.8,I8&lt;70,-0.5,I8&lt;80,-0.5,I8&lt;90,-0.5,I8&lt;=100,-1),0)</f>
        <v>1.8</v>
      </c>
      <c r="K8" s="3">
        <f>IF(J8&lt;0,0,H8*J8)</f>
        <v>472.5</v>
      </c>
      <c r="L8" s="3">
        <f>IF(J8=2,O7,0)</f>
        <v>0</v>
      </c>
      <c r="M8" s="3">
        <f>IF(J8&gt;=0,K8+L8,J8*P7)</f>
        <v>472.5</v>
      </c>
      <c r="N8" s="3">
        <f>IF(J8&gt;=0,H8*2-K8-L8,IF(J8&gt;=0,0,-J8*P7))</f>
        <v>52.5</v>
      </c>
      <c r="O8" s="3">
        <f>IF(A8,O7+N8,0)</f>
        <v>52.5</v>
      </c>
      <c r="P8" s="3">
        <f>IF(A8,IF(J8&gt;=0,M8+P7,P7+J8*P7),0)</f>
        <v>472.5</v>
      </c>
    </row>
    <row r="9" spans="1:16" s="2" customFormat="1" x14ac:dyDescent="0.2">
      <c r="C9" s="3"/>
      <c r="D9" s="3">
        <f t="shared" ref="D9:D67" si="0">IF(A9,C9+F8,0)</f>
        <v>0</v>
      </c>
      <c r="E9" s="3">
        <f t="shared" ref="E9:E67" si="1">IF(D9=0,0,IF(C9,D9*0.05,E8))</f>
        <v>0</v>
      </c>
      <c r="F9" s="3">
        <f t="shared" ref="F9:F67" si="2">D9-E9</f>
        <v>0</v>
      </c>
      <c r="G9" s="3"/>
      <c r="H9" s="3">
        <f t="shared" ref="H9:H67" si="3">0.5*(E9+G9)</f>
        <v>0</v>
      </c>
      <c r="J9" s="3">
        <f t="shared" ref="J9:J67" si="4">IF(A9,_xlfn.IFS(I9&lt;10,2,I9&lt;20,1.8,I9&lt;30,1.6,I9&lt;40,1.4,I9&lt;50,1.2,I9=50,1,I9&lt;60,0.8,I9&lt;70,-0.5,I9&lt;80,-0.5,I9&lt;90,-0.5,I9&lt;=100,-1),0)</f>
        <v>0</v>
      </c>
      <c r="K9" s="3">
        <f t="shared" ref="K9:K67" si="5">IF(J9&lt;0,0,H9*J9)</f>
        <v>0</v>
      </c>
      <c r="L9" s="3">
        <f>IF(J9=2,O8,0)</f>
        <v>0</v>
      </c>
      <c r="M9" s="3">
        <f>IF(J9&gt;=0,K9+L9,J9*P8)</f>
        <v>0</v>
      </c>
      <c r="N9" s="3">
        <f>IF(J9&gt;=0,H9*2-K9-L9,IF(J9&gt;=0,0,-J9*P8))</f>
        <v>0</v>
      </c>
      <c r="O9" s="3">
        <f>IF(A9,O8+N9,0)</f>
        <v>0</v>
      </c>
      <c r="P9" s="3">
        <f>IF(A9,IF(J9&gt;=0,M9+P8,P8+J9*P8),0)</f>
        <v>0</v>
      </c>
    </row>
    <row r="10" spans="1:16" s="2" customFormat="1" x14ac:dyDescent="0.2">
      <c r="C10" s="3"/>
      <c r="D10" s="3">
        <f t="shared" si="0"/>
        <v>0</v>
      </c>
      <c r="E10" s="3">
        <f t="shared" si="1"/>
        <v>0</v>
      </c>
      <c r="F10" s="3">
        <f t="shared" si="2"/>
        <v>0</v>
      </c>
      <c r="G10" s="3"/>
      <c r="H10" s="3">
        <f t="shared" si="3"/>
        <v>0</v>
      </c>
      <c r="J10" s="3">
        <f t="shared" si="4"/>
        <v>0</v>
      </c>
      <c r="K10" s="3">
        <f t="shared" si="5"/>
        <v>0</v>
      </c>
      <c r="L10" s="3">
        <f>IF(J10=2,O9,0)</f>
        <v>0</v>
      </c>
      <c r="M10" s="3">
        <f>IF(J10&gt;=0,K10+L10,J10*P9)</f>
        <v>0</v>
      </c>
      <c r="N10" s="3">
        <f>IF(J10&gt;=0,H10*2-K10-L10,IF(J10&gt;=0,0,-J10*P9))</f>
        <v>0</v>
      </c>
      <c r="O10" s="3">
        <f>IF(A10,O9+N10,0)</f>
        <v>0</v>
      </c>
      <c r="P10" s="3">
        <f>IF(A10,IF(J10&gt;=0,M10+P9,P9+J10*P9),0)</f>
        <v>0</v>
      </c>
    </row>
    <row r="11" spans="1:16" s="2" customFormat="1" x14ac:dyDescent="0.2">
      <c r="C11" s="3"/>
      <c r="D11" s="3">
        <f t="shared" si="0"/>
        <v>0</v>
      </c>
      <c r="E11" s="3">
        <f t="shared" si="1"/>
        <v>0</v>
      </c>
      <c r="F11" s="3">
        <f t="shared" si="2"/>
        <v>0</v>
      </c>
      <c r="G11" s="3"/>
      <c r="H11" s="3">
        <f t="shared" si="3"/>
        <v>0</v>
      </c>
      <c r="J11" s="3">
        <f t="shared" si="4"/>
        <v>0</v>
      </c>
      <c r="K11" s="3">
        <f t="shared" si="5"/>
        <v>0</v>
      </c>
      <c r="L11" s="3">
        <f>IF(J11=2,O10,0)</f>
        <v>0</v>
      </c>
      <c r="M11" s="3">
        <f>IF(J11&gt;=0,K11+L11,J11*P10)</f>
        <v>0</v>
      </c>
      <c r="N11" s="3">
        <f>IF(J11&gt;=0,H11*2-K11-L11,IF(J11&gt;=0,0,-J11*P10))</f>
        <v>0</v>
      </c>
      <c r="O11" s="3">
        <f>IF(A11,O10+N11,0)</f>
        <v>0</v>
      </c>
      <c r="P11" s="3">
        <f>IF(A11,IF(J11&gt;=0,M11+P10,P10+J11*P10),0)</f>
        <v>0</v>
      </c>
    </row>
    <row r="12" spans="1:16" s="2" customFormat="1" x14ac:dyDescent="0.2">
      <c r="C12" s="3"/>
      <c r="D12" s="3">
        <f t="shared" si="0"/>
        <v>0</v>
      </c>
      <c r="E12" s="3">
        <f t="shared" si="1"/>
        <v>0</v>
      </c>
      <c r="F12" s="3">
        <f t="shared" si="2"/>
        <v>0</v>
      </c>
      <c r="G12" s="3"/>
      <c r="H12" s="3">
        <f t="shared" si="3"/>
        <v>0</v>
      </c>
      <c r="J12" s="3">
        <f t="shared" si="4"/>
        <v>0</v>
      </c>
      <c r="K12" s="3">
        <f t="shared" si="5"/>
        <v>0</v>
      </c>
      <c r="L12" s="3">
        <f>IF(J12=2,O11,0)</f>
        <v>0</v>
      </c>
      <c r="M12" s="3">
        <f>IF(J12&gt;=0,K12+L12,J12*P11)</f>
        <v>0</v>
      </c>
      <c r="N12" s="3">
        <f>IF(J12&gt;=0,H12*2-K12-L12,IF(J12&gt;=0,0,-J12*P11))</f>
        <v>0</v>
      </c>
      <c r="O12" s="3">
        <f>IF(A12,O11+N12,0)</f>
        <v>0</v>
      </c>
      <c r="P12" s="3">
        <f>IF(A12,IF(J12&gt;=0,M12+P11,P11+J12*P11),0)</f>
        <v>0</v>
      </c>
    </row>
    <row r="13" spans="1:16" s="2" customFormat="1" x14ac:dyDescent="0.2">
      <c r="C13" s="3"/>
      <c r="D13" s="3">
        <f t="shared" si="0"/>
        <v>0</v>
      </c>
      <c r="E13" s="3">
        <f t="shared" si="1"/>
        <v>0</v>
      </c>
      <c r="F13" s="3">
        <f t="shared" si="2"/>
        <v>0</v>
      </c>
      <c r="G13" s="3"/>
      <c r="H13" s="3">
        <f t="shared" si="3"/>
        <v>0</v>
      </c>
      <c r="J13" s="3">
        <f t="shared" si="4"/>
        <v>0</v>
      </c>
      <c r="K13" s="3">
        <f t="shared" si="5"/>
        <v>0</v>
      </c>
      <c r="L13" s="3">
        <f>IF(J13=2,O12,0)</f>
        <v>0</v>
      </c>
      <c r="M13" s="3">
        <f>IF(J13&gt;=0,K13+L13,J13*P12)</f>
        <v>0</v>
      </c>
      <c r="N13" s="3">
        <f>IF(J13&gt;=0,H13*2-K13-L13,IF(J13&gt;=0,0,-J13*P12))</f>
        <v>0</v>
      </c>
      <c r="O13" s="3">
        <f>IF(A13,O12+N13,0)</f>
        <v>0</v>
      </c>
      <c r="P13" s="3">
        <f>IF(A13,IF(J13&gt;=0,M13+P12,P12+J13*P12),0)</f>
        <v>0</v>
      </c>
    </row>
    <row r="14" spans="1:16" s="2" customFormat="1" x14ac:dyDescent="0.2">
      <c r="C14" s="3"/>
      <c r="D14" s="3">
        <f t="shared" si="0"/>
        <v>0</v>
      </c>
      <c r="E14" s="3">
        <f t="shared" si="1"/>
        <v>0</v>
      </c>
      <c r="F14" s="3">
        <f t="shared" si="2"/>
        <v>0</v>
      </c>
      <c r="G14" s="3"/>
      <c r="H14" s="3">
        <f t="shared" si="3"/>
        <v>0</v>
      </c>
      <c r="J14" s="3">
        <f t="shared" si="4"/>
        <v>0</v>
      </c>
      <c r="K14" s="3">
        <f t="shared" si="5"/>
        <v>0</v>
      </c>
      <c r="L14" s="3">
        <f>IF(J14=2,O13,0)</f>
        <v>0</v>
      </c>
      <c r="M14" s="3">
        <f>IF(J14&gt;=0,K14+L14,J14*P13)</f>
        <v>0</v>
      </c>
      <c r="N14" s="3">
        <f>IF(J14&gt;=0,H14*2-K14-L14,IF(J14&gt;=0,0,-J14*P13))</f>
        <v>0</v>
      </c>
      <c r="O14" s="3">
        <f>IF(A14,O13+N14,0)</f>
        <v>0</v>
      </c>
      <c r="P14" s="3">
        <f>IF(A14,IF(J14&gt;=0,M14+P13,P13+J14*P13),0)</f>
        <v>0</v>
      </c>
    </row>
    <row r="15" spans="1:16" s="2" customFormat="1" x14ac:dyDescent="0.2">
      <c r="C15" s="3"/>
      <c r="D15" s="3">
        <f t="shared" si="0"/>
        <v>0</v>
      </c>
      <c r="E15" s="3">
        <f t="shared" si="1"/>
        <v>0</v>
      </c>
      <c r="F15" s="3">
        <f t="shared" si="2"/>
        <v>0</v>
      </c>
      <c r="G15" s="3"/>
      <c r="H15" s="3">
        <f t="shared" si="3"/>
        <v>0</v>
      </c>
      <c r="J15" s="3">
        <f t="shared" si="4"/>
        <v>0</v>
      </c>
      <c r="K15" s="3">
        <f t="shared" si="5"/>
        <v>0</v>
      </c>
      <c r="L15" s="3">
        <f>IF(J15=2,O14,0)</f>
        <v>0</v>
      </c>
      <c r="M15" s="3">
        <f>IF(J15&gt;=0,K15+L15,J15*P14)</f>
        <v>0</v>
      </c>
      <c r="N15" s="3">
        <f>IF(J15&gt;=0,H15*2-K15-L15,IF(J15&gt;=0,0,-J15*P14))</f>
        <v>0</v>
      </c>
      <c r="O15" s="3">
        <f>IF(A15,O14+N15,0)</f>
        <v>0</v>
      </c>
      <c r="P15" s="3">
        <f>IF(A15,IF(J15&gt;=0,M15+P14,P14+J15*P14),0)</f>
        <v>0</v>
      </c>
    </row>
    <row r="16" spans="1:16" s="2" customFormat="1" x14ac:dyDescent="0.2">
      <c r="C16" s="3"/>
      <c r="D16" s="3">
        <f t="shared" si="0"/>
        <v>0</v>
      </c>
      <c r="E16" s="3">
        <f t="shared" si="1"/>
        <v>0</v>
      </c>
      <c r="F16" s="3">
        <f t="shared" si="2"/>
        <v>0</v>
      </c>
      <c r="G16" s="3"/>
      <c r="H16" s="3">
        <f t="shared" si="3"/>
        <v>0</v>
      </c>
      <c r="J16" s="3">
        <f t="shared" si="4"/>
        <v>0</v>
      </c>
      <c r="K16" s="3">
        <f t="shared" si="5"/>
        <v>0</v>
      </c>
      <c r="L16" s="3">
        <f>IF(J16=2,O15,0)</f>
        <v>0</v>
      </c>
      <c r="M16" s="3">
        <f>IF(J16&gt;=0,K16+L16,J16*P15)</f>
        <v>0</v>
      </c>
      <c r="N16" s="3">
        <f>IF(J16&gt;=0,H16*2-K16-L16,IF(J16&gt;=0,0,-J16*P15))</f>
        <v>0</v>
      </c>
      <c r="O16" s="3">
        <f>IF(A16,O15+N16,0)</f>
        <v>0</v>
      </c>
      <c r="P16" s="3">
        <f>IF(A16,IF(J16&gt;=0,M16+P15,P15+J16*P15),0)</f>
        <v>0</v>
      </c>
    </row>
    <row r="17" spans="1:16" s="2" customFormat="1" x14ac:dyDescent="0.2">
      <c r="C17" s="3"/>
      <c r="D17" s="3">
        <f t="shared" si="0"/>
        <v>0</v>
      </c>
      <c r="E17" s="3">
        <f t="shared" si="1"/>
        <v>0</v>
      </c>
      <c r="F17" s="3">
        <f t="shared" si="2"/>
        <v>0</v>
      </c>
      <c r="G17" s="3"/>
      <c r="H17" s="3">
        <f t="shared" si="3"/>
        <v>0</v>
      </c>
      <c r="J17" s="3">
        <f t="shared" si="4"/>
        <v>0</v>
      </c>
      <c r="K17" s="3">
        <f t="shared" si="5"/>
        <v>0</v>
      </c>
      <c r="L17" s="3">
        <f>IF(J17=2,O16,0)</f>
        <v>0</v>
      </c>
      <c r="M17" s="3">
        <f>IF(J17&gt;=0,K17+L17,J17*P16)</f>
        <v>0</v>
      </c>
      <c r="N17" s="3">
        <f>IF(J17&gt;=0,H17*2-K17-L17,IF(J17&gt;=0,0,-J17*P16))</f>
        <v>0</v>
      </c>
      <c r="O17" s="3">
        <f>IF(A17,O16+N17,0)</f>
        <v>0</v>
      </c>
      <c r="P17" s="3">
        <f>IF(A17,IF(J17&gt;=0,M17+P16,P16+J17*P16),0)</f>
        <v>0</v>
      </c>
    </row>
    <row r="18" spans="1:16" s="2" customFormat="1" x14ac:dyDescent="0.2">
      <c r="C18" s="3"/>
      <c r="D18" s="3">
        <f t="shared" si="0"/>
        <v>0</v>
      </c>
      <c r="E18" s="3">
        <f t="shared" si="1"/>
        <v>0</v>
      </c>
      <c r="F18" s="3">
        <f t="shared" si="2"/>
        <v>0</v>
      </c>
      <c r="G18" s="3"/>
      <c r="H18" s="3">
        <f t="shared" si="3"/>
        <v>0</v>
      </c>
      <c r="J18" s="3">
        <f t="shared" si="4"/>
        <v>0</v>
      </c>
      <c r="K18" s="3">
        <f t="shared" si="5"/>
        <v>0</v>
      </c>
      <c r="L18" s="3">
        <f>IF(J18=2,O17,0)</f>
        <v>0</v>
      </c>
      <c r="M18" s="3">
        <f>IF(J18&gt;=0,K18+L18,J18*P17)</f>
        <v>0</v>
      </c>
      <c r="N18" s="3">
        <f>IF(J18&gt;=0,H18*2-K18-L18,IF(J18&gt;=0,0,-J18*P17))</f>
        <v>0</v>
      </c>
      <c r="O18" s="3">
        <f>IF(A18,O17+N18,0)</f>
        <v>0</v>
      </c>
      <c r="P18" s="3">
        <f>IF(A18,IF(J18&gt;=0,M18+P17,P17+J18*P17),0)</f>
        <v>0</v>
      </c>
    </row>
    <row r="19" spans="1:16" x14ac:dyDescent="0.25">
      <c r="A19" s="2"/>
      <c r="B19" s="2"/>
      <c r="C19" s="3"/>
      <c r="D19" s="3">
        <f t="shared" si="0"/>
        <v>0</v>
      </c>
      <c r="E19" s="3">
        <f t="shared" si="1"/>
        <v>0</v>
      </c>
      <c r="F19" s="3">
        <f t="shared" si="2"/>
        <v>0</v>
      </c>
      <c r="G19" s="3"/>
      <c r="H19" s="3">
        <f t="shared" si="3"/>
        <v>0</v>
      </c>
      <c r="I19" s="2"/>
      <c r="J19" s="3">
        <f t="shared" si="4"/>
        <v>0</v>
      </c>
      <c r="K19" s="3">
        <f t="shared" si="5"/>
        <v>0</v>
      </c>
      <c r="L19" s="3">
        <f>IF(J19=2,O18,0)</f>
        <v>0</v>
      </c>
      <c r="M19" s="3">
        <f>IF(J19&gt;=0,K19+L19,J19*P18)</f>
        <v>0</v>
      </c>
      <c r="N19" s="3">
        <f>IF(J19&gt;=0,H19*2-K19-L19,IF(J19&gt;=0,0,-J19*P18))</f>
        <v>0</v>
      </c>
      <c r="O19" s="3">
        <f>IF(A19,O18+N19,0)</f>
        <v>0</v>
      </c>
      <c r="P19" s="3">
        <f>IF(A19,IF(J19&gt;=0,M19+P18,P18+J19*P18),0)</f>
        <v>0</v>
      </c>
    </row>
    <row r="20" spans="1:16" x14ac:dyDescent="0.25">
      <c r="A20" s="2"/>
      <c r="B20" s="2"/>
      <c r="C20" s="3"/>
      <c r="D20" s="3">
        <f t="shared" si="0"/>
        <v>0</v>
      </c>
      <c r="E20" s="3">
        <f t="shared" si="1"/>
        <v>0</v>
      </c>
      <c r="F20" s="3">
        <f t="shared" si="2"/>
        <v>0</v>
      </c>
      <c r="G20" s="3"/>
      <c r="H20" s="3">
        <f t="shared" si="3"/>
        <v>0</v>
      </c>
      <c r="I20" s="2"/>
      <c r="J20" s="3">
        <f t="shared" si="4"/>
        <v>0</v>
      </c>
      <c r="K20" s="3">
        <f t="shared" si="5"/>
        <v>0</v>
      </c>
      <c r="L20" s="3">
        <f>IF(J20=2,O19,0)</f>
        <v>0</v>
      </c>
      <c r="M20" s="3">
        <f>IF(J20&gt;=0,K20+L20,J20*P19)</f>
        <v>0</v>
      </c>
      <c r="N20" s="3">
        <f>IF(J20&gt;=0,H20*2-K20-L20,IF(J20&gt;=0,0,-J20*P19))</f>
        <v>0</v>
      </c>
      <c r="O20" s="3">
        <f>IF(A20,O19+N20,0)</f>
        <v>0</v>
      </c>
      <c r="P20" s="3">
        <f>IF(A20,IF(J20&gt;=0,M20+P19,P19+J20*P19),0)</f>
        <v>0</v>
      </c>
    </row>
    <row r="21" spans="1:16" x14ac:dyDescent="0.25">
      <c r="A21" s="2"/>
      <c r="B21" s="2"/>
      <c r="C21" s="3"/>
      <c r="D21" s="3">
        <f t="shared" si="0"/>
        <v>0</v>
      </c>
      <c r="E21" s="3">
        <f t="shared" si="1"/>
        <v>0</v>
      </c>
      <c r="F21" s="3">
        <f t="shared" si="2"/>
        <v>0</v>
      </c>
      <c r="G21" s="3"/>
      <c r="H21" s="3">
        <f t="shared" si="3"/>
        <v>0</v>
      </c>
      <c r="I21" s="2"/>
      <c r="J21" s="3">
        <f t="shared" si="4"/>
        <v>0</v>
      </c>
      <c r="K21" s="3">
        <f t="shared" si="5"/>
        <v>0</v>
      </c>
      <c r="L21" s="3">
        <f>IF(J21=2,O20,0)</f>
        <v>0</v>
      </c>
      <c r="M21" s="3">
        <f>IF(J21&gt;=0,K21+L21,J21*P20)</f>
        <v>0</v>
      </c>
      <c r="N21" s="3">
        <f>IF(J21&gt;=0,H21*2-K21-L21,IF(J21&gt;=0,0,-J21*P20))</f>
        <v>0</v>
      </c>
      <c r="O21" s="3">
        <f>IF(A21,O20+N21,0)</f>
        <v>0</v>
      </c>
      <c r="P21" s="3">
        <f>IF(A21,IF(J21&gt;=0,M21+P20,P20+J21*P20),0)</f>
        <v>0</v>
      </c>
    </row>
    <row r="22" spans="1:16" x14ac:dyDescent="0.25">
      <c r="A22" s="2"/>
      <c r="B22" s="2"/>
      <c r="C22" s="3"/>
      <c r="D22" s="3">
        <f t="shared" si="0"/>
        <v>0</v>
      </c>
      <c r="E22" s="3">
        <f t="shared" si="1"/>
        <v>0</v>
      </c>
      <c r="F22" s="3">
        <f t="shared" si="2"/>
        <v>0</v>
      </c>
      <c r="G22" s="3"/>
      <c r="H22" s="3">
        <f t="shared" si="3"/>
        <v>0</v>
      </c>
      <c r="I22" s="2"/>
      <c r="J22" s="3">
        <f t="shared" si="4"/>
        <v>0</v>
      </c>
      <c r="K22" s="3">
        <f t="shared" si="5"/>
        <v>0</v>
      </c>
      <c r="L22" s="3">
        <f>IF(J22=2,O21,0)</f>
        <v>0</v>
      </c>
      <c r="M22" s="3">
        <f>IF(J22&gt;=0,K22+L22,J22*P21)</f>
        <v>0</v>
      </c>
      <c r="N22" s="3">
        <f>IF(J22&gt;=0,H22*2-K22-L22,IF(J22&gt;=0,0,-J22*P21))</f>
        <v>0</v>
      </c>
      <c r="O22" s="3">
        <f>IF(A22,O21+N22,0)</f>
        <v>0</v>
      </c>
      <c r="P22" s="3">
        <f>IF(A22,IF(J22&gt;=0,M22+P21,P21+J22*P21),0)</f>
        <v>0</v>
      </c>
    </row>
    <row r="23" spans="1:16" x14ac:dyDescent="0.25">
      <c r="A23" s="2"/>
      <c r="B23" s="2"/>
      <c r="C23" s="3"/>
      <c r="D23" s="3">
        <f t="shared" si="0"/>
        <v>0</v>
      </c>
      <c r="E23" s="3">
        <f t="shared" si="1"/>
        <v>0</v>
      </c>
      <c r="F23" s="3">
        <f t="shared" si="2"/>
        <v>0</v>
      </c>
      <c r="G23" s="3"/>
      <c r="H23" s="3">
        <f t="shared" si="3"/>
        <v>0</v>
      </c>
      <c r="I23" s="2"/>
      <c r="J23" s="3">
        <f t="shared" si="4"/>
        <v>0</v>
      </c>
      <c r="K23" s="3">
        <f t="shared" si="5"/>
        <v>0</v>
      </c>
      <c r="L23" s="3">
        <f>IF(J23=2,O22,0)</f>
        <v>0</v>
      </c>
      <c r="M23" s="3">
        <f>IF(J23&gt;=0,K23+L23,J23*P22)</f>
        <v>0</v>
      </c>
      <c r="N23" s="3">
        <f>IF(J23&gt;=0,H23*2-K23-L23,IF(J23&gt;=0,0,-J23*P22))</f>
        <v>0</v>
      </c>
      <c r="O23" s="3">
        <f>IF(A23,O22+N23,0)</f>
        <v>0</v>
      </c>
      <c r="P23" s="3">
        <f>IF(A23,IF(J23&gt;=0,M23+P22,P22+J23*P22),0)</f>
        <v>0</v>
      </c>
    </row>
    <row r="24" spans="1:16" x14ac:dyDescent="0.25">
      <c r="A24" s="2"/>
      <c r="B24" s="2"/>
      <c r="C24" s="3"/>
      <c r="D24" s="3">
        <f t="shared" si="0"/>
        <v>0</v>
      </c>
      <c r="E24" s="3">
        <f t="shared" si="1"/>
        <v>0</v>
      </c>
      <c r="F24" s="3">
        <f t="shared" si="2"/>
        <v>0</v>
      </c>
      <c r="G24" s="3"/>
      <c r="H24" s="3">
        <f t="shared" si="3"/>
        <v>0</v>
      </c>
      <c r="I24" s="2"/>
      <c r="J24" s="3">
        <f t="shared" si="4"/>
        <v>0</v>
      </c>
      <c r="K24" s="3">
        <f t="shared" si="5"/>
        <v>0</v>
      </c>
      <c r="L24" s="3">
        <f>IF(J24=2,O23,0)</f>
        <v>0</v>
      </c>
      <c r="M24" s="3">
        <f>IF(J24&gt;=0,K24+L24,J24*P23)</f>
        <v>0</v>
      </c>
      <c r="N24" s="3">
        <f>IF(J24&gt;=0,H24*2-K24-L24,IF(J24&gt;=0,0,-J24*P23))</f>
        <v>0</v>
      </c>
      <c r="O24" s="3">
        <f>IF(A24,O23+N24,0)</f>
        <v>0</v>
      </c>
      <c r="P24" s="3">
        <f>IF(A24,IF(J24&gt;=0,M24+P23,P23+J24*P23),0)</f>
        <v>0</v>
      </c>
    </row>
    <row r="25" spans="1:16" x14ac:dyDescent="0.25">
      <c r="A25" s="2"/>
      <c r="B25" s="2"/>
      <c r="C25" s="3"/>
      <c r="D25" s="3">
        <f t="shared" si="0"/>
        <v>0</v>
      </c>
      <c r="E25" s="3">
        <f t="shared" si="1"/>
        <v>0</v>
      </c>
      <c r="F25" s="3">
        <f t="shared" si="2"/>
        <v>0</v>
      </c>
      <c r="G25" s="3"/>
      <c r="H25" s="3">
        <f t="shared" si="3"/>
        <v>0</v>
      </c>
      <c r="I25" s="2"/>
      <c r="J25" s="3">
        <f t="shared" si="4"/>
        <v>0</v>
      </c>
      <c r="K25" s="3">
        <f t="shared" si="5"/>
        <v>0</v>
      </c>
      <c r="L25" s="3">
        <f>IF(J25=2,O24,0)</f>
        <v>0</v>
      </c>
      <c r="M25" s="3">
        <f>IF(J25&gt;=0,K25+L25,J25*P24)</f>
        <v>0</v>
      </c>
      <c r="N25" s="3">
        <f>IF(J25&gt;=0,H25*2-K25-L25,IF(J25&gt;=0,0,-J25*P24))</f>
        <v>0</v>
      </c>
      <c r="O25" s="3">
        <f>IF(A25,O24+N25,0)</f>
        <v>0</v>
      </c>
      <c r="P25" s="3">
        <f>IF(A25,IF(J25&gt;=0,M25+P24,P24+J25*P24),0)</f>
        <v>0</v>
      </c>
    </row>
    <row r="26" spans="1:16" x14ac:dyDescent="0.25">
      <c r="A26" s="2"/>
      <c r="B26" s="2"/>
      <c r="C26" s="3"/>
      <c r="D26" s="3">
        <f t="shared" si="0"/>
        <v>0</v>
      </c>
      <c r="E26" s="3">
        <f t="shared" si="1"/>
        <v>0</v>
      </c>
      <c r="F26" s="3">
        <f t="shared" si="2"/>
        <v>0</v>
      </c>
      <c r="G26" s="3"/>
      <c r="H26" s="3">
        <f t="shared" si="3"/>
        <v>0</v>
      </c>
      <c r="I26" s="2"/>
      <c r="J26" s="3">
        <f t="shared" si="4"/>
        <v>0</v>
      </c>
      <c r="K26" s="3">
        <f t="shared" si="5"/>
        <v>0</v>
      </c>
      <c r="L26" s="3">
        <f>IF(J26=2,O25,0)</f>
        <v>0</v>
      </c>
      <c r="M26" s="3">
        <f>IF(J26&gt;=0,K26+L26,J26*P25)</f>
        <v>0</v>
      </c>
      <c r="N26" s="3">
        <f>IF(J26&gt;=0,H26*2-K26-L26,IF(J26&gt;=0,0,-J26*P25))</f>
        <v>0</v>
      </c>
      <c r="O26" s="3">
        <f>IF(A26,O25+N26,0)</f>
        <v>0</v>
      </c>
      <c r="P26" s="3">
        <f>IF(A26,IF(J26&gt;=0,M26+P25,P25+J26*P25),0)</f>
        <v>0</v>
      </c>
    </row>
    <row r="27" spans="1:16" x14ac:dyDescent="0.25">
      <c r="A27" s="2"/>
      <c r="B27" s="2"/>
      <c r="C27" s="3"/>
      <c r="D27" s="3">
        <f t="shared" si="0"/>
        <v>0</v>
      </c>
      <c r="E27" s="3">
        <f t="shared" si="1"/>
        <v>0</v>
      </c>
      <c r="F27" s="3">
        <f t="shared" si="2"/>
        <v>0</v>
      </c>
      <c r="G27" s="3"/>
      <c r="H27" s="3">
        <f t="shared" si="3"/>
        <v>0</v>
      </c>
      <c r="I27" s="2"/>
      <c r="J27" s="3">
        <f t="shared" si="4"/>
        <v>0</v>
      </c>
      <c r="K27" s="3">
        <f t="shared" si="5"/>
        <v>0</v>
      </c>
      <c r="L27" s="3">
        <f>IF(J27=2,O26,0)</f>
        <v>0</v>
      </c>
      <c r="M27" s="3">
        <f>IF(J27&gt;=0,K27+L27,J27*P26)</f>
        <v>0</v>
      </c>
      <c r="N27" s="3">
        <f>IF(J27&gt;=0,H27*2-K27-L27,IF(J27&gt;=0,0,-J27*P26))</f>
        <v>0</v>
      </c>
      <c r="O27" s="3">
        <f>IF(A27,O26+N27,0)</f>
        <v>0</v>
      </c>
      <c r="P27" s="3">
        <f>IF(A27,IF(J27&gt;=0,M27+P26,P26+J27*P26),0)</f>
        <v>0</v>
      </c>
    </row>
    <row r="28" spans="1:16" x14ac:dyDescent="0.25">
      <c r="A28" s="2"/>
      <c r="B28" s="2"/>
      <c r="C28" s="3"/>
      <c r="D28" s="3">
        <f t="shared" si="0"/>
        <v>0</v>
      </c>
      <c r="E28" s="3">
        <f t="shared" si="1"/>
        <v>0</v>
      </c>
      <c r="F28" s="3">
        <f t="shared" si="2"/>
        <v>0</v>
      </c>
      <c r="G28" s="3"/>
      <c r="H28" s="3">
        <f t="shared" si="3"/>
        <v>0</v>
      </c>
      <c r="I28" s="2"/>
      <c r="J28" s="3">
        <f t="shared" si="4"/>
        <v>0</v>
      </c>
      <c r="K28" s="3">
        <f t="shared" si="5"/>
        <v>0</v>
      </c>
      <c r="L28" s="3">
        <f>IF(J28=2,O27,0)</f>
        <v>0</v>
      </c>
      <c r="M28" s="3">
        <f>IF(J28&gt;=0,K28+L28,J28*P27)</f>
        <v>0</v>
      </c>
      <c r="N28" s="3">
        <f>IF(J28&gt;=0,H28*2-K28-L28,IF(J28&gt;=0,0,-J28*P27))</f>
        <v>0</v>
      </c>
      <c r="O28" s="3">
        <f>IF(A28,O27+N28,0)</f>
        <v>0</v>
      </c>
      <c r="P28" s="3">
        <f>IF(A28,IF(J28&gt;=0,M28+P27,P27+J28*P27),0)</f>
        <v>0</v>
      </c>
    </row>
    <row r="29" spans="1:16" x14ac:dyDescent="0.25">
      <c r="A29" s="2"/>
      <c r="B29" s="2"/>
      <c r="C29" s="3"/>
      <c r="D29" s="3">
        <f t="shared" si="0"/>
        <v>0</v>
      </c>
      <c r="E29" s="3">
        <f t="shared" si="1"/>
        <v>0</v>
      </c>
      <c r="F29" s="3">
        <f t="shared" si="2"/>
        <v>0</v>
      </c>
      <c r="G29" s="3"/>
      <c r="H29" s="3">
        <f t="shared" si="3"/>
        <v>0</v>
      </c>
      <c r="I29" s="2"/>
      <c r="J29" s="3">
        <f t="shared" si="4"/>
        <v>0</v>
      </c>
      <c r="K29" s="3">
        <f t="shared" si="5"/>
        <v>0</v>
      </c>
      <c r="L29" s="3">
        <f>IF(J29=2,O28,0)</f>
        <v>0</v>
      </c>
      <c r="M29" s="3">
        <f>IF(J29&gt;=0,K29+L29,J29*P28)</f>
        <v>0</v>
      </c>
      <c r="N29" s="3">
        <f>IF(J29&gt;=0,H29*2-K29-L29,IF(J29&gt;=0,0,-J29*P28))</f>
        <v>0</v>
      </c>
      <c r="O29" s="3">
        <f>IF(A29,O28+N29,0)</f>
        <v>0</v>
      </c>
      <c r="P29" s="3">
        <f>IF(A29,IF(J29&gt;=0,M29+P28,P28+J29*P28),0)</f>
        <v>0</v>
      </c>
    </row>
    <row r="30" spans="1:16" x14ac:dyDescent="0.25">
      <c r="A30" s="2"/>
      <c r="B30" s="2"/>
      <c r="C30" s="3"/>
      <c r="D30" s="3">
        <f t="shared" si="0"/>
        <v>0</v>
      </c>
      <c r="E30" s="3">
        <f t="shared" si="1"/>
        <v>0</v>
      </c>
      <c r="F30" s="3">
        <f t="shared" si="2"/>
        <v>0</v>
      </c>
      <c r="G30" s="3"/>
      <c r="H30" s="3">
        <f t="shared" si="3"/>
        <v>0</v>
      </c>
      <c r="I30" s="2"/>
      <c r="J30" s="3">
        <f t="shared" si="4"/>
        <v>0</v>
      </c>
      <c r="K30" s="3">
        <f t="shared" si="5"/>
        <v>0</v>
      </c>
      <c r="L30" s="3">
        <f>IF(J30=2,O29,0)</f>
        <v>0</v>
      </c>
      <c r="M30" s="3">
        <f>IF(J30&gt;=0,K30+L30,J30*P29)</f>
        <v>0</v>
      </c>
      <c r="N30" s="3">
        <f>IF(J30&gt;=0,H30*2-K30-L30,IF(J30&gt;=0,0,-J30*P29))</f>
        <v>0</v>
      </c>
      <c r="O30" s="3">
        <f>IF(A30,O29+N30,0)</f>
        <v>0</v>
      </c>
      <c r="P30" s="3">
        <f>IF(A30,IF(J30&gt;=0,M30+P29,P29+J30*P29),0)</f>
        <v>0</v>
      </c>
    </row>
    <row r="31" spans="1:16" x14ac:dyDescent="0.25">
      <c r="A31" s="2"/>
      <c r="B31" s="2"/>
      <c r="C31" s="3"/>
      <c r="D31" s="3">
        <f t="shared" si="0"/>
        <v>0</v>
      </c>
      <c r="E31" s="3">
        <f t="shared" si="1"/>
        <v>0</v>
      </c>
      <c r="F31" s="3">
        <f t="shared" si="2"/>
        <v>0</v>
      </c>
      <c r="G31" s="3"/>
      <c r="H31" s="3">
        <f t="shared" si="3"/>
        <v>0</v>
      </c>
      <c r="I31" s="2"/>
      <c r="J31" s="3">
        <f t="shared" si="4"/>
        <v>0</v>
      </c>
      <c r="K31" s="3">
        <f t="shared" si="5"/>
        <v>0</v>
      </c>
      <c r="L31" s="3">
        <f>IF(J31=2,O30,0)</f>
        <v>0</v>
      </c>
      <c r="M31" s="3">
        <f>IF(J31&gt;=0,K31+L31,J31*P30)</f>
        <v>0</v>
      </c>
      <c r="N31" s="3">
        <f>IF(J31&gt;=0,H31*2-K31-L31,IF(J31&gt;=0,0,-J31*P30))</f>
        <v>0</v>
      </c>
      <c r="O31" s="3">
        <f>IF(A31,O30+N31,0)</f>
        <v>0</v>
      </c>
      <c r="P31" s="3">
        <f>IF(A31,IF(J31&gt;=0,M31+P30,P30+J31*P30),0)</f>
        <v>0</v>
      </c>
    </row>
    <row r="32" spans="1:16" x14ac:dyDescent="0.25">
      <c r="A32" s="2"/>
      <c r="B32" s="2"/>
      <c r="C32" s="3"/>
      <c r="D32" s="3">
        <f t="shared" si="0"/>
        <v>0</v>
      </c>
      <c r="E32" s="3">
        <f t="shared" si="1"/>
        <v>0</v>
      </c>
      <c r="F32" s="3">
        <f t="shared" si="2"/>
        <v>0</v>
      </c>
      <c r="G32" s="3"/>
      <c r="H32" s="3">
        <f t="shared" si="3"/>
        <v>0</v>
      </c>
      <c r="I32" s="2"/>
      <c r="J32" s="3">
        <f t="shared" si="4"/>
        <v>0</v>
      </c>
      <c r="K32" s="3">
        <f t="shared" si="5"/>
        <v>0</v>
      </c>
      <c r="L32" s="3">
        <f>IF(J32=2,O31,0)</f>
        <v>0</v>
      </c>
      <c r="M32" s="3">
        <f>IF(J32&gt;=0,K32+L32,J32*P31)</f>
        <v>0</v>
      </c>
      <c r="N32" s="3">
        <f>IF(J32&gt;=0,H32*2-K32-L32,IF(J32&gt;=0,0,-J32*P31))</f>
        <v>0</v>
      </c>
      <c r="O32" s="3">
        <f>IF(A32,O31+N32,0)</f>
        <v>0</v>
      </c>
      <c r="P32" s="3">
        <f>IF(A32,IF(J32&gt;=0,M32+P31,P31+J32*P31),0)</f>
        <v>0</v>
      </c>
    </row>
    <row r="33" spans="1:16" x14ac:dyDescent="0.25">
      <c r="A33" s="2"/>
      <c r="B33" s="2"/>
      <c r="C33" s="3"/>
      <c r="D33" s="3">
        <f t="shared" si="0"/>
        <v>0</v>
      </c>
      <c r="E33" s="3">
        <f t="shared" si="1"/>
        <v>0</v>
      </c>
      <c r="F33" s="3">
        <f t="shared" si="2"/>
        <v>0</v>
      </c>
      <c r="G33" s="3"/>
      <c r="H33" s="3">
        <f t="shared" si="3"/>
        <v>0</v>
      </c>
      <c r="I33" s="2"/>
      <c r="J33" s="3">
        <f t="shared" si="4"/>
        <v>0</v>
      </c>
      <c r="K33" s="3">
        <f t="shared" si="5"/>
        <v>0</v>
      </c>
      <c r="L33" s="3">
        <f>IF(J33=2,O32,0)</f>
        <v>0</v>
      </c>
      <c r="M33" s="3">
        <f>IF(J33&gt;=0,K33+L33,J33*P32)</f>
        <v>0</v>
      </c>
      <c r="N33" s="3">
        <f>IF(J33&gt;=0,H33*2-K33-L33,IF(J33&gt;=0,0,-J33*P32))</f>
        <v>0</v>
      </c>
      <c r="O33" s="3">
        <f>IF(A33,O32+N33,0)</f>
        <v>0</v>
      </c>
      <c r="P33" s="3">
        <f>IF(A33,IF(J33&gt;=0,M33+P32,P32+J33*P32),0)</f>
        <v>0</v>
      </c>
    </row>
    <row r="34" spans="1:16" x14ac:dyDescent="0.25">
      <c r="A34" s="2"/>
      <c r="B34" s="2"/>
      <c r="C34" s="3"/>
      <c r="D34" s="3">
        <f t="shared" si="0"/>
        <v>0</v>
      </c>
      <c r="E34" s="3">
        <f t="shared" si="1"/>
        <v>0</v>
      </c>
      <c r="F34" s="3">
        <f t="shared" si="2"/>
        <v>0</v>
      </c>
      <c r="G34" s="3"/>
      <c r="H34" s="3">
        <f t="shared" si="3"/>
        <v>0</v>
      </c>
      <c r="I34" s="2"/>
      <c r="J34" s="3">
        <f t="shared" si="4"/>
        <v>0</v>
      </c>
      <c r="K34" s="3">
        <f t="shared" si="5"/>
        <v>0</v>
      </c>
      <c r="L34" s="3">
        <f>IF(J34=2,O33,0)</f>
        <v>0</v>
      </c>
      <c r="M34" s="3">
        <f>IF(J34&gt;=0,K34+L34,J34*P33)</f>
        <v>0</v>
      </c>
      <c r="N34" s="3">
        <f>IF(J34&gt;=0,H34*2-K34-L34,IF(J34&gt;=0,0,-J34*P33))</f>
        <v>0</v>
      </c>
      <c r="O34" s="3">
        <f>IF(A34,O33+N34,0)</f>
        <v>0</v>
      </c>
      <c r="P34" s="3">
        <f>IF(A34,IF(J34&gt;=0,M34+P33,P33+J34*P33),0)</f>
        <v>0</v>
      </c>
    </row>
    <row r="35" spans="1:16" x14ac:dyDescent="0.25">
      <c r="A35" s="2"/>
      <c r="B35" s="2"/>
      <c r="C35" s="3"/>
      <c r="D35" s="3">
        <f t="shared" si="0"/>
        <v>0</v>
      </c>
      <c r="E35" s="3">
        <f t="shared" si="1"/>
        <v>0</v>
      </c>
      <c r="F35" s="3">
        <f t="shared" si="2"/>
        <v>0</v>
      </c>
      <c r="G35" s="3"/>
      <c r="H35" s="3">
        <f t="shared" si="3"/>
        <v>0</v>
      </c>
      <c r="I35" s="2"/>
      <c r="J35" s="3">
        <f t="shared" si="4"/>
        <v>0</v>
      </c>
      <c r="K35" s="3">
        <f t="shared" si="5"/>
        <v>0</v>
      </c>
      <c r="L35" s="3">
        <f>IF(J35=2,O34,0)</f>
        <v>0</v>
      </c>
      <c r="M35" s="3">
        <f>IF(J35&gt;=0,K35+L35,J35*P34)</f>
        <v>0</v>
      </c>
      <c r="N35" s="3">
        <f>IF(J35&gt;=0,H35*2-K35-L35,IF(J35&gt;=0,0,-J35*P34))</f>
        <v>0</v>
      </c>
      <c r="O35" s="3">
        <f>IF(A35,O34+N35,0)</f>
        <v>0</v>
      </c>
      <c r="P35" s="3">
        <f>IF(A35,IF(J35&gt;=0,M35+P34,P34+J35*P34),0)</f>
        <v>0</v>
      </c>
    </row>
    <row r="36" spans="1:16" x14ac:dyDescent="0.25">
      <c r="A36" s="2"/>
      <c r="B36" s="2"/>
      <c r="C36" s="3"/>
      <c r="D36" s="3">
        <f t="shared" si="0"/>
        <v>0</v>
      </c>
      <c r="E36" s="3">
        <f t="shared" si="1"/>
        <v>0</v>
      </c>
      <c r="F36" s="3">
        <f t="shared" si="2"/>
        <v>0</v>
      </c>
      <c r="G36" s="3"/>
      <c r="H36" s="3">
        <f t="shared" si="3"/>
        <v>0</v>
      </c>
      <c r="I36" s="2"/>
      <c r="J36" s="3">
        <f t="shared" si="4"/>
        <v>0</v>
      </c>
      <c r="K36" s="3">
        <f t="shared" si="5"/>
        <v>0</v>
      </c>
      <c r="L36" s="3">
        <f>IF(J36=2,O35,0)</f>
        <v>0</v>
      </c>
      <c r="M36" s="3">
        <f>IF(J36&gt;=0,K36+L36,J36*P35)</f>
        <v>0</v>
      </c>
      <c r="N36" s="3">
        <f>IF(J36&gt;=0,H36*2-K36-L36,IF(J36&gt;=0,0,-J36*P35))</f>
        <v>0</v>
      </c>
      <c r="O36" s="3">
        <f>IF(A36,O35+N36,0)</f>
        <v>0</v>
      </c>
      <c r="P36" s="3">
        <f>IF(A36,IF(J36&gt;=0,M36+P35,P35+J36*P35),0)</f>
        <v>0</v>
      </c>
    </row>
    <row r="37" spans="1:16" x14ac:dyDescent="0.25">
      <c r="A37" s="2"/>
      <c r="B37" s="2"/>
      <c r="C37" s="3"/>
      <c r="D37" s="3">
        <f t="shared" si="0"/>
        <v>0</v>
      </c>
      <c r="E37" s="3">
        <f t="shared" si="1"/>
        <v>0</v>
      </c>
      <c r="F37" s="3">
        <f t="shared" si="2"/>
        <v>0</v>
      </c>
      <c r="G37" s="3"/>
      <c r="H37" s="3">
        <f t="shared" si="3"/>
        <v>0</v>
      </c>
      <c r="I37" s="2"/>
      <c r="J37" s="3">
        <f t="shared" si="4"/>
        <v>0</v>
      </c>
      <c r="K37" s="3">
        <f t="shared" si="5"/>
        <v>0</v>
      </c>
      <c r="L37" s="3">
        <f>IF(J37=2,O36,0)</f>
        <v>0</v>
      </c>
      <c r="M37" s="3">
        <f>IF(J37&gt;=0,K37+L37,J37*P36)</f>
        <v>0</v>
      </c>
      <c r="N37" s="3">
        <f>IF(J37&gt;=0,H37*2-K37-L37,IF(J37&gt;=0,0,-J37*P36))</f>
        <v>0</v>
      </c>
      <c r="O37" s="3">
        <f>IF(A37,O36+N37,0)</f>
        <v>0</v>
      </c>
      <c r="P37" s="3">
        <f>IF(A37,IF(J37&gt;=0,M37+P36,P36+J37*P36),0)</f>
        <v>0</v>
      </c>
    </row>
    <row r="38" spans="1:16" x14ac:dyDescent="0.25">
      <c r="A38" s="2"/>
      <c r="B38" s="2"/>
      <c r="C38" s="3"/>
      <c r="D38" s="3">
        <f t="shared" si="0"/>
        <v>0</v>
      </c>
      <c r="E38" s="3">
        <f t="shared" si="1"/>
        <v>0</v>
      </c>
      <c r="F38" s="3">
        <f t="shared" si="2"/>
        <v>0</v>
      </c>
      <c r="G38" s="3"/>
      <c r="H38" s="3">
        <f t="shared" si="3"/>
        <v>0</v>
      </c>
      <c r="I38" s="2"/>
      <c r="J38" s="3">
        <f t="shared" si="4"/>
        <v>0</v>
      </c>
      <c r="K38" s="3">
        <f t="shared" si="5"/>
        <v>0</v>
      </c>
      <c r="L38" s="3">
        <f>IF(J38=2,O37,0)</f>
        <v>0</v>
      </c>
      <c r="M38" s="3">
        <f>IF(J38&gt;=0,K38+L38,J38*P37)</f>
        <v>0</v>
      </c>
      <c r="N38" s="3">
        <f>IF(J38&gt;=0,H38*2-K38-L38,IF(J38&gt;=0,0,-J38*P37))</f>
        <v>0</v>
      </c>
      <c r="O38" s="3">
        <f>IF(A38,O37+N38,0)</f>
        <v>0</v>
      </c>
      <c r="P38" s="3">
        <f>IF(A38,IF(J38&gt;=0,M38+P37,P37+J38*P37),0)</f>
        <v>0</v>
      </c>
    </row>
    <row r="39" spans="1:16" x14ac:dyDescent="0.25">
      <c r="A39" s="2"/>
      <c r="B39" s="2"/>
      <c r="C39" s="3"/>
      <c r="D39" s="3">
        <f t="shared" si="0"/>
        <v>0</v>
      </c>
      <c r="E39" s="3">
        <f t="shared" si="1"/>
        <v>0</v>
      </c>
      <c r="F39" s="3">
        <f t="shared" si="2"/>
        <v>0</v>
      </c>
      <c r="G39" s="3"/>
      <c r="H39" s="3">
        <f t="shared" si="3"/>
        <v>0</v>
      </c>
      <c r="I39" s="2"/>
      <c r="J39" s="3">
        <f t="shared" si="4"/>
        <v>0</v>
      </c>
      <c r="K39" s="3">
        <f t="shared" si="5"/>
        <v>0</v>
      </c>
      <c r="L39" s="3">
        <f>IF(J39=2,O38,0)</f>
        <v>0</v>
      </c>
      <c r="M39" s="3">
        <f>IF(J39&gt;=0,K39+L39,J39*P38)</f>
        <v>0</v>
      </c>
      <c r="N39" s="3">
        <f>IF(J39&gt;=0,H39*2-K39-L39,IF(J39&gt;=0,0,-J39*P38))</f>
        <v>0</v>
      </c>
      <c r="O39" s="3">
        <f>IF(A39,O38+N39,0)</f>
        <v>0</v>
      </c>
      <c r="P39" s="3">
        <f>IF(A39,IF(J39&gt;=0,M39+P38,P38+J39*P38),0)</f>
        <v>0</v>
      </c>
    </row>
    <row r="40" spans="1:16" x14ac:dyDescent="0.25">
      <c r="A40" s="2"/>
      <c r="B40" s="2"/>
      <c r="C40" s="3"/>
      <c r="D40" s="3">
        <f t="shared" si="0"/>
        <v>0</v>
      </c>
      <c r="E40" s="3">
        <f t="shared" si="1"/>
        <v>0</v>
      </c>
      <c r="F40" s="3">
        <f t="shared" si="2"/>
        <v>0</v>
      </c>
      <c r="G40" s="3"/>
      <c r="H40" s="3">
        <f t="shared" si="3"/>
        <v>0</v>
      </c>
      <c r="I40" s="2"/>
      <c r="J40" s="3">
        <f t="shared" si="4"/>
        <v>0</v>
      </c>
      <c r="K40" s="3">
        <f t="shared" si="5"/>
        <v>0</v>
      </c>
      <c r="L40" s="3">
        <f>IF(J40=2,O39,0)</f>
        <v>0</v>
      </c>
      <c r="M40" s="3">
        <f>IF(J40&gt;=0,K40+L40,J40*P39)</f>
        <v>0</v>
      </c>
      <c r="N40" s="3">
        <f>IF(J40&gt;=0,H40*2-K40-L40,IF(J40&gt;=0,0,-J40*P39))</f>
        <v>0</v>
      </c>
      <c r="O40" s="3">
        <f>IF(A40,O39+N40,0)</f>
        <v>0</v>
      </c>
      <c r="P40" s="3">
        <f>IF(A40,IF(J40&gt;=0,M40+P39,P39+J40*P39),0)</f>
        <v>0</v>
      </c>
    </row>
    <row r="41" spans="1:16" x14ac:dyDescent="0.25">
      <c r="A41" s="2"/>
      <c r="B41" s="2"/>
      <c r="C41" s="3"/>
      <c r="D41" s="3">
        <f t="shared" si="0"/>
        <v>0</v>
      </c>
      <c r="E41" s="3">
        <f t="shared" si="1"/>
        <v>0</v>
      </c>
      <c r="F41" s="3">
        <f t="shared" si="2"/>
        <v>0</v>
      </c>
      <c r="G41" s="3"/>
      <c r="H41" s="3">
        <f t="shared" si="3"/>
        <v>0</v>
      </c>
      <c r="I41" s="2"/>
      <c r="J41" s="3">
        <f t="shared" si="4"/>
        <v>0</v>
      </c>
      <c r="K41" s="3">
        <f t="shared" si="5"/>
        <v>0</v>
      </c>
      <c r="L41" s="3">
        <f>IF(J41=2,O40,0)</f>
        <v>0</v>
      </c>
      <c r="M41" s="3">
        <f>IF(J41&gt;=0,K41+L41,J41*P40)</f>
        <v>0</v>
      </c>
      <c r="N41" s="3">
        <f>IF(J41&gt;=0,H41*2-K41-L41,IF(J41&gt;=0,0,-J41*P40))</f>
        <v>0</v>
      </c>
      <c r="O41" s="3">
        <f>IF(A41,O40+N41,0)</f>
        <v>0</v>
      </c>
      <c r="P41" s="3">
        <f>IF(A41,IF(J41&gt;=0,M41+P40,P40+J41*P40),0)</f>
        <v>0</v>
      </c>
    </row>
    <row r="42" spans="1:16" x14ac:dyDescent="0.25">
      <c r="A42" s="2"/>
      <c r="B42" s="2"/>
      <c r="C42" s="3"/>
      <c r="D42" s="3">
        <f t="shared" si="0"/>
        <v>0</v>
      </c>
      <c r="E42" s="3">
        <f t="shared" si="1"/>
        <v>0</v>
      </c>
      <c r="F42" s="3">
        <f t="shared" si="2"/>
        <v>0</v>
      </c>
      <c r="G42" s="3"/>
      <c r="H42" s="3">
        <f t="shared" si="3"/>
        <v>0</v>
      </c>
      <c r="I42" s="2"/>
      <c r="J42" s="3">
        <f t="shared" si="4"/>
        <v>0</v>
      </c>
      <c r="K42" s="3">
        <f t="shared" si="5"/>
        <v>0</v>
      </c>
      <c r="L42" s="3">
        <f>IF(J42=2,O41,0)</f>
        <v>0</v>
      </c>
      <c r="M42" s="3">
        <f>IF(J42&gt;=0,K42+L42,J42*P41)</f>
        <v>0</v>
      </c>
      <c r="N42" s="3">
        <f>IF(J42&gt;=0,H42*2-K42-L42,IF(J42&gt;=0,0,-J42*P41))</f>
        <v>0</v>
      </c>
      <c r="O42" s="3">
        <f>IF(A42,O41+N42,0)</f>
        <v>0</v>
      </c>
      <c r="P42" s="3">
        <f>IF(A42,IF(J42&gt;=0,M42+P41,P41+J42*P41),0)</f>
        <v>0</v>
      </c>
    </row>
    <row r="43" spans="1:16" x14ac:dyDescent="0.25">
      <c r="A43" s="2"/>
      <c r="B43" s="2"/>
      <c r="C43" s="3"/>
      <c r="D43" s="3">
        <f t="shared" si="0"/>
        <v>0</v>
      </c>
      <c r="E43" s="3">
        <f t="shared" si="1"/>
        <v>0</v>
      </c>
      <c r="F43" s="3">
        <f t="shared" si="2"/>
        <v>0</v>
      </c>
      <c r="G43" s="3"/>
      <c r="H43" s="3">
        <f t="shared" si="3"/>
        <v>0</v>
      </c>
      <c r="I43" s="2"/>
      <c r="J43" s="3">
        <f t="shared" si="4"/>
        <v>0</v>
      </c>
      <c r="K43" s="3">
        <f t="shared" si="5"/>
        <v>0</v>
      </c>
      <c r="L43" s="3">
        <f>IF(J43=2,O42,0)</f>
        <v>0</v>
      </c>
      <c r="M43" s="3">
        <f>IF(J43&gt;=0,K43+L43,J43*P42)</f>
        <v>0</v>
      </c>
      <c r="N43" s="3">
        <f>IF(J43&gt;=0,H43*2-K43-L43,IF(J43&gt;=0,0,-J43*P42))</f>
        <v>0</v>
      </c>
      <c r="O43" s="3">
        <f>IF(A43,O42+N43,0)</f>
        <v>0</v>
      </c>
      <c r="P43" s="3">
        <f>IF(A43,IF(J43&gt;=0,M43+P42,P42+J43*P42),0)</f>
        <v>0</v>
      </c>
    </row>
    <row r="44" spans="1:16" x14ac:dyDescent="0.25">
      <c r="A44" s="2"/>
      <c r="B44" s="2"/>
      <c r="C44" s="3"/>
      <c r="D44" s="3">
        <f t="shared" si="0"/>
        <v>0</v>
      </c>
      <c r="E44" s="3">
        <f t="shared" si="1"/>
        <v>0</v>
      </c>
      <c r="F44" s="3">
        <f t="shared" si="2"/>
        <v>0</v>
      </c>
      <c r="G44" s="3"/>
      <c r="H44" s="3">
        <f t="shared" si="3"/>
        <v>0</v>
      </c>
      <c r="I44" s="2"/>
      <c r="J44" s="3">
        <f t="shared" si="4"/>
        <v>0</v>
      </c>
      <c r="K44" s="3">
        <f t="shared" si="5"/>
        <v>0</v>
      </c>
      <c r="L44" s="3">
        <f>IF(J44=2,O43,0)</f>
        <v>0</v>
      </c>
      <c r="M44" s="3">
        <f>IF(J44&gt;=0,K44+L44,J44*P43)</f>
        <v>0</v>
      </c>
      <c r="N44" s="3">
        <f>IF(J44&gt;=0,H44*2-K44-L44,IF(J44&gt;=0,0,-J44*P43))</f>
        <v>0</v>
      </c>
      <c r="O44" s="3">
        <f>IF(A44,O43+N44,0)</f>
        <v>0</v>
      </c>
      <c r="P44" s="3">
        <f>IF(A44,IF(J44&gt;=0,M44+P43,P43+J44*P43),0)</f>
        <v>0</v>
      </c>
    </row>
    <row r="45" spans="1:16" x14ac:dyDescent="0.25">
      <c r="A45" s="2"/>
      <c r="B45" s="2"/>
      <c r="C45" s="3"/>
      <c r="D45" s="3">
        <f t="shared" si="0"/>
        <v>0</v>
      </c>
      <c r="E45" s="3">
        <f t="shared" si="1"/>
        <v>0</v>
      </c>
      <c r="F45" s="3">
        <f t="shared" si="2"/>
        <v>0</v>
      </c>
      <c r="G45" s="3"/>
      <c r="H45" s="3">
        <f t="shared" si="3"/>
        <v>0</v>
      </c>
      <c r="I45" s="2"/>
      <c r="J45" s="3">
        <f t="shared" si="4"/>
        <v>0</v>
      </c>
      <c r="K45" s="3">
        <f t="shared" si="5"/>
        <v>0</v>
      </c>
      <c r="L45" s="3">
        <f>IF(J45=2,O44,0)</f>
        <v>0</v>
      </c>
      <c r="M45" s="3">
        <f>IF(J45&gt;=0,K45+L45,J45*P44)</f>
        <v>0</v>
      </c>
      <c r="N45" s="3">
        <f>IF(J45&gt;=0,H45*2-K45-L45,IF(J45&gt;=0,0,-J45*P44))</f>
        <v>0</v>
      </c>
      <c r="O45" s="3">
        <f>IF(A45,O44+N45,0)</f>
        <v>0</v>
      </c>
      <c r="P45" s="3">
        <f>IF(A45,IF(J45&gt;=0,M45+P44,P44+J45*P44),0)</f>
        <v>0</v>
      </c>
    </row>
    <row r="46" spans="1:16" x14ac:dyDescent="0.25">
      <c r="A46" s="2"/>
      <c r="B46" s="2"/>
      <c r="C46" s="3"/>
      <c r="D46" s="3">
        <f t="shared" si="0"/>
        <v>0</v>
      </c>
      <c r="E46" s="3">
        <f t="shared" si="1"/>
        <v>0</v>
      </c>
      <c r="F46" s="3">
        <f t="shared" si="2"/>
        <v>0</v>
      </c>
      <c r="G46" s="3"/>
      <c r="H46" s="3">
        <f t="shared" si="3"/>
        <v>0</v>
      </c>
      <c r="I46" s="2"/>
      <c r="J46" s="3">
        <f t="shared" si="4"/>
        <v>0</v>
      </c>
      <c r="K46" s="3">
        <f t="shared" si="5"/>
        <v>0</v>
      </c>
      <c r="L46" s="3">
        <f>IF(J46=2,O45,0)</f>
        <v>0</v>
      </c>
      <c r="M46" s="3">
        <f>IF(J46&gt;=0,K46+L46,J46*P45)</f>
        <v>0</v>
      </c>
      <c r="N46" s="3">
        <f>IF(J46&gt;=0,H46*2-K46-L46,IF(J46&gt;=0,0,-J46*P45))</f>
        <v>0</v>
      </c>
      <c r="O46" s="3">
        <f>IF(A46,O45+N46,0)</f>
        <v>0</v>
      </c>
      <c r="P46" s="3">
        <f>IF(A46,IF(J46&gt;=0,M46+P45,P45+J46*P45),0)</f>
        <v>0</v>
      </c>
    </row>
    <row r="47" spans="1:16" x14ac:dyDescent="0.25">
      <c r="A47" s="2"/>
      <c r="B47" s="2"/>
      <c r="C47" s="3"/>
      <c r="D47" s="3">
        <f t="shared" si="0"/>
        <v>0</v>
      </c>
      <c r="E47" s="3">
        <f t="shared" si="1"/>
        <v>0</v>
      </c>
      <c r="F47" s="3">
        <f t="shared" si="2"/>
        <v>0</v>
      </c>
      <c r="G47" s="3"/>
      <c r="H47" s="3">
        <f t="shared" si="3"/>
        <v>0</v>
      </c>
      <c r="I47" s="2"/>
      <c r="J47" s="3">
        <f t="shared" si="4"/>
        <v>0</v>
      </c>
      <c r="K47" s="3">
        <f t="shared" si="5"/>
        <v>0</v>
      </c>
      <c r="L47" s="3">
        <f>IF(J47=2,O46,0)</f>
        <v>0</v>
      </c>
      <c r="M47" s="3">
        <f>IF(J47&gt;=0,K47+L47,J47*P46)</f>
        <v>0</v>
      </c>
      <c r="N47" s="3">
        <f>IF(J47&gt;=0,H47*2-K47-L47,IF(J47&gt;=0,0,-J47*P46))</f>
        <v>0</v>
      </c>
      <c r="O47" s="3">
        <f>IF(A47,O46+N47,0)</f>
        <v>0</v>
      </c>
      <c r="P47" s="3">
        <f>IF(A47,IF(J47&gt;=0,M47+P46,P46+J47*P46),0)</f>
        <v>0</v>
      </c>
    </row>
    <row r="48" spans="1:16" x14ac:dyDescent="0.25">
      <c r="A48" s="2"/>
      <c r="B48" s="2"/>
      <c r="C48" s="3"/>
      <c r="D48" s="3">
        <f t="shared" si="0"/>
        <v>0</v>
      </c>
      <c r="E48" s="3">
        <f t="shared" si="1"/>
        <v>0</v>
      </c>
      <c r="F48" s="3">
        <f t="shared" si="2"/>
        <v>0</v>
      </c>
      <c r="G48" s="3"/>
      <c r="H48" s="3">
        <f t="shared" si="3"/>
        <v>0</v>
      </c>
      <c r="I48" s="2"/>
      <c r="J48" s="3">
        <f t="shared" si="4"/>
        <v>0</v>
      </c>
      <c r="K48" s="3">
        <f t="shared" si="5"/>
        <v>0</v>
      </c>
      <c r="L48" s="3">
        <f>IF(J48=2,O47,0)</f>
        <v>0</v>
      </c>
      <c r="M48" s="3">
        <f>IF(J48&gt;=0,K48+L48,J48*P47)</f>
        <v>0</v>
      </c>
      <c r="N48" s="3">
        <f>IF(J48&gt;=0,H48*2-K48-L48,IF(J48&gt;=0,0,-J48*P47))</f>
        <v>0</v>
      </c>
      <c r="O48" s="3">
        <f>IF(A48,O47+N48,0)</f>
        <v>0</v>
      </c>
      <c r="P48" s="3">
        <f>IF(A48,IF(J48&gt;=0,M48+P47,P47+J48*P47),0)</f>
        <v>0</v>
      </c>
    </row>
    <row r="49" spans="1:16" x14ac:dyDescent="0.25">
      <c r="A49" s="2"/>
      <c r="B49" s="2"/>
      <c r="C49" s="3"/>
      <c r="D49" s="3">
        <f t="shared" si="0"/>
        <v>0</v>
      </c>
      <c r="E49" s="3">
        <f t="shared" si="1"/>
        <v>0</v>
      </c>
      <c r="F49" s="3">
        <f t="shared" si="2"/>
        <v>0</v>
      </c>
      <c r="G49" s="3"/>
      <c r="H49" s="3">
        <f t="shared" si="3"/>
        <v>0</v>
      </c>
      <c r="I49" s="2"/>
      <c r="J49" s="3">
        <f t="shared" si="4"/>
        <v>0</v>
      </c>
      <c r="K49" s="3">
        <f t="shared" si="5"/>
        <v>0</v>
      </c>
      <c r="L49" s="3">
        <f>IF(J49=2,O48,0)</f>
        <v>0</v>
      </c>
      <c r="M49" s="3">
        <f>IF(J49&gt;=0,K49+L49,J49*P48)</f>
        <v>0</v>
      </c>
      <c r="N49" s="3">
        <f>IF(J49&gt;=0,H49*2-K49-L49,IF(J49&gt;=0,0,-J49*P48))</f>
        <v>0</v>
      </c>
      <c r="O49" s="3">
        <f>IF(A49,O48+N49,0)</f>
        <v>0</v>
      </c>
      <c r="P49" s="3">
        <f>IF(A49,IF(J49&gt;=0,M49+P48,P48+J49*P48),0)</f>
        <v>0</v>
      </c>
    </row>
    <row r="50" spans="1:16" x14ac:dyDescent="0.25">
      <c r="A50" s="2"/>
      <c r="B50" s="2"/>
      <c r="C50" s="3"/>
      <c r="D50" s="3">
        <f t="shared" si="0"/>
        <v>0</v>
      </c>
      <c r="E50" s="3">
        <f t="shared" si="1"/>
        <v>0</v>
      </c>
      <c r="F50" s="3">
        <f t="shared" si="2"/>
        <v>0</v>
      </c>
      <c r="G50" s="3"/>
      <c r="H50" s="3">
        <f t="shared" si="3"/>
        <v>0</v>
      </c>
      <c r="I50" s="2"/>
      <c r="J50" s="3">
        <f t="shared" si="4"/>
        <v>0</v>
      </c>
      <c r="K50" s="3">
        <f t="shared" si="5"/>
        <v>0</v>
      </c>
      <c r="L50" s="3">
        <f>IF(J50=2,O49,0)</f>
        <v>0</v>
      </c>
      <c r="M50" s="3">
        <f>IF(J50&gt;=0,K50+L50,J50*P49)</f>
        <v>0</v>
      </c>
      <c r="N50" s="3">
        <f>IF(J50&gt;=0,H50*2-K50-L50,IF(J50&gt;=0,0,-J50*P49))</f>
        <v>0</v>
      </c>
      <c r="O50" s="3">
        <f>IF(A50,O49+N50,0)</f>
        <v>0</v>
      </c>
      <c r="P50" s="3">
        <f>IF(A50,IF(J50&gt;=0,M50+P49,P49+J50*P49),0)</f>
        <v>0</v>
      </c>
    </row>
    <row r="51" spans="1:16" x14ac:dyDescent="0.25">
      <c r="A51" s="2"/>
      <c r="B51" s="2"/>
      <c r="C51" s="3"/>
      <c r="D51" s="3">
        <f t="shared" si="0"/>
        <v>0</v>
      </c>
      <c r="E51" s="3">
        <f t="shared" si="1"/>
        <v>0</v>
      </c>
      <c r="F51" s="3">
        <f t="shared" si="2"/>
        <v>0</v>
      </c>
      <c r="G51" s="3"/>
      <c r="H51" s="3">
        <f t="shared" si="3"/>
        <v>0</v>
      </c>
      <c r="I51" s="2"/>
      <c r="J51" s="3">
        <f t="shared" si="4"/>
        <v>0</v>
      </c>
      <c r="K51" s="3">
        <f t="shared" si="5"/>
        <v>0</v>
      </c>
      <c r="L51" s="3">
        <f>IF(J51=2,O50,0)</f>
        <v>0</v>
      </c>
      <c r="M51" s="3">
        <f>IF(J51&gt;=0,K51+L51,J51*P50)</f>
        <v>0</v>
      </c>
      <c r="N51" s="3">
        <f>IF(J51&gt;=0,H51*2-K51-L51,IF(J51&gt;=0,0,-J51*P50))</f>
        <v>0</v>
      </c>
      <c r="O51" s="3">
        <f>IF(A51,O50+N51,0)</f>
        <v>0</v>
      </c>
      <c r="P51" s="3">
        <f>IF(A51,IF(J51&gt;=0,M51+P50,P50+J51*P50),0)</f>
        <v>0</v>
      </c>
    </row>
    <row r="52" spans="1:16" x14ac:dyDescent="0.25">
      <c r="A52" s="2"/>
      <c r="B52" s="2"/>
      <c r="C52" s="3"/>
      <c r="D52" s="3">
        <f t="shared" si="0"/>
        <v>0</v>
      </c>
      <c r="E52" s="3">
        <f t="shared" si="1"/>
        <v>0</v>
      </c>
      <c r="F52" s="3">
        <f t="shared" si="2"/>
        <v>0</v>
      </c>
      <c r="G52" s="3"/>
      <c r="H52" s="3">
        <f t="shared" si="3"/>
        <v>0</v>
      </c>
      <c r="I52" s="2"/>
      <c r="J52" s="3">
        <f t="shared" si="4"/>
        <v>0</v>
      </c>
      <c r="K52" s="3">
        <f t="shared" si="5"/>
        <v>0</v>
      </c>
      <c r="L52" s="3">
        <f>IF(J52=2,O51,0)</f>
        <v>0</v>
      </c>
      <c r="M52" s="3">
        <f>IF(J52&gt;=0,K52+L52,J52*P51)</f>
        <v>0</v>
      </c>
      <c r="N52" s="3">
        <f>IF(J52&gt;=0,H52*2-K52-L52,IF(J52&gt;=0,0,-J52*P51))</f>
        <v>0</v>
      </c>
      <c r="O52" s="3">
        <f>IF(A52,O51+N52,0)</f>
        <v>0</v>
      </c>
      <c r="P52" s="3">
        <f>IF(A52,IF(J52&gt;=0,M52+P51,P51+J52*P51),0)</f>
        <v>0</v>
      </c>
    </row>
    <row r="53" spans="1:16" x14ac:dyDescent="0.25">
      <c r="A53" s="2"/>
      <c r="B53" s="2"/>
      <c r="C53" s="3"/>
      <c r="D53" s="3">
        <f t="shared" si="0"/>
        <v>0</v>
      </c>
      <c r="E53" s="3">
        <f t="shared" si="1"/>
        <v>0</v>
      </c>
      <c r="F53" s="3">
        <f t="shared" si="2"/>
        <v>0</v>
      </c>
      <c r="G53" s="3"/>
      <c r="H53" s="3">
        <f t="shared" si="3"/>
        <v>0</v>
      </c>
      <c r="I53" s="2"/>
      <c r="J53" s="3">
        <f t="shared" si="4"/>
        <v>0</v>
      </c>
      <c r="K53" s="3">
        <f t="shared" si="5"/>
        <v>0</v>
      </c>
      <c r="L53" s="3">
        <f>IF(J53=2,O52,0)</f>
        <v>0</v>
      </c>
      <c r="M53" s="3">
        <f>IF(J53&gt;=0,K53+L53,J53*P52)</f>
        <v>0</v>
      </c>
      <c r="N53" s="3">
        <f>IF(J53&gt;=0,H53*2-K53-L53,IF(J53&gt;=0,0,-J53*P52))</f>
        <v>0</v>
      </c>
      <c r="O53" s="3">
        <f>IF(A53,O52+N53,0)</f>
        <v>0</v>
      </c>
      <c r="P53" s="3">
        <f>IF(A53,IF(J53&gt;=0,M53+P52,P52+J53*P52),0)</f>
        <v>0</v>
      </c>
    </row>
    <row r="54" spans="1:16" x14ac:dyDescent="0.25">
      <c r="A54" s="2"/>
      <c r="B54" s="2"/>
      <c r="C54" s="3"/>
      <c r="D54" s="3">
        <f t="shared" si="0"/>
        <v>0</v>
      </c>
      <c r="E54" s="3">
        <f t="shared" si="1"/>
        <v>0</v>
      </c>
      <c r="F54" s="3">
        <f t="shared" si="2"/>
        <v>0</v>
      </c>
      <c r="G54" s="3"/>
      <c r="H54" s="3">
        <f t="shared" si="3"/>
        <v>0</v>
      </c>
      <c r="I54" s="2"/>
      <c r="J54" s="3">
        <f t="shared" si="4"/>
        <v>0</v>
      </c>
      <c r="K54" s="3">
        <f t="shared" si="5"/>
        <v>0</v>
      </c>
      <c r="L54" s="3">
        <f>IF(J54=2,O53,0)</f>
        <v>0</v>
      </c>
      <c r="M54" s="3">
        <f>IF(J54&gt;=0,K54+L54,J54*P53)</f>
        <v>0</v>
      </c>
      <c r="N54" s="3">
        <f>IF(J54&gt;=0,H54*2-K54-L54,IF(J54&gt;=0,0,-J54*P53))</f>
        <v>0</v>
      </c>
      <c r="O54" s="3">
        <f>IF(A54,O53+N54,0)</f>
        <v>0</v>
      </c>
      <c r="P54" s="3">
        <f>IF(A54,IF(J54&gt;=0,M54+P53,P53+J54*P53),0)</f>
        <v>0</v>
      </c>
    </row>
    <row r="55" spans="1:16" x14ac:dyDescent="0.25">
      <c r="A55" s="2"/>
      <c r="B55" s="2"/>
      <c r="C55" s="3"/>
      <c r="D55" s="3">
        <f t="shared" si="0"/>
        <v>0</v>
      </c>
      <c r="E55" s="3">
        <f t="shared" si="1"/>
        <v>0</v>
      </c>
      <c r="F55" s="3">
        <f t="shared" si="2"/>
        <v>0</v>
      </c>
      <c r="G55" s="3"/>
      <c r="H55" s="3">
        <f t="shared" si="3"/>
        <v>0</v>
      </c>
      <c r="I55" s="2"/>
      <c r="J55" s="3">
        <f t="shared" si="4"/>
        <v>0</v>
      </c>
      <c r="K55" s="3">
        <f t="shared" si="5"/>
        <v>0</v>
      </c>
      <c r="L55" s="3">
        <f>IF(J55=2,O54,0)</f>
        <v>0</v>
      </c>
      <c r="M55" s="3">
        <f>IF(J55&gt;=0,K55+L55,J55*P54)</f>
        <v>0</v>
      </c>
      <c r="N55" s="3">
        <f>IF(J55&gt;=0,H55*2-K55-L55,IF(J55&gt;=0,0,-J55*P54))</f>
        <v>0</v>
      </c>
      <c r="O55" s="3">
        <f>IF(A55,O54+N55,0)</f>
        <v>0</v>
      </c>
      <c r="P55" s="3">
        <f>IF(A55,IF(J55&gt;=0,M55+P54,P54+J55*P54),0)</f>
        <v>0</v>
      </c>
    </row>
    <row r="56" spans="1:16" x14ac:dyDescent="0.25">
      <c r="A56" s="2"/>
      <c r="B56" s="2"/>
      <c r="C56" s="3"/>
      <c r="D56" s="3">
        <f t="shared" si="0"/>
        <v>0</v>
      </c>
      <c r="E56" s="3">
        <f t="shared" si="1"/>
        <v>0</v>
      </c>
      <c r="F56" s="3">
        <f t="shared" si="2"/>
        <v>0</v>
      </c>
      <c r="G56" s="3"/>
      <c r="H56" s="3">
        <f t="shared" si="3"/>
        <v>0</v>
      </c>
      <c r="I56" s="2"/>
      <c r="J56" s="3">
        <f t="shared" si="4"/>
        <v>0</v>
      </c>
      <c r="K56" s="3">
        <f t="shared" si="5"/>
        <v>0</v>
      </c>
      <c r="L56" s="3">
        <f>IF(J56=2,O55,0)</f>
        <v>0</v>
      </c>
      <c r="M56" s="3">
        <f>IF(J56&gt;=0,K56+L56,J56*P55)</f>
        <v>0</v>
      </c>
      <c r="N56" s="3">
        <f>IF(J56&gt;=0,H56*2-K56-L56,IF(J56&gt;=0,0,-J56*P55))</f>
        <v>0</v>
      </c>
      <c r="O56" s="3">
        <f>IF(A56,O55+N56,0)</f>
        <v>0</v>
      </c>
      <c r="P56" s="3">
        <f>IF(A56,IF(J56&gt;=0,M56+P55,P55+J56*P55),0)</f>
        <v>0</v>
      </c>
    </row>
    <row r="57" spans="1:16" x14ac:dyDescent="0.25">
      <c r="A57" s="2"/>
      <c r="B57" s="2"/>
      <c r="C57" s="3"/>
      <c r="D57" s="3">
        <f t="shared" si="0"/>
        <v>0</v>
      </c>
      <c r="E57" s="3">
        <f t="shared" si="1"/>
        <v>0</v>
      </c>
      <c r="F57" s="3">
        <f t="shared" si="2"/>
        <v>0</v>
      </c>
      <c r="G57" s="3"/>
      <c r="H57" s="3">
        <f t="shared" si="3"/>
        <v>0</v>
      </c>
      <c r="I57" s="2"/>
      <c r="J57" s="3">
        <f t="shared" si="4"/>
        <v>0</v>
      </c>
      <c r="K57" s="3">
        <f t="shared" si="5"/>
        <v>0</v>
      </c>
      <c r="L57" s="3">
        <f>IF(J57=2,O56,0)</f>
        <v>0</v>
      </c>
      <c r="M57" s="3">
        <f>IF(J57&gt;=0,K57+L57,J57*P56)</f>
        <v>0</v>
      </c>
      <c r="N57" s="3">
        <f>IF(J57&gt;=0,H57*2-K57-L57,IF(J57&gt;=0,0,-J57*P56))</f>
        <v>0</v>
      </c>
      <c r="O57" s="3">
        <f>IF(A57,O56+N57,0)</f>
        <v>0</v>
      </c>
      <c r="P57" s="3">
        <f>IF(A57,IF(J57&gt;=0,M57+P56,P56+J57*P56),0)</f>
        <v>0</v>
      </c>
    </row>
    <row r="58" spans="1:16" x14ac:dyDescent="0.25">
      <c r="A58" s="2"/>
      <c r="B58" s="2"/>
      <c r="C58" s="3"/>
      <c r="D58" s="3">
        <f t="shared" si="0"/>
        <v>0</v>
      </c>
      <c r="E58" s="3">
        <f t="shared" si="1"/>
        <v>0</v>
      </c>
      <c r="F58" s="3">
        <f t="shared" si="2"/>
        <v>0</v>
      </c>
      <c r="G58" s="3"/>
      <c r="H58" s="3">
        <f t="shared" si="3"/>
        <v>0</v>
      </c>
      <c r="I58" s="2"/>
      <c r="J58" s="3">
        <f t="shared" si="4"/>
        <v>0</v>
      </c>
      <c r="K58" s="3">
        <f t="shared" si="5"/>
        <v>0</v>
      </c>
      <c r="L58" s="3">
        <f>IF(J58=2,O57,0)</f>
        <v>0</v>
      </c>
      <c r="M58" s="3">
        <f>IF(J58&gt;=0,K58+L58,J58*P57)</f>
        <v>0</v>
      </c>
      <c r="N58" s="3">
        <f>IF(J58&gt;=0,H58*2-K58-L58,IF(J58&gt;=0,0,-J58*P57))</f>
        <v>0</v>
      </c>
      <c r="O58" s="3">
        <f>IF(A58,O57+N58,0)</f>
        <v>0</v>
      </c>
      <c r="P58" s="3">
        <f>IF(A58,IF(J58&gt;=0,M58+P57,P57+J58*P57),0)</f>
        <v>0</v>
      </c>
    </row>
    <row r="59" spans="1:16" x14ac:dyDescent="0.25">
      <c r="A59" s="2"/>
      <c r="B59" s="2"/>
      <c r="C59" s="3"/>
      <c r="D59" s="3">
        <f t="shared" si="0"/>
        <v>0</v>
      </c>
      <c r="E59" s="3">
        <f t="shared" si="1"/>
        <v>0</v>
      </c>
      <c r="F59" s="3">
        <f t="shared" si="2"/>
        <v>0</v>
      </c>
      <c r="G59" s="3"/>
      <c r="H59" s="3">
        <f t="shared" si="3"/>
        <v>0</v>
      </c>
      <c r="I59" s="2"/>
      <c r="J59" s="3">
        <f t="shared" si="4"/>
        <v>0</v>
      </c>
      <c r="K59" s="3">
        <f t="shared" si="5"/>
        <v>0</v>
      </c>
      <c r="L59" s="3">
        <f>IF(J59=2,O58,0)</f>
        <v>0</v>
      </c>
      <c r="M59" s="3">
        <f>IF(J59&gt;=0,K59+L59,J59*P58)</f>
        <v>0</v>
      </c>
      <c r="N59" s="3">
        <f>IF(J59&gt;=0,H59*2-K59-L59,IF(J59&gt;=0,0,-J59*P58))</f>
        <v>0</v>
      </c>
      <c r="O59" s="3">
        <f>IF(A59,O58+N59,0)</f>
        <v>0</v>
      </c>
      <c r="P59" s="3">
        <f>IF(A59,IF(J59&gt;=0,M59+P58,P58+J59*P58),0)</f>
        <v>0</v>
      </c>
    </row>
    <row r="60" spans="1:16" x14ac:dyDescent="0.25">
      <c r="A60" s="2"/>
      <c r="B60" s="2"/>
      <c r="C60" s="3"/>
      <c r="D60" s="3">
        <f t="shared" si="0"/>
        <v>0</v>
      </c>
      <c r="E60" s="3">
        <f t="shared" si="1"/>
        <v>0</v>
      </c>
      <c r="F60" s="3">
        <f t="shared" si="2"/>
        <v>0</v>
      </c>
      <c r="G60" s="3"/>
      <c r="H60" s="3">
        <f t="shared" si="3"/>
        <v>0</v>
      </c>
      <c r="I60" s="2"/>
      <c r="J60" s="3">
        <f t="shared" si="4"/>
        <v>0</v>
      </c>
      <c r="K60" s="3">
        <f t="shared" si="5"/>
        <v>0</v>
      </c>
      <c r="L60" s="3">
        <f>IF(J60=2,O59,0)</f>
        <v>0</v>
      </c>
      <c r="M60" s="3">
        <f>IF(J60&gt;=0,K60+L60,J60*P59)</f>
        <v>0</v>
      </c>
      <c r="N60" s="3">
        <f>IF(J60&gt;=0,H60*2-K60-L60,IF(J60&gt;=0,0,-J60*P59))</f>
        <v>0</v>
      </c>
      <c r="O60" s="3">
        <f>IF(A60,O59+N60,0)</f>
        <v>0</v>
      </c>
      <c r="P60" s="3">
        <f>IF(A60,IF(J60&gt;=0,M60+P59,P59+J60*P59),0)</f>
        <v>0</v>
      </c>
    </row>
    <row r="61" spans="1:16" x14ac:dyDescent="0.25">
      <c r="A61" s="2"/>
      <c r="B61" s="2"/>
      <c r="C61" s="3"/>
      <c r="D61" s="3">
        <f t="shared" si="0"/>
        <v>0</v>
      </c>
      <c r="E61" s="3">
        <f t="shared" si="1"/>
        <v>0</v>
      </c>
      <c r="F61" s="3">
        <f t="shared" si="2"/>
        <v>0</v>
      </c>
      <c r="G61" s="3"/>
      <c r="H61" s="3">
        <f t="shared" si="3"/>
        <v>0</v>
      </c>
      <c r="I61" s="2"/>
      <c r="J61" s="3">
        <f t="shared" si="4"/>
        <v>0</v>
      </c>
      <c r="K61" s="3">
        <f t="shared" si="5"/>
        <v>0</v>
      </c>
      <c r="L61" s="3">
        <f>IF(J61=2,O60,0)</f>
        <v>0</v>
      </c>
      <c r="M61" s="3">
        <f>IF(J61&gt;=0,K61+L61,J61*P60)</f>
        <v>0</v>
      </c>
      <c r="N61" s="3">
        <f>IF(J61&gt;=0,H61*2-K61-L61,IF(J61&gt;=0,0,-J61*P60))</f>
        <v>0</v>
      </c>
      <c r="O61" s="3">
        <f>IF(A61,O60+N61,0)</f>
        <v>0</v>
      </c>
      <c r="P61" s="3">
        <f>IF(A61,IF(J61&gt;=0,M61+P60,P60+J61*P60),0)</f>
        <v>0</v>
      </c>
    </row>
    <row r="62" spans="1:16" x14ac:dyDescent="0.25">
      <c r="A62" s="2"/>
      <c r="B62" s="2"/>
      <c r="C62" s="3"/>
      <c r="D62" s="3">
        <f t="shared" si="0"/>
        <v>0</v>
      </c>
      <c r="E62" s="3">
        <f t="shared" si="1"/>
        <v>0</v>
      </c>
      <c r="F62" s="3">
        <f t="shared" si="2"/>
        <v>0</v>
      </c>
      <c r="G62" s="3"/>
      <c r="H62" s="3">
        <f t="shared" si="3"/>
        <v>0</v>
      </c>
      <c r="I62" s="2"/>
      <c r="J62" s="3">
        <f t="shared" si="4"/>
        <v>0</v>
      </c>
      <c r="K62" s="3">
        <f t="shared" si="5"/>
        <v>0</v>
      </c>
      <c r="L62" s="3">
        <f>IF(J62=2,O61,0)</f>
        <v>0</v>
      </c>
      <c r="M62" s="3">
        <f>IF(J62&gt;=0,K62+L62,J62*P61)</f>
        <v>0</v>
      </c>
      <c r="N62" s="3">
        <f>IF(J62&gt;=0,H62*2-K62-L62,IF(J62&gt;=0,0,-J62*P61))</f>
        <v>0</v>
      </c>
      <c r="O62" s="3">
        <f>IF(A62,O61+N62,0)</f>
        <v>0</v>
      </c>
      <c r="P62" s="3">
        <f>IF(A62,IF(J62&gt;=0,M62+P61,P61+J62*P61),0)</f>
        <v>0</v>
      </c>
    </row>
    <row r="63" spans="1:16" x14ac:dyDescent="0.25">
      <c r="A63" s="2"/>
      <c r="B63" s="2"/>
      <c r="C63" s="3"/>
      <c r="D63" s="3">
        <f t="shared" si="0"/>
        <v>0</v>
      </c>
      <c r="E63" s="3">
        <f t="shared" si="1"/>
        <v>0</v>
      </c>
      <c r="F63" s="3">
        <f t="shared" si="2"/>
        <v>0</v>
      </c>
      <c r="G63" s="3"/>
      <c r="H63" s="3">
        <f t="shared" si="3"/>
        <v>0</v>
      </c>
      <c r="I63" s="2"/>
      <c r="J63" s="3">
        <f t="shared" si="4"/>
        <v>0</v>
      </c>
      <c r="K63" s="3">
        <f t="shared" si="5"/>
        <v>0</v>
      </c>
      <c r="L63" s="3">
        <f>IF(J63=2,O62,0)</f>
        <v>0</v>
      </c>
      <c r="M63" s="3">
        <f>IF(J63&gt;=0,K63+L63,J63*P62)</f>
        <v>0</v>
      </c>
      <c r="N63" s="3">
        <f>IF(J63&gt;=0,H63*2-K63-L63,IF(J63&gt;=0,0,-J63*P62))</f>
        <v>0</v>
      </c>
      <c r="O63" s="3">
        <f>IF(A63,O62+N63,0)</f>
        <v>0</v>
      </c>
      <c r="P63" s="3">
        <f>IF(A63,IF(J63&gt;=0,M63+P62,P62+J63*P62),0)</f>
        <v>0</v>
      </c>
    </row>
    <row r="64" spans="1:16" x14ac:dyDescent="0.25">
      <c r="A64" s="2"/>
      <c r="B64" s="2"/>
      <c r="C64" s="3"/>
      <c r="D64" s="3">
        <f t="shared" si="0"/>
        <v>0</v>
      </c>
      <c r="E64" s="3">
        <f t="shared" si="1"/>
        <v>0</v>
      </c>
      <c r="F64" s="3">
        <f t="shared" si="2"/>
        <v>0</v>
      </c>
      <c r="G64" s="3"/>
      <c r="H64" s="3">
        <f t="shared" si="3"/>
        <v>0</v>
      </c>
      <c r="I64" s="2"/>
      <c r="J64" s="3">
        <f t="shared" si="4"/>
        <v>0</v>
      </c>
      <c r="K64" s="3">
        <f t="shared" si="5"/>
        <v>0</v>
      </c>
      <c r="L64" s="3">
        <f>IF(J64=2,O63,0)</f>
        <v>0</v>
      </c>
      <c r="M64" s="3">
        <f>IF(J64&gt;=0,K64+L64,J64*P63)</f>
        <v>0</v>
      </c>
      <c r="N64" s="3">
        <f>IF(J64&gt;=0,H64*2-K64-L64,IF(J64&gt;=0,0,-J64*P63))</f>
        <v>0</v>
      </c>
      <c r="O64" s="3">
        <f>IF(A64,O63+N64,0)</f>
        <v>0</v>
      </c>
      <c r="P64" s="3">
        <f>IF(A64,IF(J64&gt;=0,M64+P63,P63+J64*P63),0)</f>
        <v>0</v>
      </c>
    </row>
    <row r="65" spans="1:16" x14ac:dyDescent="0.25">
      <c r="A65" s="2"/>
      <c r="B65" s="2"/>
      <c r="C65" s="3"/>
      <c r="D65" s="3">
        <f t="shared" si="0"/>
        <v>0</v>
      </c>
      <c r="E65" s="3">
        <f t="shared" si="1"/>
        <v>0</v>
      </c>
      <c r="F65" s="3">
        <f t="shared" si="2"/>
        <v>0</v>
      </c>
      <c r="G65" s="3"/>
      <c r="H65" s="3">
        <f t="shared" si="3"/>
        <v>0</v>
      </c>
      <c r="I65" s="2"/>
      <c r="J65" s="3">
        <f t="shared" si="4"/>
        <v>0</v>
      </c>
      <c r="K65" s="3">
        <f t="shared" si="5"/>
        <v>0</v>
      </c>
      <c r="L65" s="3">
        <f>IF(J65=2,O64,0)</f>
        <v>0</v>
      </c>
      <c r="M65" s="3">
        <f>IF(J65&gt;=0,K65+L65,J65*P64)</f>
        <v>0</v>
      </c>
      <c r="N65" s="3">
        <f>IF(J65&gt;=0,H65*2-K65-L65,IF(J65&gt;=0,0,-J65*P64))</f>
        <v>0</v>
      </c>
      <c r="O65" s="3">
        <f>IF(A65,O64+N65,0)</f>
        <v>0</v>
      </c>
      <c r="P65" s="3">
        <f>IF(A65,IF(J65&gt;=0,M65+P64,P64+J65*P64),0)</f>
        <v>0</v>
      </c>
    </row>
    <row r="66" spans="1:16" x14ac:dyDescent="0.25">
      <c r="A66" s="2"/>
      <c r="B66" s="2"/>
      <c r="C66" s="3"/>
      <c r="D66" s="3">
        <f t="shared" si="0"/>
        <v>0</v>
      </c>
      <c r="E66" s="3">
        <f t="shared" si="1"/>
        <v>0</v>
      </c>
      <c r="F66" s="3">
        <f t="shared" si="2"/>
        <v>0</v>
      </c>
      <c r="G66" s="3"/>
      <c r="H66" s="3">
        <f t="shared" si="3"/>
        <v>0</v>
      </c>
      <c r="I66" s="2"/>
      <c r="J66" s="3">
        <f t="shared" si="4"/>
        <v>0</v>
      </c>
      <c r="K66" s="3">
        <f t="shared" si="5"/>
        <v>0</v>
      </c>
      <c r="L66" s="3">
        <f>IF(J66=2,O65,0)</f>
        <v>0</v>
      </c>
      <c r="M66" s="3">
        <f>IF(J66&gt;=0,K66+L66,J66*P65)</f>
        <v>0</v>
      </c>
      <c r="N66" s="3">
        <f>IF(J66&gt;=0,H66*2-K66-L66,IF(J66&gt;=0,0,-J66*P65))</f>
        <v>0</v>
      </c>
      <c r="O66" s="3">
        <f>IF(A66,O65+N66,0)</f>
        <v>0</v>
      </c>
      <c r="P66" s="3">
        <f>IF(A66,IF(J66&gt;=0,M66+P65,P65+J66*P65),0)</f>
        <v>0</v>
      </c>
    </row>
    <row r="67" spans="1:16" x14ac:dyDescent="0.25">
      <c r="A67" s="2"/>
      <c r="B67" s="2"/>
      <c r="C67" s="3"/>
      <c r="D67" s="3">
        <f t="shared" si="0"/>
        <v>0</v>
      </c>
      <c r="E67" s="3">
        <f t="shared" si="1"/>
        <v>0</v>
      </c>
      <c r="F67" s="3">
        <f t="shared" si="2"/>
        <v>0</v>
      </c>
      <c r="G67" s="3"/>
      <c r="H67" s="3">
        <f t="shared" si="3"/>
        <v>0</v>
      </c>
      <c r="I67" s="2"/>
      <c r="J67" s="3">
        <f t="shared" si="4"/>
        <v>0</v>
      </c>
      <c r="K67" s="3">
        <f t="shared" si="5"/>
        <v>0</v>
      </c>
      <c r="L67" s="3">
        <f>IF(J67=2,O66,0)</f>
        <v>0</v>
      </c>
      <c r="M67" s="3">
        <f>IF(J67&gt;=0,K67+L67,J67*P66)</f>
        <v>0</v>
      </c>
      <c r="N67" s="3">
        <f>IF(J67&gt;=0,H67*2-K67-L67,IF(J67&gt;=0,0,-J67*P66))</f>
        <v>0</v>
      </c>
      <c r="O67" s="3">
        <f>IF(A67,O66+N67,0)</f>
        <v>0</v>
      </c>
      <c r="P67" s="3">
        <f>IF(A67,IF(J67&gt;=0,M67+P66,P66+J67*P66),0)</f>
        <v>0</v>
      </c>
    </row>
  </sheetData>
  <sheetProtection algorithmName="SHA-512" hashValue="HCo5fDaTsG8BrgtlgcRxpiwFBpFHoQZ4tjL+byRXOUfq5CTD6y23N1e+hWRP0p9/2Mn9/fcX3BULqwhbpUFVUg==" saltValue="HdvEiDRxKwWTckK9R6X9AQ==" spinCount="100000" sheet="1" objects="1" scenarios="1"/>
  <protectedRanges>
    <protectedRange sqref="C1:C1048576" name="新增存款"/>
    <protectedRange sqref="A1:B1048576" name="定投信息"/>
    <protectedRange sqref="I1:I1048576" name="指数温度"/>
    <protectedRange sqref="G1:G1048576" name="增量资金"/>
  </protectedRanges>
  <mergeCells count="16">
    <mergeCell ref="M6:M7"/>
    <mergeCell ref="N6:N7"/>
    <mergeCell ref="O6:O7"/>
    <mergeCell ref="P6:P7"/>
    <mergeCell ref="G6:G7"/>
    <mergeCell ref="H6:H7"/>
    <mergeCell ref="I6:I7"/>
    <mergeCell ref="J6:J7"/>
    <mergeCell ref="K6:K7"/>
    <mergeCell ref="L6:L7"/>
    <mergeCell ref="A6:A7"/>
    <mergeCell ref="F6:F7"/>
    <mergeCell ref="B6:B7"/>
    <mergeCell ref="C6:C7"/>
    <mergeCell ref="D6:D7"/>
    <mergeCell ref="E6:E7"/>
  </mergeCells>
  <phoneticPr fontId="1" type="noConversion"/>
  <conditionalFormatting sqref="M8:M67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{EB7DE8C8-EDD2-47DE-B194-33F23E1E7A71}</x14:id>
        </ext>
      </extLst>
    </cfRule>
  </conditionalFormatting>
  <conditionalFormatting sqref="I8:I67">
    <cfRule type="colorScale" priority="19">
      <colorScale>
        <cfvo type="min"/>
        <cfvo type="percentile" val="50"/>
        <cfvo type="max"/>
        <color rgb="FF5A8AC6"/>
        <color rgb="FFFFFF00"/>
        <color rgb="FFFF0000"/>
      </colorScale>
    </cfRule>
  </conditionalFormatting>
  <conditionalFormatting sqref="O1:O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{158EB98C-D73B-4780-B973-017C1CA10A3E}</x14:id>
        </ext>
      </extLst>
    </cfRule>
  </conditionalFormatting>
  <conditionalFormatting sqref="P1:P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{0829BEA7-CF40-4BC8-9C31-ADE375B5E5BD}</x14:id>
        </ext>
      </extLst>
    </cfRule>
  </conditionalFormatting>
  <conditionalFormatting sqref="N1:N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{5183630E-C93D-42D1-A3B8-CA7390713A1B}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{4453E183-5155-4655-A6DA-15CFBEEE45EB}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DE8C8-EDD2-47DE-B194-33F23E1E7A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M8:M67</xm:sqref>
        </x14:conditionalFormatting>
        <x14:conditionalFormatting xmlns:xm="http://schemas.microsoft.com/office/excel/2006/main">
          <x14:cfRule type="dataBar" id="{158EB98C-D73B-4780-B973-017C1CA10A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0829BEA7-CF40-4BC8-9C31-ADE375B5E5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5183630E-C93D-42D1-A3B8-CA7390713A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4453E183-5155-4655-A6DA-15CFBEEE45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中证500_场外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2022-04-12T12:21:05Z</dcterms:modified>
</cp:coreProperties>
</file>