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BB9848B-0238-42FB-A808-F21C7F597E63}" xr6:coauthVersionLast="36" xr6:coauthVersionMax="47" xr10:uidLastSave="{00000000-0000-0000-0000-000000000000}"/>
  <bookViews>
    <workbookView xWindow="-120" yWindow="-120" windowWidth="23310" windowHeight="13740" xr2:uid="{00000000-000D-0000-FFFF-FFFF00000000}"/>
  </bookViews>
  <sheets>
    <sheet name="中证500_16011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V13" i="1"/>
  <c r="U13" i="1"/>
  <c r="X13" i="1" l="1"/>
  <c r="J15" i="1"/>
  <c r="J16" i="1"/>
  <c r="J17" i="1"/>
  <c r="J19" i="1"/>
  <c r="J20" i="1"/>
  <c r="J21" i="1"/>
  <c r="J23" i="1"/>
  <c r="J24" i="1"/>
  <c r="J25" i="1"/>
  <c r="J27" i="1"/>
  <c r="J28" i="1"/>
  <c r="J29" i="1"/>
  <c r="J31" i="1"/>
  <c r="J32" i="1"/>
  <c r="J33" i="1"/>
  <c r="J35" i="1"/>
  <c r="J36" i="1"/>
  <c r="J37" i="1"/>
  <c r="J39" i="1"/>
  <c r="J40" i="1"/>
  <c r="J41" i="1"/>
  <c r="J43" i="1"/>
  <c r="J44" i="1"/>
  <c r="J45" i="1"/>
  <c r="J47" i="1"/>
  <c r="J13" i="1"/>
  <c r="L13" i="1" s="1"/>
  <c r="D48" i="1"/>
  <c r="E48" i="1" s="1"/>
  <c r="H48" i="1" s="1"/>
  <c r="D49" i="1"/>
  <c r="E49" i="1" s="1"/>
  <c r="F49" i="1" s="1"/>
  <c r="D50" i="1"/>
  <c r="D51" i="1"/>
  <c r="E51" i="1" s="1"/>
  <c r="H51" i="1" s="1"/>
  <c r="D52" i="1"/>
  <c r="E52" i="1" s="1"/>
  <c r="H52" i="1" s="1"/>
  <c r="D53" i="1"/>
  <c r="E53" i="1" s="1"/>
  <c r="F53" i="1" s="1"/>
  <c r="D54" i="1"/>
  <c r="E54" i="1" s="1"/>
  <c r="H54" i="1" s="1"/>
  <c r="D55" i="1"/>
  <c r="E55" i="1" s="1"/>
  <c r="H55" i="1" s="1"/>
  <c r="D56" i="1"/>
  <c r="E56" i="1" s="1"/>
  <c r="H56" i="1" s="1"/>
  <c r="D57" i="1"/>
  <c r="E57" i="1" s="1"/>
  <c r="F57" i="1" s="1"/>
  <c r="D58" i="1"/>
  <c r="E58" i="1" s="1"/>
  <c r="H58" i="1" s="1"/>
  <c r="D59" i="1"/>
  <c r="E59" i="1" s="1"/>
  <c r="H59" i="1" s="1"/>
  <c r="D60" i="1"/>
  <c r="E60" i="1" s="1"/>
  <c r="H60" i="1" s="1"/>
  <c r="D61" i="1"/>
  <c r="E61" i="1" s="1"/>
  <c r="F61" i="1" s="1"/>
  <c r="D62" i="1"/>
  <c r="E62" i="1" s="1"/>
  <c r="H62" i="1" s="1"/>
  <c r="D63" i="1"/>
  <c r="E63" i="1" s="1"/>
  <c r="H63" i="1" s="1"/>
  <c r="D64" i="1"/>
  <c r="E64" i="1" s="1"/>
  <c r="H64" i="1" s="1"/>
  <c r="D65" i="1"/>
  <c r="E65" i="1" s="1"/>
  <c r="F65" i="1" s="1"/>
  <c r="D66" i="1"/>
  <c r="E66" i="1" s="1"/>
  <c r="H66" i="1" s="1"/>
  <c r="D67" i="1"/>
  <c r="E67" i="1" s="1"/>
  <c r="H67" i="1" s="1"/>
  <c r="D68" i="1"/>
  <c r="E68" i="1" s="1"/>
  <c r="H68" i="1" s="1"/>
  <c r="D69" i="1"/>
  <c r="E69" i="1" s="1"/>
  <c r="F69" i="1" s="1"/>
  <c r="D70" i="1"/>
  <c r="E70" i="1" s="1"/>
  <c r="H70" i="1" s="1"/>
  <c r="D71" i="1"/>
  <c r="E71" i="1" s="1"/>
  <c r="H71" i="1" s="1"/>
  <c r="D72" i="1"/>
  <c r="E72" i="1" s="1"/>
  <c r="H72" i="1" s="1"/>
  <c r="J14" i="1"/>
  <c r="J18" i="1"/>
  <c r="J22" i="1"/>
  <c r="J26" i="1"/>
  <c r="J30" i="1"/>
  <c r="J34" i="1"/>
  <c r="J38" i="1"/>
  <c r="J42" i="1"/>
  <c r="J46" i="1"/>
  <c r="J48" i="1"/>
  <c r="L48" i="1" s="1"/>
  <c r="J49" i="1"/>
  <c r="L49" i="1" s="1"/>
  <c r="J50" i="1"/>
  <c r="L50" i="1" s="1"/>
  <c r="J51" i="1"/>
  <c r="L51" i="1" s="1"/>
  <c r="J52" i="1"/>
  <c r="J53" i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J61" i="1"/>
  <c r="J62" i="1"/>
  <c r="L62" i="1" s="1"/>
  <c r="J63" i="1"/>
  <c r="J64" i="1"/>
  <c r="L64" i="1" s="1"/>
  <c r="J65" i="1"/>
  <c r="L65" i="1" s="1"/>
  <c r="J66" i="1"/>
  <c r="L66" i="1" s="1"/>
  <c r="J67" i="1"/>
  <c r="L67" i="1" s="1"/>
  <c r="J68" i="1"/>
  <c r="J69" i="1"/>
  <c r="J70" i="1"/>
  <c r="J71" i="1"/>
  <c r="J72" i="1"/>
  <c r="L72" i="1" s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L63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L70" i="1"/>
  <c r="O70" i="1"/>
  <c r="P70" i="1"/>
  <c r="L71" i="1"/>
  <c r="O71" i="1"/>
  <c r="P71" i="1"/>
  <c r="O72" i="1"/>
  <c r="P72" i="1"/>
  <c r="D13" i="1"/>
  <c r="E13" i="1" s="1"/>
  <c r="F13" i="1" s="1"/>
  <c r="D14" i="1" s="1"/>
  <c r="E14" i="1" s="1"/>
  <c r="F14" i="1" l="1"/>
  <c r="H14" i="1"/>
  <c r="K14" i="1" s="1"/>
  <c r="H53" i="1"/>
  <c r="H61" i="1"/>
  <c r="F66" i="1"/>
  <c r="F58" i="1"/>
  <c r="E50" i="1"/>
  <c r="H50" i="1" s="1"/>
  <c r="H69" i="1"/>
  <c r="H65" i="1"/>
  <c r="H57" i="1"/>
  <c r="H49" i="1"/>
  <c r="F72" i="1"/>
  <c r="F68" i="1"/>
  <c r="F64" i="1"/>
  <c r="F60" i="1"/>
  <c r="F56" i="1"/>
  <c r="F52" i="1"/>
  <c r="F48" i="1"/>
  <c r="F71" i="1"/>
  <c r="F67" i="1"/>
  <c r="F63" i="1"/>
  <c r="F59" i="1"/>
  <c r="F55" i="1"/>
  <c r="F51" i="1"/>
  <c r="F70" i="1"/>
  <c r="F62" i="1"/>
  <c r="F54" i="1"/>
  <c r="L68" i="1"/>
  <c r="L52" i="1"/>
  <c r="L69" i="1"/>
  <c r="L53" i="1"/>
  <c r="L60" i="1"/>
  <c r="L61" i="1"/>
  <c r="F50" i="1" l="1"/>
  <c r="D15" i="1"/>
  <c r="E15" i="1" l="1"/>
  <c r="H15" i="1" s="1"/>
  <c r="H13" i="1"/>
  <c r="F15" i="1" l="1"/>
  <c r="D16" i="1"/>
  <c r="K13" i="1"/>
  <c r="M13" i="1" s="1"/>
  <c r="E16" i="1" l="1"/>
  <c r="H16" i="1" s="1"/>
  <c r="K15" i="1"/>
  <c r="N13" i="1"/>
  <c r="O13" i="1" s="1"/>
  <c r="P13" i="1"/>
  <c r="F16" i="1" l="1"/>
  <c r="L14" i="1"/>
  <c r="K16" i="1"/>
  <c r="D17" i="1"/>
  <c r="N14" i="1" l="1"/>
  <c r="O14" i="1" s="1"/>
  <c r="L15" i="1" s="1"/>
  <c r="M14" i="1"/>
  <c r="P14" i="1" s="1"/>
  <c r="E17" i="1"/>
  <c r="M15" i="1" l="1"/>
  <c r="P15" i="1" s="1"/>
  <c r="N15" i="1"/>
  <c r="O15" i="1" s="1"/>
  <c r="L16" i="1" s="1"/>
  <c r="F17" i="1"/>
  <c r="D18" i="1" s="1"/>
  <c r="H17" i="1"/>
  <c r="K17" i="1" s="1"/>
  <c r="M16" i="1" l="1"/>
  <c r="P16" i="1" s="1"/>
  <c r="N16" i="1"/>
  <c r="O16" i="1" s="1"/>
  <c r="L17" i="1" s="1"/>
  <c r="M17" i="1" s="1"/>
  <c r="P17" i="1" s="1"/>
  <c r="E18" i="1"/>
  <c r="N17" i="1" l="1"/>
  <c r="O17" i="1" s="1"/>
  <c r="L18" i="1" s="1"/>
  <c r="F18" i="1"/>
  <c r="D19" i="1" s="1"/>
  <c r="H18" i="1"/>
  <c r="K18" i="1" s="1"/>
  <c r="M18" i="1" l="1"/>
  <c r="P18" i="1" s="1"/>
  <c r="E19" i="1"/>
  <c r="F19" i="1" s="1"/>
  <c r="N18" i="1"/>
  <c r="O18" i="1" s="1"/>
  <c r="L19" i="1" s="1"/>
  <c r="H19" i="1" l="1"/>
  <c r="K19" i="1" s="1"/>
  <c r="N19" i="1" s="1"/>
  <c r="O19" i="1" s="1"/>
  <c r="L20" i="1" s="1"/>
  <c r="D20" i="1"/>
  <c r="M19" i="1" l="1"/>
  <c r="P19" i="1" s="1"/>
  <c r="E20" i="1"/>
  <c r="H20" i="1" s="1"/>
  <c r="F20" i="1" l="1"/>
  <c r="D21" i="1" s="1"/>
  <c r="K20" i="1"/>
  <c r="M20" i="1" s="1"/>
  <c r="P20" i="1" s="1"/>
  <c r="N20" i="1" l="1"/>
  <c r="O20" i="1" s="1"/>
  <c r="L21" i="1" s="1"/>
  <c r="E21" i="1"/>
  <c r="H21" i="1" s="1"/>
  <c r="F21" i="1" l="1"/>
  <c r="D22" i="1" s="1"/>
  <c r="K21" i="1"/>
  <c r="M21" i="1" s="1"/>
  <c r="P21" i="1" s="1"/>
  <c r="E22" i="1" l="1"/>
  <c r="H22" i="1" s="1"/>
  <c r="N21" i="1"/>
  <c r="O21" i="1" s="1"/>
  <c r="L22" i="1" s="1"/>
  <c r="F22" i="1" l="1"/>
  <c r="K22" i="1"/>
  <c r="M22" i="1" s="1"/>
  <c r="P22" i="1" s="1"/>
  <c r="D23" i="1"/>
  <c r="N22" i="1" l="1"/>
  <c r="O22" i="1" s="1"/>
  <c r="L23" i="1" s="1"/>
  <c r="E23" i="1"/>
  <c r="H23" i="1" s="1"/>
  <c r="K23" i="1" s="1"/>
  <c r="M23" i="1" l="1"/>
  <c r="P23" i="1" s="1"/>
  <c r="N23" i="1"/>
  <c r="O23" i="1" s="1"/>
  <c r="L24" i="1" s="1"/>
  <c r="F23" i="1"/>
  <c r="D24" i="1"/>
  <c r="E24" i="1" l="1"/>
  <c r="H24" i="1" s="1"/>
  <c r="F24" i="1" l="1"/>
  <c r="D25" i="1" s="1"/>
  <c r="K24" i="1"/>
  <c r="M24" i="1" s="1"/>
  <c r="P24" i="1" s="1"/>
  <c r="N24" i="1" l="1"/>
  <c r="O24" i="1" s="1"/>
  <c r="L25" i="1" s="1"/>
  <c r="E25" i="1"/>
  <c r="F25" i="1" l="1"/>
  <c r="H25" i="1"/>
  <c r="K25" i="1" s="1"/>
  <c r="M25" i="1" s="1"/>
  <c r="P25" i="1" s="1"/>
  <c r="D26" i="1"/>
  <c r="N25" i="1" l="1"/>
  <c r="O25" i="1" s="1"/>
  <c r="L26" i="1" s="1"/>
  <c r="E26" i="1"/>
  <c r="F26" i="1" l="1"/>
  <c r="H26" i="1"/>
  <c r="K26" i="1" s="1"/>
  <c r="M26" i="1" s="1"/>
  <c r="P26" i="1" s="1"/>
  <c r="D27" i="1" l="1"/>
  <c r="N26" i="1"/>
  <c r="O26" i="1" s="1"/>
  <c r="L27" i="1" s="1"/>
  <c r="E27" i="1" l="1"/>
  <c r="H27" i="1" s="1"/>
  <c r="F27" i="1" l="1"/>
  <c r="D28" i="1" s="1"/>
  <c r="K27" i="1"/>
  <c r="M27" i="1" s="1"/>
  <c r="P27" i="1" s="1"/>
  <c r="N27" i="1" l="1"/>
  <c r="O27" i="1" s="1"/>
  <c r="L28" i="1" s="1"/>
  <c r="E28" i="1"/>
  <c r="H28" i="1" l="1"/>
  <c r="K28" i="1" s="1"/>
  <c r="F28" i="1"/>
  <c r="D29" i="1" s="1"/>
  <c r="M28" i="1" l="1"/>
  <c r="P28" i="1" s="1"/>
  <c r="N28" i="1"/>
  <c r="O28" i="1" s="1"/>
  <c r="L29" i="1" s="1"/>
  <c r="E29" i="1"/>
  <c r="H29" i="1" l="1"/>
  <c r="K29" i="1" s="1"/>
  <c r="F29" i="1"/>
  <c r="D30" i="1" s="1"/>
  <c r="M29" i="1" l="1"/>
  <c r="P29" i="1" s="1"/>
  <c r="N29" i="1"/>
  <c r="O29" i="1" s="1"/>
  <c r="L30" i="1" s="1"/>
  <c r="E30" i="1"/>
  <c r="H30" i="1" s="1"/>
  <c r="K30" i="1" l="1"/>
  <c r="M30" i="1" s="1"/>
  <c r="P30" i="1" s="1"/>
  <c r="F30" i="1"/>
  <c r="D31" i="1" s="1"/>
  <c r="E31" i="1" l="1"/>
  <c r="H31" i="1" s="1"/>
  <c r="N30" i="1"/>
  <c r="O30" i="1" s="1"/>
  <c r="L31" i="1" s="1"/>
  <c r="F31" i="1" l="1"/>
  <c r="D32" i="1" s="1"/>
  <c r="E32" i="1" s="1"/>
  <c r="H32" i="1" s="1"/>
  <c r="K31" i="1"/>
  <c r="M31" i="1" s="1"/>
  <c r="P31" i="1" s="1"/>
  <c r="N31" i="1" l="1"/>
  <c r="O31" i="1" s="1"/>
  <c r="L32" i="1" s="1"/>
  <c r="F32" i="1"/>
  <c r="D33" i="1" s="1"/>
  <c r="E33" i="1" s="1"/>
  <c r="H33" i="1" s="1"/>
  <c r="K32" i="1"/>
  <c r="M32" i="1" l="1"/>
  <c r="P32" i="1" s="1"/>
  <c r="K33" i="1"/>
  <c r="N32" i="1"/>
  <c r="O32" i="1" s="1"/>
  <c r="F33" i="1"/>
  <c r="D34" i="1" s="1"/>
  <c r="L33" i="1" l="1"/>
  <c r="M33" i="1" s="1"/>
  <c r="P33" i="1" s="1"/>
  <c r="E34" i="1"/>
  <c r="H34" i="1" s="1"/>
  <c r="K34" i="1" s="1"/>
  <c r="N33" i="1" l="1"/>
  <c r="O33" i="1" s="1"/>
  <c r="L34" i="1" s="1"/>
  <c r="M34" i="1" s="1"/>
  <c r="P34" i="1" s="1"/>
  <c r="F34" i="1"/>
  <c r="D35" i="1" s="1"/>
  <c r="N34" i="1" l="1"/>
  <c r="O34" i="1" s="1"/>
  <c r="L35" i="1" s="1"/>
  <c r="E35" i="1"/>
  <c r="H35" i="1" s="1"/>
  <c r="K35" i="1" s="1"/>
  <c r="M35" i="1" l="1"/>
  <c r="P35" i="1" s="1"/>
  <c r="F35" i="1"/>
  <c r="D36" i="1" s="1"/>
  <c r="E36" i="1" s="1"/>
  <c r="N35" i="1"/>
  <c r="O35" i="1" s="1"/>
  <c r="L36" i="1" s="1"/>
  <c r="H36" i="1" l="1"/>
  <c r="K36" i="1" s="1"/>
  <c r="F36" i="1"/>
  <c r="D37" i="1" s="1"/>
  <c r="M36" i="1" l="1"/>
  <c r="P36" i="1" s="1"/>
  <c r="N36" i="1"/>
  <c r="O36" i="1" s="1"/>
  <c r="L37" i="1" s="1"/>
  <c r="E37" i="1"/>
  <c r="H37" i="1" s="1"/>
  <c r="F37" i="1" l="1"/>
  <c r="D38" i="1" s="1"/>
  <c r="K37" i="1"/>
  <c r="M37" i="1" s="1"/>
  <c r="P37" i="1" s="1"/>
  <c r="N37" i="1" l="1"/>
  <c r="O37" i="1" s="1"/>
  <c r="L38" i="1" s="1"/>
  <c r="E38" i="1"/>
  <c r="H38" i="1" s="1"/>
  <c r="D39" i="1"/>
  <c r="F38" i="1" l="1"/>
  <c r="K38" i="1"/>
  <c r="M38" i="1" s="1"/>
  <c r="P38" i="1" s="1"/>
  <c r="E39" i="1"/>
  <c r="H39" i="1" s="1"/>
  <c r="F39" i="1" l="1"/>
  <c r="N38" i="1"/>
  <c r="O38" i="1" s="1"/>
  <c r="L39" i="1" s="1"/>
  <c r="D40" i="1"/>
  <c r="K39" i="1"/>
  <c r="M39" i="1" l="1"/>
  <c r="P39" i="1" s="1"/>
  <c r="E40" i="1"/>
  <c r="H40" i="1" s="1"/>
  <c r="N39" i="1"/>
  <c r="O39" i="1" s="1"/>
  <c r="L40" i="1" s="1"/>
  <c r="F40" i="1" l="1"/>
  <c r="K40" i="1"/>
  <c r="M40" i="1" s="1"/>
  <c r="P40" i="1" s="1"/>
  <c r="N40" i="1" l="1"/>
  <c r="O40" i="1" s="1"/>
  <c r="L41" i="1" s="1"/>
  <c r="D41" i="1"/>
  <c r="E41" i="1" l="1"/>
  <c r="F41" i="1" l="1"/>
  <c r="H41" i="1"/>
  <c r="K41" i="1" s="1"/>
  <c r="N41" i="1" s="1"/>
  <c r="O41" i="1" s="1"/>
  <c r="L42" i="1" s="1"/>
  <c r="D42" i="1"/>
  <c r="M41" i="1" l="1"/>
  <c r="P41" i="1" s="1"/>
  <c r="E42" i="1"/>
  <c r="H42" i="1" s="1"/>
  <c r="K42" i="1" s="1"/>
  <c r="F42" i="1" l="1"/>
  <c r="D43" i="1" s="1"/>
  <c r="E43" i="1" s="1"/>
  <c r="H43" i="1" s="1"/>
  <c r="N42" i="1"/>
  <c r="O42" i="1" s="1"/>
  <c r="L43" i="1" s="1"/>
  <c r="M42" i="1"/>
  <c r="P42" i="1" s="1"/>
  <c r="F43" i="1" l="1"/>
  <c r="K43" i="1"/>
  <c r="M43" i="1" s="1"/>
  <c r="P43" i="1" s="1"/>
  <c r="N43" i="1" l="1"/>
  <c r="O43" i="1" s="1"/>
  <c r="L44" i="1" s="1"/>
  <c r="D44" i="1"/>
  <c r="E44" i="1" l="1"/>
  <c r="H44" i="1" s="1"/>
  <c r="F44" i="1" l="1"/>
  <c r="K48" i="1"/>
  <c r="M48" i="1" s="1"/>
  <c r="K44" i="1"/>
  <c r="M44" i="1" s="1"/>
  <c r="P44" i="1" s="1"/>
  <c r="N44" i="1" l="1"/>
  <c r="O44" i="1" s="1"/>
  <c r="L45" i="1" s="1"/>
  <c r="N48" i="1"/>
  <c r="D45" i="1"/>
  <c r="K49" i="1"/>
  <c r="M49" i="1" s="1"/>
  <c r="N49" i="1" l="1"/>
  <c r="E45" i="1"/>
  <c r="K50" i="1"/>
  <c r="M50" i="1" s="1"/>
  <c r="H45" i="1" l="1"/>
  <c r="K45" i="1" s="1"/>
  <c r="F45" i="1"/>
  <c r="D46" i="1" s="1"/>
  <c r="N50" i="1"/>
  <c r="E46" i="1" l="1"/>
  <c r="H46" i="1" s="1"/>
  <c r="M45" i="1"/>
  <c r="P45" i="1" s="1"/>
  <c r="N45" i="1"/>
  <c r="O45" i="1" s="1"/>
  <c r="K51" i="1"/>
  <c r="M51" i="1" s="1"/>
  <c r="F46" i="1" l="1"/>
  <c r="D47" i="1" s="1"/>
  <c r="E47" i="1" s="1"/>
  <c r="H47" i="1" s="1"/>
  <c r="L46" i="1"/>
  <c r="K46" i="1"/>
  <c r="N51" i="1"/>
  <c r="F47" i="1" l="1"/>
  <c r="N46" i="1"/>
  <c r="O46" i="1" s="1"/>
  <c r="L47" i="1"/>
  <c r="M46" i="1"/>
  <c r="P46" i="1" s="1"/>
  <c r="K47" i="1"/>
  <c r="K52" i="1"/>
  <c r="M52" i="1" s="1"/>
  <c r="M47" i="1" l="1"/>
  <c r="P47" i="1" s="1"/>
  <c r="N47" i="1"/>
  <c r="O47" i="1" s="1"/>
  <c r="N52" i="1"/>
  <c r="K53" i="1"/>
  <c r="M53" i="1" s="1"/>
  <c r="N53" i="1" l="1"/>
  <c r="K54" i="1" l="1"/>
  <c r="M54" i="1" s="1"/>
  <c r="K55" i="1" l="1"/>
  <c r="M55" i="1" s="1"/>
  <c r="N54" i="1"/>
  <c r="N55" i="1" l="1"/>
  <c r="K56" i="1"/>
  <c r="M56" i="1" s="1"/>
  <c r="K57" i="1" l="1"/>
  <c r="M57" i="1" s="1"/>
  <c r="N56" i="1"/>
  <c r="K58" i="1"/>
  <c r="N58" i="1" l="1"/>
  <c r="M58" i="1"/>
  <c r="N57" i="1"/>
  <c r="K59" i="1" l="1"/>
  <c r="M59" i="1" s="1"/>
  <c r="K60" i="1" l="1"/>
  <c r="M60" i="1" s="1"/>
  <c r="N59" i="1"/>
  <c r="N60" i="1" l="1"/>
  <c r="K61" i="1" l="1"/>
  <c r="M61" i="1" s="1"/>
  <c r="N61" i="1" l="1"/>
  <c r="K62" i="1" l="1"/>
  <c r="M62" i="1" s="1"/>
  <c r="N62" i="1" l="1"/>
  <c r="K63" i="1" l="1"/>
  <c r="M63" i="1" s="1"/>
  <c r="N63" i="1" l="1"/>
  <c r="K64" i="1" l="1"/>
  <c r="M64" i="1" s="1"/>
  <c r="N64" i="1" l="1"/>
  <c r="K65" i="1"/>
  <c r="N65" i="1" l="1"/>
  <c r="M65" i="1"/>
  <c r="K66" i="1" l="1"/>
  <c r="N66" i="1" l="1"/>
  <c r="M66" i="1"/>
  <c r="K67" i="1" l="1"/>
  <c r="N67" i="1" l="1"/>
  <c r="M67" i="1"/>
  <c r="K68" i="1" l="1"/>
  <c r="M68" i="1" s="1"/>
  <c r="N68" i="1" l="1"/>
  <c r="K69" i="1" l="1"/>
  <c r="M69" i="1" s="1"/>
  <c r="N69" i="1" l="1"/>
  <c r="K70" i="1" l="1"/>
  <c r="M70" i="1" s="1"/>
  <c r="N70" i="1" l="1"/>
  <c r="K71" i="1"/>
  <c r="M71" i="1" s="1"/>
  <c r="N71" i="1" l="1"/>
  <c r="K72" i="1"/>
  <c r="M72" i="1" s="1"/>
  <c r="N72" i="1" l="1"/>
</calcChain>
</file>

<file path=xl/sharedStrings.xml><?xml version="1.0" encoding="utf-8"?>
<sst xmlns="http://schemas.openxmlformats.org/spreadsheetml/2006/main" count="33" uniqueCount="33">
  <si>
    <t>日期</t>
    <phoneticPr fontId="1" type="noConversion"/>
  </si>
  <si>
    <t>存量资金</t>
    <phoneticPr fontId="1" type="noConversion"/>
  </si>
  <si>
    <t>增量资金</t>
    <phoneticPr fontId="1" type="noConversion"/>
  </si>
  <si>
    <t>指数温度</t>
    <phoneticPr fontId="1" type="noConversion"/>
  </si>
  <si>
    <t>2022.4.13</t>
    <phoneticPr fontId="1" type="noConversion"/>
  </si>
  <si>
    <t>新增存款</t>
    <phoneticPr fontId="1" type="noConversion"/>
  </si>
  <si>
    <t>定投期数</t>
    <phoneticPr fontId="1" type="noConversion"/>
  </si>
  <si>
    <t>定投前存款结余</t>
    <phoneticPr fontId="1" type="noConversion"/>
  </si>
  <si>
    <t>定投后存款结余</t>
    <phoneticPr fontId="1" type="noConversion"/>
  </si>
  <si>
    <t>1.绿色表项为每月可修改表项。</t>
    <phoneticPr fontId="1" type="noConversion"/>
  </si>
  <si>
    <t>3.根据《安全仓加减》的数值，向安全仓中投入资金或从安全仓中取出资金。</t>
    <phoneticPr fontId="1" type="noConversion"/>
  </si>
  <si>
    <t>2.根据《定投仓加减》的数值，向定投仓中投入资金或从定投仓中取出资金。</t>
    <phoneticPr fontId="1" type="noConversion"/>
  </si>
  <si>
    <t>解锁密码：LYF@houyi</t>
    <phoneticPr fontId="1" type="noConversion"/>
  </si>
  <si>
    <t>4.《定投仓加减》+《安全仓加减》为当月从生活费中投入到基金账户的金额。</t>
    <phoneticPr fontId="1" type="noConversion"/>
  </si>
  <si>
    <t>风险系数</t>
    <phoneticPr fontId="1" type="noConversion"/>
  </si>
  <si>
    <t>确认金额/元</t>
    <phoneticPr fontId="1" type="noConversion"/>
  </si>
  <si>
    <t>定投仓加减/元</t>
    <phoneticPr fontId="1" type="noConversion"/>
  </si>
  <si>
    <t>安全仓加减/元</t>
    <phoneticPr fontId="1" type="noConversion"/>
  </si>
  <si>
    <t>定投仓结余（定投持仓）/元</t>
    <phoneticPr fontId="1" type="noConversion"/>
  </si>
  <si>
    <t>安全仓结余/元</t>
    <phoneticPr fontId="1" type="noConversion"/>
  </si>
  <si>
    <t>确认净值/元</t>
    <phoneticPr fontId="1" type="noConversion"/>
  </si>
  <si>
    <t>手续费/元</t>
    <phoneticPr fontId="1" type="noConversion"/>
  </si>
  <si>
    <t>定投基数/元</t>
    <phoneticPr fontId="1" type="noConversion"/>
  </si>
  <si>
    <t>资金转定投/元</t>
    <phoneticPr fontId="1" type="noConversion"/>
  </si>
  <si>
    <t>安全仓转定投/元</t>
    <phoneticPr fontId="1" type="noConversion"/>
  </si>
  <si>
    <t>持仓金额/元</t>
    <phoneticPr fontId="1" type="noConversion"/>
  </si>
  <si>
    <t>持仓份额/份</t>
    <phoneticPr fontId="1" type="noConversion"/>
  </si>
  <si>
    <t>成本单价/元</t>
    <phoneticPr fontId="1" type="noConversion"/>
  </si>
  <si>
    <t>确认份额/份</t>
    <phoneticPr fontId="1" type="noConversion"/>
  </si>
  <si>
    <t>5.每次实际交易后，填写《确认金额》、《确认净值》、《手续费》。</t>
    <phoneticPr fontId="1" type="noConversion"/>
  </si>
  <si>
    <t>定投计划</t>
    <phoneticPr fontId="1" type="noConversion"/>
  </si>
  <si>
    <t>实际定投</t>
    <phoneticPr fontId="1" type="noConversion"/>
  </si>
  <si>
    <t>6.《成本单价》按平均成本法计算：仓内收益根据份额分配，赎回时将部分收益带出（已考虑交易手续费造成的成本上升）。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</si>
</sst>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/>
    <xf numFmtId="176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8" fontId="2" fillId="0" borderId="0" xfId="0" applyNumberFormat="1" applyFont="1"/>
    <xf numFmtId="178" fontId="2" fillId="0" borderId="0" xfId="0" applyNumberFormat="1" applyFont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89806</xdr:colOff>
      <xdr:row>12</xdr:row>
      <xdr:rowOff>189138</xdr:rowOff>
    </xdr:from>
    <xdr:ext cx="8124826" cy="72961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BE91E-CC14-4E7C-9816-F19507A9CA98}"/>
            </a:ext>
          </a:extLst>
        </xdr:cNvPr>
        <xdr:cNvSpPr txBox="1"/>
      </xdr:nvSpPr>
      <xdr:spPr>
        <a:xfrm>
          <a:off x="19194235" y="1808388"/>
          <a:ext cx="8124826" cy="729615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定投策略：止盈不止损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每月定投金额由两部分构成：存量资金、增量资金。</a:t>
          </a:r>
        </a:p>
        <a:p>
          <a:pPr lvl="1"/>
          <a:r>
            <a:rPr lang="zh-CN" altLang="en-US" sz="1400" b="0">
              <a:effectLst/>
            </a:rPr>
            <a:t>存量资金：将现有存款分成</a:t>
          </a:r>
          <a:r>
            <a:rPr lang="en-US" altLang="zh-CN" sz="1400" b="0">
              <a:effectLst/>
            </a:rPr>
            <a:t>20</a:t>
          </a:r>
          <a:r>
            <a:rPr lang="zh-CN" altLang="en-US" sz="1400" b="0">
              <a:effectLst/>
            </a:rPr>
            <a:t>个月定投，每月定投现有存款的</a:t>
          </a:r>
          <a:r>
            <a:rPr lang="en-US" altLang="zh-CN" sz="1400" b="0">
              <a:effectLst/>
            </a:rPr>
            <a:t>1/20</a:t>
          </a:r>
          <a:r>
            <a:rPr lang="zh-CN" altLang="en-US" sz="1400" b="0">
              <a:effectLst/>
            </a:rPr>
            <a:t>。</a:t>
          </a:r>
        </a:p>
        <a:p>
          <a:pPr lvl="1"/>
          <a:r>
            <a:rPr lang="zh-CN" altLang="en-US" sz="1400" b="0">
              <a:effectLst/>
            </a:rPr>
            <a:t>增量资金：每月工资的一定比例。</a:t>
          </a:r>
        </a:p>
        <a:p>
          <a:endParaRPr lang="en-US" altLang="zh-CN" sz="1400" b="0">
            <a:effectLst/>
          </a:endParaRPr>
        </a:p>
        <a:p>
          <a:r>
            <a:rPr lang="en-US" altLang="zh-CN" sz="1400" b="0">
              <a:effectLst/>
            </a:rPr>
            <a:t>0.5 × </a:t>
          </a:r>
          <a:r>
            <a:rPr lang="zh-CN" altLang="en-US" sz="1400" b="0">
              <a:effectLst/>
            </a:rPr>
            <a:t>（存量资金</a:t>
          </a:r>
          <a:r>
            <a:rPr lang="en-US" altLang="zh-CN" sz="1400" b="0">
              <a:effectLst/>
            </a:rPr>
            <a:t>+</a:t>
          </a:r>
          <a:r>
            <a:rPr lang="zh-CN" altLang="en-US" sz="1400" b="0">
              <a:effectLst/>
            </a:rPr>
            <a:t>增量资金）作为每月基金定投的基数。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根据当月指数温度确定实际定投金额：</a:t>
          </a:r>
        </a:p>
        <a:p>
          <a:pPr lvl="1"/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10-20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20-30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1.6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30-40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1.4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40-50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50</a:t>
          </a:r>
          <a:r>
            <a:rPr lang="zh-CN" altLang="en-US" sz="1400" b="0">
              <a:effectLst/>
            </a:rPr>
            <a:t>：</a:t>
          </a:r>
          <a:r>
            <a:rPr lang="zh-CN" altLang="en-US" sz="1400" b="1">
              <a:effectLst/>
            </a:rPr>
            <a:t>基数</a:t>
          </a:r>
          <a:endParaRPr lang="zh-CN" altLang="en-US" sz="1400" b="0">
            <a:effectLst/>
          </a:endParaRPr>
        </a:p>
        <a:p>
          <a:pPr lvl="1"/>
          <a:r>
            <a:rPr lang="en-US" altLang="zh-CN" sz="1400" b="0">
              <a:effectLst/>
            </a:rPr>
            <a:t>50-60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0.8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60-70</a:t>
          </a:r>
          <a:r>
            <a:rPr lang="zh-CN" altLang="en-US" sz="1400" b="0">
              <a:effectLst/>
            </a:rPr>
            <a:t>：停止投资，减仓到</a:t>
          </a:r>
          <a:r>
            <a:rPr lang="en-US" altLang="zh-CN" sz="1400" b="0">
              <a:effectLst/>
            </a:rPr>
            <a:t>50%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70-80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30%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20%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80-90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90-100</a:t>
          </a:r>
          <a:r>
            <a:rPr lang="zh-CN" altLang="en-US" sz="1400" b="0">
              <a:effectLst/>
            </a:rPr>
            <a:t>：全部卖出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实际定投金额未用完的部分存入安全仓（</a:t>
          </a:r>
          <a:r>
            <a:rPr lang="zh-CN" altLang="en-US" sz="1400" b="1">
              <a:effectLst/>
            </a:rPr>
            <a:t>货币基金）</a:t>
          </a:r>
          <a:r>
            <a:rPr lang="zh-CN" altLang="en-US" sz="1400" b="0">
              <a:effectLst/>
            </a:rPr>
            <a:t>（注：只要当月指数温度高于</a:t>
          </a:r>
          <a:r>
            <a:rPr lang="en-US" altLang="zh-CN" sz="1400" b="0">
              <a:effectLst/>
            </a:rPr>
            <a:t>10</a:t>
          </a:r>
          <a:r>
            <a:rPr lang="zh-CN" altLang="en-US" sz="1400" b="0">
              <a:effectLst/>
            </a:rPr>
            <a:t>度，则每月必有未用完的定投资金）。当指数温度下跌到</a:t>
          </a:r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度时，将当月定投资金和安全仓资金</a:t>
          </a:r>
          <a:r>
            <a:rPr lang="zh-CN" altLang="en-US" sz="1400" b="1">
              <a:effectLst/>
            </a:rPr>
            <a:t>一次性</a:t>
          </a:r>
          <a:r>
            <a:rPr lang="zh-CN" altLang="en-US" sz="1400" b="0">
              <a:effectLst/>
            </a:rPr>
            <a:t>全部投入到指数基金中。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定投基金的切换：当另一只指数基金低于目前定投指数基金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度或</a:t>
          </a:r>
          <a:r>
            <a:rPr lang="en-US" altLang="zh-CN" sz="1400" b="0">
              <a:effectLst/>
            </a:rPr>
            <a:t>5</a:t>
          </a:r>
          <a:r>
            <a:rPr lang="zh-CN" altLang="en-US" sz="1400" b="0">
              <a:effectLst/>
            </a:rPr>
            <a:t>度以上，可以考虑切换定投基金。卖掉原基金，将卖出所得资金作为存量资金，按定投策略定投新基金。</a:t>
          </a: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可以同时定投多只基金，则当出现另一基金指数温度低于某当前持有基金时，进行定投基金的切换：换出当前持有的指数温度最高的基金，换入新的基金。</a:t>
          </a:r>
        </a:p>
        <a:p>
          <a:br>
            <a:rPr lang="zh-CN" altLang="en-US">
              <a:effectLst/>
            </a:rPr>
          </a:br>
          <a:endParaRPr lang="zh-CN" altLang="en-US">
            <a:effectLst/>
          </a:endParaRPr>
        </a:p>
      </xdr:txBody>
    </xdr:sp>
    <xdr:clientData/>
  </xdr:oneCellAnchor>
  <xdr:oneCellAnchor>
    <xdr:from>
      <xdr:col>25</xdr:col>
      <xdr:colOff>82439</xdr:colOff>
      <xdr:row>38</xdr:row>
      <xdr:rowOff>88426</xdr:rowOff>
    </xdr:from>
    <xdr:ext cx="12082184" cy="621029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3AB66FE-4B56-4D8B-BD29-FAF62693E65A}"/>
            </a:ext>
          </a:extLst>
        </xdr:cNvPr>
        <xdr:cNvSpPr txBox="1"/>
      </xdr:nvSpPr>
      <xdr:spPr>
        <a:xfrm>
          <a:off x="30077530" y="10652517"/>
          <a:ext cx="12082184" cy="62102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/>
            <a:t>表项说明：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/>
            <a:t>定投仓为指数基金定投持仓，投资于指数基金；安全仓为规避风险持仓，投资于货币基金。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定投期数</a:t>
          </a:r>
          <a:r>
            <a:rPr lang="en-US" altLang="zh-CN" sz="1400"/>
            <a:t>》</a:t>
          </a:r>
          <a:r>
            <a:rPr lang="zh-CN" altLang="en-US" sz="1400"/>
            <a:t>：本周期中该基金的定投次数。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日期</a:t>
          </a:r>
          <a:r>
            <a:rPr lang="en-US" altLang="zh-CN" sz="1400"/>
            <a:t>》</a:t>
          </a:r>
          <a:r>
            <a:rPr lang="zh-CN" altLang="en-US" sz="1400"/>
            <a:t>：实际定投日期。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每月定投金额（定投仓加仓）由三部分构成：存量资金、增量资金、从安全仓中转入的资金。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新增存款</a:t>
          </a:r>
          <a:r>
            <a:rPr lang="en-US" altLang="zh-CN" sz="1400"/>
            <a:t>》</a:t>
          </a:r>
          <a:r>
            <a:rPr lang="zh-CN" altLang="en-US" sz="1400"/>
            <a:t>：当月增加的可用于基金定投的一次性投资额。如：银行到期取出的定期存款，年终奖，其他定投基金减仓转入。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定投前存款结余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/>
            <a:t>在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</a:t>
          </a:r>
          <a:r>
            <a:rPr lang="zh-CN" altLang="en-US" sz="1400"/>
            <a:t>定投若干期后，当前定投前，剩余的资金量。等于上一期的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定投后存款结余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加上本期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新增存款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：一次性投资额在基金定投若干期后，当前定投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，剩余的资金量。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等于本期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定投前存款结余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减去本期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存量资金</a:t>
          </a:r>
          <a:r>
            <a:rPr lang="en-US" altLang="zh-CN" sz="1400"/>
            <a:t>》</a:t>
          </a:r>
          <a:r>
            <a:rPr lang="zh-CN" altLang="en-US" sz="1400"/>
            <a:t>：将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切分为若干期定投后，用于本期的定投量。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增量资金</a:t>
          </a:r>
          <a:r>
            <a:rPr lang="en-US" altLang="zh-CN" sz="1400"/>
            <a:t>》</a:t>
          </a:r>
          <a:r>
            <a:rPr lang="zh-CN" altLang="en-US" sz="1400"/>
            <a:t>：月正向现金流中用于基金定投的资金量。如：每月工资的固定比例。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定投基数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 × 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作为每月基金定投的基数，用于计算当月实际定投值。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由两部分构成：资金转定投、安全仓转定投。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资金流出由两部分构成：实际基金定投（定投仓加仓）、存入安全仓（临时存放）。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指数温度</a:t>
          </a:r>
          <a:r>
            <a:rPr lang="en-US" altLang="zh-CN" sz="1400"/>
            <a:t>》</a:t>
          </a:r>
          <a:r>
            <a:rPr lang="zh-CN" altLang="en-US" sz="1400"/>
            <a:t>：反映基金当前估值的指标。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风险系数</a:t>
          </a:r>
          <a:r>
            <a:rPr lang="en-US" altLang="zh-CN" sz="1400"/>
            <a:t>》</a:t>
          </a:r>
          <a:r>
            <a:rPr lang="zh-CN" altLang="en-US" sz="1400"/>
            <a:t>：由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决定的当月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基金定投的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比例，该比例决定当月资金流出至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加仓）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的配比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。风险系数小于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时，应该停止投资并减仓，以将收益落袋。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：当月定投（定投仓加仓）的一部分，由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定投基数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及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）的一部分，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lang="zh-CN" alt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zh-CN" altLang="en-US" sz="1400"/>
            <a:t>较低时，将安全仓中的资金一次性投入定投仓中。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定投仓加减</a:t>
          </a:r>
          <a:r>
            <a:rPr lang="en-US" altLang="zh-CN" sz="1400"/>
            <a:t>》</a:t>
          </a:r>
          <a:r>
            <a:rPr lang="zh-CN" altLang="en-US" sz="1400"/>
            <a:t>：加仓时为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二者之和。减仓时为指数基金的卖出量，当指数温度较高时，停止投资，减仓止盈，收益落袋。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安全仓加减</a:t>
          </a:r>
          <a:r>
            <a:rPr lang="en-US" altLang="zh-CN" sz="1400"/>
            <a:t>》</a:t>
          </a:r>
          <a:r>
            <a:rPr lang="zh-CN" altLang="en-US" sz="1400"/>
            <a:t>：当月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存入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中的资金量。受指数温度影响，防止追涨。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中剩余的资金量。安全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仓（临时存放）中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的基金可投资于货币基金。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：当前指数基金的持仓，反映了指数基金定投的持有总成本。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zoomScale="55" zoomScaleNormal="55" workbookViewId="0">
      <selection activeCell="S32" sqref="S32"/>
    </sheetView>
  </sheetViews>
  <sheetFormatPr defaultRowHeight="18" x14ac:dyDescent="0.25"/>
  <cols>
    <col min="1" max="1" width="12" style="3" customWidth="1"/>
    <col min="2" max="2" width="11.625" style="3" customWidth="1"/>
    <col min="3" max="3" width="13" style="4" customWidth="1"/>
    <col min="4" max="4" width="20" style="4" customWidth="1"/>
    <col min="5" max="5" width="11.75" style="4" customWidth="1"/>
    <col min="6" max="6" width="18.875" style="4" customWidth="1"/>
    <col min="7" max="7" width="12" style="4" customWidth="1"/>
    <col min="8" max="8" width="15.5" style="4" customWidth="1"/>
    <col min="9" max="10" width="12" style="4" customWidth="1"/>
    <col min="11" max="11" width="18.375" style="4" customWidth="1"/>
    <col min="12" max="12" width="19.25" style="4" customWidth="1"/>
    <col min="13" max="14" width="18.375" style="4" customWidth="1"/>
    <col min="15" max="15" width="17.75" style="4" customWidth="1"/>
    <col min="16" max="16" width="33.625" style="4" customWidth="1"/>
    <col min="17" max="17" width="9" style="3"/>
    <col min="18" max="18" width="17.125" style="4" customWidth="1"/>
    <col min="19" max="19" width="17.125" style="14" customWidth="1"/>
    <col min="20" max="20" width="13.125" style="4" customWidth="1"/>
    <col min="21" max="21" width="17.125" style="4" customWidth="1"/>
    <col min="22" max="22" width="15.875" style="4" customWidth="1"/>
    <col min="23" max="23" width="15.875" style="3" customWidth="1"/>
    <col min="24" max="24" width="14.5" style="3" customWidth="1"/>
    <col min="25" max="16384" width="9" style="3"/>
  </cols>
  <sheetData>
    <row r="1" spans="1:24" x14ac:dyDescent="0.25">
      <c r="A1" s="3" t="s">
        <v>9</v>
      </c>
    </row>
    <row r="2" spans="1:24" x14ac:dyDescent="0.25">
      <c r="A2" s="3" t="s">
        <v>11</v>
      </c>
    </row>
    <row r="3" spans="1:24" x14ac:dyDescent="0.25">
      <c r="A3" s="3" t="s">
        <v>10</v>
      </c>
    </row>
    <row r="4" spans="1:24" x14ac:dyDescent="0.25">
      <c r="A4" s="3" t="s">
        <v>13</v>
      </c>
    </row>
    <row r="5" spans="1:24" x14ac:dyDescent="0.25">
      <c r="A5" s="3" t="s">
        <v>29</v>
      </c>
    </row>
    <row r="6" spans="1:24" x14ac:dyDescent="0.25">
      <c r="A6" s="3" t="s">
        <v>32</v>
      </c>
    </row>
    <row r="8" spans="1:24" x14ac:dyDescent="0.25">
      <c r="A8" s="3" t="s">
        <v>12</v>
      </c>
    </row>
    <row r="10" spans="1:24" ht="23.25" customHeight="1" x14ac:dyDescent="0.25">
      <c r="A10" s="18" t="s">
        <v>30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R10" s="18" t="s">
        <v>31</v>
      </c>
      <c r="S10" s="18"/>
      <c r="T10" s="18"/>
      <c r="U10" s="18"/>
      <c r="V10" s="18"/>
      <c r="W10" s="18"/>
      <c r="X10" s="18"/>
    </row>
    <row r="11" spans="1:24" s="1" customFormat="1" ht="23.25" customHeight="1" x14ac:dyDescent="0.2">
      <c r="A11" s="12" t="s">
        <v>6</v>
      </c>
      <c r="B11" s="13" t="s">
        <v>0</v>
      </c>
      <c r="C11" s="11" t="s">
        <v>5</v>
      </c>
      <c r="D11" s="10" t="s">
        <v>7</v>
      </c>
      <c r="E11" s="10" t="s">
        <v>1</v>
      </c>
      <c r="F11" s="10" t="s">
        <v>8</v>
      </c>
      <c r="G11" s="11" t="s">
        <v>2</v>
      </c>
      <c r="H11" s="10" t="s">
        <v>22</v>
      </c>
      <c r="I11" s="11" t="s">
        <v>3</v>
      </c>
      <c r="J11" s="10" t="s">
        <v>14</v>
      </c>
      <c r="K11" s="10" t="s">
        <v>23</v>
      </c>
      <c r="L11" s="10" t="s">
        <v>24</v>
      </c>
      <c r="M11" s="9" t="s">
        <v>16</v>
      </c>
      <c r="N11" s="9" t="s">
        <v>17</v>
      </c>
      <c r="O11" s="10" t="s">
        <v>19</v>
      </c>
      <c r="P11" s="10" t="s">
        <v>18</v>
      </c>
      <c r="R11" s="11" t="s">
        <v>15</v>
      </c>
      <c r="S11" s="16" t="s">
        <v>20</v>
      </c>
      <c r="T11" s="17" t="s">
        <v>21</v>
      </c>
      <c r="U11" s="9" t="s">
        <v>28</v>
      </c>
      <c r="V11" s="9" t="s">
        <v>25</v>
      </c>
      <c r="W11" s="9" t="s">
        <v>26</v>
      </c>
      <c r="X11" s="9" t="s">
        <v>27</v>
      </c>
    </row>
    <row r="12" spans="1:24" s="1" customFormat="1" ht="23.25" customHeight="1" x14ac:dyDescent="0.2">
      <c r="A12" s="12"/>
      <c r="B12" s="13"/>
      <c r="C12" s="11"/>
      <c r="D12" s="10"/>
      <c r="E12" s="10"/>
      <c r="F12" s="10"/>
      <c r="G12" s="11"/>
      <c r="H12" s="10"/>
      <c r="I12" s="11"/>
      <c r="J12" s="10"/>
      <c r="K12" s="10"/>
      <c r="L12" s="10"/>
      <c r="M12" s="9"/>
      <c r="N12" s="9"/>
      <c r="O12" s="10"/>
      <c r="P12" s="10"/>
      <c r="R12" s="11"/>
      <c r="S12" s="16"/>
      <c r="T12" s="17"/>
      <c r="U12" s="9"/>
      <c r="V12" s="9"/>
      <c r="W12" s="9"/>
      <c r="X12" s="9"/>
    </row>
    <row r="13" spans="1:24" s="1" customFormat="1" ht="23.25" customHeight="1" x14ac:dyDescent="0.2">
      <c r="A13" s="1">
        <v>1</v>
      </c>
      <c r="B13" s="1" t="s">
        <v>4</v>
      </c>
      <c r="C13" s="2">
        <v>500</v>
      </c>
      <c r="D13" s="2">
        <f>IF(A13,C13+F12,0)</f>
        <v>500</v>
      </c>
      <c r="E13" s="2">
        <f>IF(D13=0,0,IF(C13,D13*0.05,E12))</f>
        <v>25</v>
      </c>
      <c r="F13" s="2">
        <f>D13-E13</f>
        <v>475</v>
      </c>
      <c r="G13" s="2">
        <v>500</v>
      </c>
      <c r="H13" s="2">
        <f>0.5*(E13+G13)</f>
        <v>262.5</v>
      </c>
      <c r="I13" s="7">
        <v>3</v>
      </c>
      <c r="J13" s="2">
        <f>IF(A13,_xlfn.IFS(I13&lt;10,2,I13&lt;20,1.8,I13&lt;30,1.6,I13&lt;40,1.4,I13&lt;50,1.2,I13=50,1,I13&lt;60,0.8,I13&lt;70,-0.5,I13&lt;80,-0.5,I13&lt;90,-0.5,I13&lt;=100,-1),0)</f>
        <v>2</v>
      </c>
      <c r="K13" s="2">
        <f>IF(J13&lt;0,0,H13*J13)</f>
        <v>525</v>
      </c>
      <c r="L13" s="2">
        <f t="shared" ref="L13:L44" si="0">IF(J13=2,O12,0)</f>
        <v>0</v>
      </c>
      <c r="M13" s="2">
        <f t="shared" ref="M13:M44" si="1">IF(J13&gt;=0,K13+L13,J13*P12)</f>
        <v>525</v>
      </c>
      <c r="N13" s="2">
        <f t="shared" ref="N13:N44" si="2">IF(J13&gt;=0,H13*2-K13-L13,IF(J13&gt;=0,0,-J13*P12))</f>
        <v>0</v>
      </c>
      <c r="O13" s="2">
        <f t="shared" ref="O13:O44" si="3">IF(A13,O12+N13,0)</f>
        <v>0</v>
      </c>
      <c r="P13" s="2">
        <f t="shared" ref="P13:P44" si="4">IF(A13,IF(J13&gt;=0,M13+P12,P12+J13*P12),0)</f>
        <v>525</v>
      </c>
      <c r="R13" s="8">
        <v>525</v>
      </c>
      <c r="S13" s="15">
        <v>1.6087</v>
      </c>
      <c r="T13" s="8">
        <v>0.63</v>
      </c>
      <c r="U13" s="8">
        <f>(R13-T13)/S13</f>
        <v>325.9588487598682</v>
      </c>
      <c r="V13" s="8">
        <f>R13+V12</f>
        <v>525</v>
      </c>
      <c r="W13" s="8">
        <f>U13+W12</f>
        <v>325.9588487598682</v>
      </c>
      <c r="X13" s="15">
        <f>V13/W13</f>
        <v>1.6106327593111736</v>
      </c>
    </row>
    <row r="14" spans="1:24" s="1" customFormat="1" ht="23.25" customHeight="1" x14ac:dyDescent="0.2">
      <c r="C14" s="2"/>
      <c r="D14" s="2">
        <f t="shared" ref="D14:D72" si="5">IF(A14,C14+F13,0)</f>
        <v>0</v>
      </c>
      <c r="E14" s="2">
        <f t="shared" ref="E14:E72" si="6">IF(D14=0,0,IF(C14,D14*0.05,E13))</f>
        <v>0</v>
      </c>
      <c r="F14" s="2">
        <f t="shared" ref="F14:F72" si="7">D14-E14</f>
        <v>0</v>
      </c>
      <c r="G14" s="2"/>
      <c r="H14" s="2">
        <f t="shared" ref="H14:H72" si="8">0.5*(E14+G14)</f>
        <v>0</v>
      </c>
      <c r="I14" s="5"/>
      <c r="J14" s="2">
        <f t="shared" ref="J14:J72" si="9">IF(A14,_xlfn.IFS(I14&lt;10,2,I14&lt;20,1.8,I14&lt;30,1.6,I14&lt;40,1.4,I14&lt;50,1.2,I14=50,1,I14&lt;60,0.8,I14&lt;70,-0.5,I14&lt;80,-0.5,I14&lt;90,-0.5,I14&lt;=100,-1),0)</f>
        <v>0</v>
      </c>
      <c r="K14" s="2">
        <f t="shared" ref="K14:K72" si="10">IF(J14&lt;0,0,H14*J14)</f>
        <v>0</v>
      </c>
      <c r="L14" s="2">
        <f t="shared" si="0"/>
        <v>0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</v>
      </c>
      <c r="R14" s="8"/>
      <c r="S14" s="15"/>
      <c r="T14" s="8"/>
      <c r="U14" s="8"/>
      <c r="V14" s="8"/>
    </row>
    <row r="15" spans="1:24" s="1" customFormat="1" ht="23.25" customHeight="1" x14ac:dyDescent="0.2">
      <c r="A15" s="6"/>
      <c r="C15" s="2"/>
      <c r="D15" s="2">
        <f t="shared" si="5"/>
        <v>0</v>
      </c>
      <c r="E15" s="2">
        <f t="shared" si="6"/>
        <v>0</v>
      </c>
      <c r="F15" s="2">
        <f t="shared" si="7"/>
        <v>0</v>
      </c>
      <c r="G15" s="5"/>
      <c r="H15" s="2">
        <f t="shared" si="8"/>
        <v>0</v>
      </c>
      <c r="I15" s="5"/>
      <c r="J15" s="2">
        <f t="shared" si="9"/>
        <v>0</v>
      </c>
      <c r="K15" s="2">
        <f t="shared" si="10"/>
        <v>0</v>
      </c>
      <c r="L15" s="2">
        <f t="shared" si="0"/>
        <v>0</v>
      </c>
      <c r="M15" s="2">
        <f t="shared" si="1"/>
        <v>0</v>
      </c>
      <c r="N15" s="2">
        <f t="shared" si="2"/>
        <v>0</v>
      </c>
      <c r="O15" s="2">
        <f t="shared" si="3"/>
        <v>0</v>
      </c>
      <c r="P15" s="2">
        <f t="shared" si="4"/>
        <v>0</v>
      </c>
      <c r="R15" s="8"/>
      <c r="S15" s="15"/>
      <c r="T15" s="8"/>
      <c r="U15" s="8"/>
      <c r="V15" s="8"/>
    </row>
    <row r="16" spans="1:24" s="1" customFormat="1" ht="23.25" customHeight="1" x14ac:dyDescent="0.2">
      <c r="A16" s="6"/>
      <c r="C16" s="2"/>
      <c r="D16" s="2">
        <f t="shared" si="5"/>
        <v>0</v>
      </c>
      <c r="E16" s="2">
        <f t="shared" si="6"/>
        <v>0</v>
      </c>
      <c r="F16" s="2">
        <f t="shared" si="7"/>
        <v>0</v>
      </c>
      <c r="G16" s="5"/>
      <c r="H16" s="2">
        <f t="shared" si="8"/>
        <v>0</v>
      </c>
      <c r="I16" s="5"/>
      <c r="J16" s="2">
        <f t="shared" si="9"/>
        <v>0</v>
      </c>
      <c r="K16" s="2">
        <f t="shared" si="10"/>
        <v>0</v>
      </c>
      <c r="L16" s="2">
        <f t="shared" si="0"/>
        <v>0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</v>
      </c>
      <c r="R16" s="8"/>
      <c r="S16" s="15"/>
      <c r="T16" s="8"/>
      <c r="U16" s="8"/>
      <c r="V16" s="8"/>
    </row>
    <row r="17" spans="1:22" s="1" customFormat="1" ht="23.25" customHeight="1" x14ac:dyDescent="0.2">
      <c r="A17" s="6"/>
      <c r="C17" s="2"/>
      <c r="D17" s="2">
        <f t="shared" si="5"/>
        <v>0</v>
      </c>
      <c r="E17" s="2">
        <f t="shared" si="6"/>
        <v>0</v>
      </c>
      <c r="F17" s="2">
        <f t="shared" si="7"/>
        <v>0</v>
      </c>
      <c r="G17" s="5"/>
      <c r="H17" s="2">
        <f t="shared" si="8"/>
        <v>0</v>
      </c>
      <c r="I17" s="5"/>
      <c r="J17" s="2">
        <f t="shared" si="9"/>
        <v>0</v>
      </c>
      <c r="K17" s="2">
        <f t="shared" si="10"/>
        <v>0</v>
      </c>
      <c r="L17" s="2">
        <f t="shared" si="0"/>
        <v>0</v>
      </c>
      <c r="M17" s="2">
        <f t="shared" si="1"/>
        <v>0</v>
      </c>
      <c r="N17" s="2">
        <f t="shared" si="2"/>
        <v>0</v>
      </c>
      <c r="O17" s="2">
        <f t="shared" si="3"/>
        <v>0</v>
      </c>
      <c r="P17" s="2">
        <f t="shared" si="4"/>
        <v>0</v>
      </c>
      <c r="R17" s="8"/>
      <c r="S17" s="15"/>
      <c r="T17" s="8"/>
      <c r="U17" s="8"/>
      <c r="V17" s="8"/>
    </row>
    <row r="18" spans="1:22" s="1" customFormat="1" ht="23.25" customHeight="1" x14ac:dyDescent="0.2">
      <c r="A18" s="6"/>
      <c r="C18" s="2"/>
      <c r="D18" s="2">
        <f t="shared" si="5"/>
        <v>0</v>
      </c>
      <c r="E18" s="2">
        <f t="shared" si="6"/>
        <v>0</v>
      </c>
      <c r="F18" s="2">
        <f t="shared" si="7"/>
        <v>0</v>
      </c>
      <c r="G18" s="5"/>
      <c r="H18" s="2">
        <f t="shared" si="8"/>
        <v>0</v>
      </c>
      <c r="I18" s="5"/>
      <c r="J18" s="2">
        <f t="shared" si="9"/>
        <v>0</v>
      </c>
      <c r="K18" s="2">
        <f t="shared" si="10"/>
        <v>0</v>
      </c>
      <c r="L18" s="2">
        <f t="shared" si="0"/>
        <v>0</v>
      </c>
      <c r="M18" s="2">
        <f t="shared" si="1"/>
        <v>0</v>
      </c>
      <c r="N18" s="2">
        <f t="shared" si="2"/>
        <v>0</v>
      </c>
      <c r="O18" s="2">
        <f t="shared" si="3"/>
        <v>0</v>
      </c>
      <c r="P18" s="2">
        <f t="shared" si="4"/>
        <v>0</v>
      </c>
      <c r="R18" s="8"/>
      <c r="S18" s="15"/>
      <c r="T18" s="8"/>
      <c r="U18" s="8"/>
      <c r="V18" s="8"/>
    </row>
    <row r="19" spans="1:22" s="1" customFormat="1" ht="23.25" customHeight="1" x14ac:dyDescent="0.2">
      <c r="A19" s="6"/>
      <c r="C19" s="2"/>
      <c r="D19" s="2">
        <f t="shared" si="5"/>
        <v>0</v>
      </c>
      <c r="E19" s="2">
        <f t="shared" si="6"/>
        <v>0</v>
      </c>
      <c r="F19" s="2">
        <f t="shared" si="7"/>
        <v>0</v>
      </c>
      <c r="G19" s="5"/>
      <c r="H19" s="2">
        <f t="shared" si="8"/>
        <v>0</v>
      </c>
      <c r="I19" s="5"/>
      <c r="J19" s="2">
        <f t="shared" si="9"/>
        <v>0</v>
      </c>
      <c r="K19" s="2">
        <f t="shared" si="10"/>
        <v>0</v>
      </c>
      <c r="L19" s="2">
        <f t="shared" si="0"/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  <c r="P19" s="2">
        <f t="shared" si="4"/>
        <v>0</v>
      </c>
      <c r="R19" s="8"/>
      <c r="S19" s="15"/>
      <c r="T19" s="8"/>
      <c r="U19" s="8"/>
      <c r="V19" s="8"/>
    </row>
    <row r="20" spans="1:22" s="1" customFormat="1" ht="23.25" customHeight="1" x14ac:dyDescent="0.2">
      <c r="A20" s="6"/>
      <c r="C20" s="2"/>
      <c r="D20" s="2">
        <f t="shared" si="5"/>
        <v>0</v>
      </c>
      <c r="E20" s="2">
        <f t="shared" si="6"/>
        <v>0</v>
      </c>
      <c r="F20" s="2">
        <f t="shared" si="7"/>
        <v>0</v>
      </c>
      <c r="G20" s="5"/>
      <c r="H20" s="2">
        <f t="shared" si="8"/>
        <v>0</v>
      </c>
      <c r="I20" s="5"/>
      <c r="J20" s="2">
        <f t="shared" si="9"/>
        <v>0</v>
      </c>
      <c r="K20" s="2">
        <f t="shared" si="10"/>
        <v>0</v>
      </c>
      <c r="L20" s="2">
        <f t="shared" si="0"/>
        <v>0</v>
      </c>
      <c r="M20" s="2">
        <f t="shared" si="1"/>
        <v>0</v>
      </c>
      <c r="N20" s="2">
        <f t="shared" si="2"/>
        <v>0</v>
      </c>
      <c r="O20" s="2">
        <f t="shared" si="3"/>
        <v>0</v>
      </c>
      <c r="P20" s="2">
        <f t="shared" si="4"/>
        <v>0</v>
      </c>
      <c r="R20" s="8"/>
      <c r="S20" s="15"/>
      <c r="T20" s="8"/>
      <c r="U20" s="8"/>
      <c r="V20" s="8"/>
    </row>
    <row r="21" spans="1:22" s="1" customFormat="1" ht="23.25" customHeight="1" x14ac:dyDescent="0.2">
      <c r="A21" s="6"/>
      <c r="C21" s="2"/>
      <c r="D21" s="2">
        <f t="shared" si="5"/>
        <v>0</v>
      </c>
      <c r="E21" s="2">
        <f t="shared" si="6"/>
        <v>0</v>
      </c>
      <c r="F21" s="2">
        <f t="shared" si="7"/>
        <v>0</v>
      </c>
      <c r="G21" s="5"/>
      <c r="H21" s="2">
        <f t="shared" si="8"/>
        <v>0</v>
      </c>
      <c r="I21" s="5"/>
      <c r="J21" s="2">
        <f t="shared" si="9"/>
        <v>0</v>
      </c>
      <c r="K21" s="2">
        <f t="shared" si="10"/>
        <v>0</v>
      </c>
      <c r="L21" s="2">
        <f t="shared" si="0"/>
        <v>0</v>
      </c>
      <c r="M21" s="2">
        <f t="shared" si="1"/>
        <v>0</v>
      </c>
      <c r="N21" s="2">
        <f t="shared" si="2"/>
        <v>0</v>
      </c>
      <c r="O21" s="2">
        <f t="shared" si="3"/>
        <v>0</v>
      </c>
      <c r="P21" s="2">
        <f t="shared" si="4"/>
        <v>0</v>
      </c>
      <c r="R21" s="8"/>
      <c r="S21" s="15"/>
      <c r="T21" s="8"/>
      <c r="U21" s="8"/>
      <c r="V21" s="8"/>
    </row>
    <row r="22" spans="1:22" s="1" customFormat="1" ht="23.25" customHeight="1" x14ac:dyDescent="0.2">
      <c r="A22" s="6"/>
      <c r="C22" s="2"/>
      <c r="D22" s="2">
        <f t="shared" si="5"/>
        <v>0</v>
      </c>
      <c r="E22" s="2">
        <f t="shared" si="6"/>
        <v>0</v>
      </c>
      <c r="F22" s="2">
        <f t="shared" si="7"/>
        <v>0</v>
      </c>
      <c r="G22" s="5"/>
      <c r="H22" s="2">
        <f t="shared" si="8"/>
        <v>0</v>
      </c>
      <c r="I22" s="5"/>
      <c r="J22" s="2">
        <f t="shared" si="9"/>
        <v>0</v>
      </c>
      <c r="K22" s="2">
        <f t="shared" si="10"/>
        <v>0</v>
      </c>
      <c r="L22" s="2">
        <f t="shared" si="0"/>
        <v>0</v>
      </c>
      <c r="M22" s="2">
        <f t="shared" si="1"/>
        <v>0</v>
      </c>
      <c r="N22" s="2">
        <f t="shared" si="2"/>
        <v>0</v>
      </c>
      <c r="O22" s="2">
        <f t="shared" si="3"/>
        <v>0</v>
      </c>
      <c r="P22" s="2">
        <f t="shared" si="4"/>
        <v>0</v>
      </c>
      <c r="R22" s="8"/>
      <c r="S22" s="15"/>
      <c r="T22" s="8"/>
      <c r="U22" s="8"/>
      <c r="V22" s="8"/>
    </row>
    <row r="23" spans="1:22" s="1" customFormat="1" ht="23.25" customHeight="1" x14ac:dyDescent="0.2">
      <c r="A23" s="6"/>
      <c r="C23" s="2"/>
      <c r="D23" s="2">
        <f t="shared" si="5"/>
        <v>0</v>
      </c>
      <c r="E23" s="2">
        <f t="shared" si="6"/>
        <v>0</v>
      </c>
      <c r="F23" s="2">
        <f t="shared" si="7"/>
        <v>0</v>
      </c>
      <c r="G23" s="5"/>
      <c r="H23" s="2">
        <f t="shared" si="8"/>
        <v>0</v>
      </c>
      <c r="I23" s="5"/>
      <c r="J23" s="2">
        <f t="shared" si="9"/>
        <v>0</v>
      </c>
      <c r="K23" s="2">
        <f t="shared" si="10"/>
        <v>0</v>
      </c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R23" s="8"/>
      <c r="S23" s="15"/>
      <c r="T23" s="8"/>
      <c r="U23" s="8"/>
      <c r="V23" s="8"/>
    </row>
    <row r="24" spans="1:22" ht="23.25" customHeight="1" x14ac:dyDescent="0.25">
      <c r="A24" s="6"/>
      <c r="B24" s="1"/>
      <c r="C24" s="2"/>
      <c r="D24" s="2">
        <f t="shared" si="5"/>
        <v>0</v>
      </c>
      <c r="E24" s="2">
        <f t="shared" si="6"/>
        <v>0</v>
      </c>
      <c r="F24" s="2">
        <f t="shared" si="7"/>
        <v>0</v>
      </c>
      <c r="G24" s="5"/>
      <c r="H24" s="2">
        <f t="shared" si="8"/>
        <v>0</v>
      </c>
      <c r="I24" s="5"/>
      <c r="J24" s="2">
        <f t="shared" si="9"/>
        <v>0</v>
      </c>
      <c r="K24" s="2">
        <f t="shared" si="10"/>
        <v>0</v>
      </c>
      <c r="L24" s="2">
        <f t="shared" si="0"/>
        <v>0</v>
      </c>
      <c r="M24" s="2">
        <f t="shared" si="1"/>
        <v>0</v>
      </c>
      <c r="N24" s="2">
        <f t="shared" si="2"/>
        <v>0</v>
      </c>
      <c r="O24" s="2">
        <f t="shared" si="3"/>
        <v>0</v>
      </c>
      <c r="P24" s="2">
        <f t="shared" si="4"/>
        <v>0</v>
      </c>
    </row>
    <row r="25" spans="1:22" ht="23.25" customHeight="1" x14ac:dyDescent="0.25">
      <c r="A25" s="6"/>
      <c r="B25" s="1"/>
      <c r="C25" s="2"/>
      <c r="D25" s="2">
        <f t="shared" si="5"/>
        <v>0</v>
      </c>
      <c r="E25" s="2">
        <f t="shared" si="6"/>
        <v>0</v>
      </c>
      <c r="F25" s="2">
        <f t="shared" si="7"/>
        <v>0</v>
      </c>
      <c r="G25" s="5"/>
      <c r="H25" s="2">
        <f t="shared" si="8"/>
        <v>0</v>
      </c>
      <c r="I25" s="5"/>
      <c r="J25" s="2">
        <f t="shared" si="9"/>
        <v>0</v>
      </c>
      <c r="K25" s="2">
        <f t="shared" si="10"/>
        <v>0</v>
      </c>
      <c r="L25" s="2">
        <f t="shared" si="0"/>
        <v>0</v>
      </c>
      <c r="M25" s="2">
        <f t="shared" si="1"/>
        <v>0</v>
      </c>
      <c r="N25" s="2">
        <f t="shared" si="2"/>
        <v>0</v>
      </c>
      <c r="O25" s="2">
        <f t="shared" si="3"/>
        <v>0</v>
      </c>
      <c r="P25" s="2">
        <f t="shared" si="4"/>
        <v>0</v>
      </c>
    </row>
    <row r="26" spans="1:22" ht="23.25" customHeight="1" x14ac:dyDescent="0.25">
      <c r="A26" s="6"/>
      <c r="B26" s="1"/>
      <c r="C26" s="2"/>
      <c r="D26" s="2">
        <f t="shared" si="5"/>
        <v>0</v>
      </c>
      <c r="E26" s="2">
        <f t="shared" si="6"/>
        <v>0</v>
      </c>
      <c r="F26" s="2">
        <f t="shared" si="7"/>
        <v>0</v>
      </c>
      <c r="G26" s="5"/>
      <c r="H26" s="2">
        <f t="shared" si="8"/>
        <v>0</v>
      </c>
      <c r="I26" s="5"/>
      <c r="J26" s="2">
        <f t="shared" si="9"/>
        <v>0</v>
      </c>
      <c r="K26" s="2">
        <f t="shared" si="10"/>
        <v>0</v>
      </c>
      <c r="L26" s="2">
        <f t="shared" si="0"/>
        <v>0</v>
      </c>
      <c r="M26" s="2">
        <f t="shared" si="1"/>
        <v>0</v>
      </c>
      <c r="N26" s="2">
        <f t="shared" si="2"/>
        <v>0</v>
      </c>
      <c r="O26" s="2">
        <f t="shared" si="3"/>
        <v>0</v>
      </c>
      <c r="P26" s="2">
        <f t="shared" si="4"/>
        <v>0</v>
      </c>
    </row>
    <row r="27" spans="1:22" ht="23.25" customHeight="1" x14ac:dyDescent="0.25">
      <c r="A27" s="6"/>
      <c r="B27" s="1"/>
      <c r="C27" s="2"/>
      <c r="D27" s="2">
        <f t="shared" si="5"/>
        <v>0</v>
      </c>
      <c r="E27" s="2">
        <f t="shared" si="6"/>
        <v>0</v>
      </c>
      <c r="F27" s="2">
        <f t="shared" si="7"/>
        <v>0</v>
      </c>
      <c r="G27" s="5"/>
      <c r="H27" s="2">
        <f t="shared" si="8"/>
        <v>0</v>
      </c>
      <c r="I27" s="5"/>
      <c r="J27" s="2">
        <f t="shared" si="9"/>
        <v>0</v>
      </c>
      <c r="K27" s="2">
        <f t="shared" si="10"/>
        <v>0</v>
      </c>
      <c r="L27" s="2">
        <f t="shared" si="0"/>
        <v>0</v>
      </c>
      <c r="M27" s="2">
        <f t="shared" si="1"/>
        <v>0</v>
      </c>
      <c r="N27" s="2">
        <f t="shared" si="2"/>
        <v>0</v>
      </c>
      <c r="O27" s="2">
        <f t="shared" si="3"/>
        <v>0</v>
      </c>
      <c r="P27" s="2">
        <f t="shared" si="4"/>
        <v>0</v>
      </c>
    </row>
    <row r="28" spans="1:22" ht="23.25" customHeight="1" x14ac:dyDescent="0.25">
      <c r="A28" s="6"/>
      <c r="B28" s="1"/>
      <c r="C28" s="2"/>
      <c r="D28" s="2">
        <f t="shared" si="5"/>
        <v>0</v>
      </c>
      <c r="E28" s="2">
        <f t="shared" si="6"/>
        <v>0</v>
      </c>
      <c r="F28" s="2">
        <f t="shared" si="7"/>
        <v>0</v>
      </c>
      <c r="G28" s="5"/>
      <c r="H28" s="2">
        <f t="shared" si="8"/>
        <v>0</v>
      </c>
      <c r="I28" s="5"/>
      <c r="J28" s="2">
        <f t="shared" si="9"/>
        <v>0</v>
      </c>
      <c r="K28" s="2">
        <f t="shared" si="10"/>
        <v>0</v>
      </c>
      <c r="L28" s="2">
        <f t="shared" si="0"/>
        <v>0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</v>
      </c>
    </row>
    <row r="29" spans="1:22" ht="23.25" customHeight="1" x14ac:dyDescent="0.25">
      <c r="A29" s="6"/>
      <c r="B29" s="1"/>
      <c r="C29" s="2"/>
      <c r="D29" s="2">
        <f t="shared" si="5"/>
        <v>0</v>
      </c>
      <c r="E29" s="2">
        <f t="shared" si="6"/>
        <v>0</v>
      </c>
      <c r="F29" s="2">
        <f t="shared" si="7"/>
        <v>0</v>
      </c>
      <c r="G29" s="5"/>
      <c r="H29" s="2">
        <f t="shared" si="8"/>
        <v>0</v>
      </c>
      <c r="I29" s="5"/>
      <c r="J29" s="2">
        <f t="shared" si="9"/>
        <v>0</v>
      </c>
      <c r="K29" s="2">
        <f t="shared" si="10"/>
        <v>0</v>
      </c>
      <c r="L29" s="2">
        <f t="shared" si="0"/>
        <v>0</v>
      </c>
      <c r="M29" s="2">
        <f t="shared" si="1"/>
        <v>0</v>
      </c>
      <c r="N29" s="2">
        <f t="shared" si="2"/>
        <v>0</v>
      </c>
      <c r="O29" s="2">
        <f t="shared" si="3"/>
        <v>0</v>
      </c>
      <c r="P29" s="2">
        <f t="shared" si="4"/>
        <v>0</v>
      </c>
    </row>
    <row r="30" spans="1:22" ht="23.25" customHeight="1" x14ac:dyDescent="0.25">
      <c r="A30" s="6"/>
      <c r="B30" s="1"/>
      <c r="C30" s="2"/>
      <c r="D30" s="2">
        <f t="shared" si="5"/>
        <v>0</v>
      </c>
      <c r="E30" s="2">
        <f t="shared" si="6"/>
        <v>0</v>
      </c>
      <c r="F30" s="2">
        <f t="shared" si="7"/>
        <v>0</v>
      </c>
      <c r="G30" s="5"/>
      <c r="H30" s="2">
        <f t="shared" si="8"/>
        <v>0</v>
      </c>
      <c r="I30" s="5"/>
      <c r="J30" s="2">
        <f t="shared" si="9"/>
        <v>0</v>
      </c>
      <c r="K30" s="2">
        <f t="shared" si="10"/>
        <v>0</v>
      </c>
      <c r="L30" s="2">
        <f t="shared" si="0"/>
        <v>0</v>
      </c>
      <c r="M30" s="2">
        <f t="shared" si="1"/>
        <v>0</v>
      </c>
      <c r="N30" s="2">
        <f t="shared" si="2"/>
        <v>0</v>
      </c>
      <c r="O30" s="2">
        <f t="shared" si="3"/>
        <v>0</v>
      </c>
      <c r="P30" s="2">
        <f t="shared" si="4"/>
        <v>0</v>
      </c>
    </row>
    <row r="31" spans="1:22" ht="23.25" customHeight="1" x14ac:dyDescent="0.25">
      <c r="A31" s="6"/>
      <c r="B31" s="1"/>
      <c r="C31" s="2"/>
      <c r="D31" s="2">
        <f t="shared" si="5"/>
        <v>0</v>
      </c>
      <c r="E31" s="2">
        <f t="shared" si="6"/>
        <v>0</v>
      </c>
      <c r="F31" s="2">
        <f t="shared" si="7"/>
        <v>0</v>
      </c>
      <c r="G31" s="5"/>
      <c r="H31" s="2">
        <f t="shared" si="8"/>
        <v>0</v>
      </c>
      <c r="I31" s="5"/>
      <c r="J31" s="2">
        <f t="shared" si="9"/>
        <v>0</v>
      </c>
      <c r="K31" s="2">
        <f t="shared" si="10"/>
        <v>0</v>
      </c>
      <c r="L31" s="2">
        <f t="shared" si="0"/>
        <v>0</v>
      </c>
      <c r="M31" s="2">
        <f t="shared" si="1"/>
        <v>0</v>
      </c>
      <c r="N31" s="2">
        <f t="shared" si="2"/>
        <v>0</v>
      </c>
      <c r="O31" s="2">
        <f t="shared" si="3"/>
        <v>0</v>
      </c>
      <c r="P31" s="2">
        <f t="shared" si="4"/>
        <v>0</v>
      </c>
    </row>
    <row r="32" spans="1:22" ht="23.25" customHeight="1" x14ac:dyDescent="0.25">
      <c r="A32" s="6"/>
      <c r="B32" s="1"/>
      <c r="C32" s="2"/>
      <c r="D32" s="2">
        <f t="shared" si="5"/>
        <v>0</v>
      </c>
      <c r="E32" s="2">
        <f t="shared" si="6"/>
        <v>0</v>
      </c>
      <c r="F32" s="2">
        <f t="shared" si="7"/>
        <v>0</v>
      </c>
      <c r="G32" s="5"/>
      <c r="H32" s="2">
        <f t="shared" si="8"/>
        <v>0</v>
      </c>
      <c r="I32" s="5"/>
      <c r="J32" s="2">
        <f t="shared" si="9"/>
        <v>0</v>
      </c>
      <c r="K32" s="2">
        <f t="shared" si="10"/>
        <v>0</v>
      </c>
      <c r="L32" s="2">
        <f t="shared" si="0"/>
        <v>0</v>
      </c>
      <c r="M32" s="2">
        <f t="shared" si="1"/>
        <v>0</v>
      </c>
      <c r="N32" s="2">
        <f t="shared" si="2"/>
        <v>0</v>
      </c>
      <c r="O32" s="2">
        <f t="shared" si="3"/>
        <v>0</v>
      </c>
      <c r="P32" s="2">
        <f t="shared" si="4"/>
        <v>0</v>
      </c>
    </row>
    <row r="33" spans="1:16" ht="23.25" customHeight="1" x14ac:dyDescent="0.25">
      <c r="A33" s="6"/>
      <c r="B33" s="1"/>
      <c r="C33" s="2"/>
      <c r="D33" s="2">
        <f t="shared" si="5"/>
        <v>0</v>
      </c>
      <c r="E33" s="2">
        <f t="shared" si="6"/>
        <v>0</v>
      </c>
      <c r="F33" s="2">
        <f t="shared" si="7"/>
        <v>0</v>
      </c>
      <c r="G33" s="5"/>
      <c r="H33" s="2">
        <f t="shared" si="8"/>
        <v>0</v>
      </c>
      <c r="I33" s="5"/>
      <c r="J33" s="2">
        <f t="shared" si="9"/>
        <v>0</v>
      </c>
      <c r="K33" s="2">
        <f t="shared" si="10"/>
        <v>0</v>
      </c>
      <c r="L33" s="2">
        <f t="shared" si="0"/>
        <v>0</v>
      </c>
      <c r="M33" s="2">
        <f t="shared" si="1"/>
        <v>0</v>
      </c>
      <c r="N33" s="2">
        <f t="shared" si="2"/>
        <v>0</v>
      </c>
      <c r="O33" s="2">
        <f t="shared" si="3"/>
        <v>0</v>
      </c>
      <c r="P33" s="2">
        <f t="shared" si="4"/>
        <v>0</v>
      </c>
    </row>
    <row r="34" spans="1:16" ht="23.25" customHeight="1" x14ac:dyDescent="0.25">
      <c r="A34" s="6"/>
      <c r="B34" s="1"/>
      <c r="C34" s="2"/>
      <c r="D34" s="2">
        <f t="shared" si="5"/>
        <v>0</v>
      </c>
      <c r="E34" s="2">
        <f t="shared" si="6"/>
        <v>0</v>
      </c>
      <c r="F34" s="2">
        <f t="shared" si="7"/>
        <v>0</v>
      </c>
      <c r="G34" s="5"/>
      <c r="H34" s="2">
        <f t="shared" si="8"/>
        <v>0</v>
      </c>
      <c r="I34" s="5"/>
      <c r="J34" s="2">
        <f t="shared" si="9"/>
        <v>0</v>
      </c>
      <c r="K34" s="2">
        <f t="shared" si="10"/>
        <v>0</v>
      </c>
      <c r="L34" s="2">
        <f t="shared" si="0"/>
        <v>0</v>
      </c>
      <c r="M34" s="2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</v>
      </c>
    </row>
    <row r="35" spans="1:16" ht="23.25" customHeight="1" x14ac:dyDescent="0.25">
      <c r="A35" s="6"/>
      <c r="B35" s="1"/>
      <c r="C35" s="2"/>
      <c r="D35" s="2">
        <f t="shared" si="5"/>
        <v>0</v>
      </c>
      <c r="E35" s="2">
        <f t="shared" si="6"/>
        <v>0</v>
      </c>
      <c r="F35" s="2">
        <f t="shared" si="7"/>
        <v>0</v>
      </c>
      <c r="G35" s="5"/>
      <c r="H35" s="2">
        <f t="shared" si="8"/>
        <v>0</v>
      </c>
      <c r="I35" s="5"/>
      <c r="J35" s="2">
        <f t="shared" si="9"/>
        <v>0</v>
      </c>
      <c r="K35" s="2">
        <f t="shared" si="10"/>
        <v>0</v>
      </c>
      <c r="L35" s="2">
        <f t="shared" si="0"/>
        <v>0</v>
      </c>
      <c r="M35" s="2">
        <f t="shared" si="1"/>
        <v>0</v>
      </c>
      <c r="N35" s="2">
        <f t="shared" si="2"/>
        <v>0</v>
      </c>
      <c r="O35" s="2">
        <f t="shared" si="3"/>
        <v>0</v>
      </c>
      <c r="P35" s="2">
        <f t="shared" si="4"/>
        <v>0</v>
      </c>
    </row>
    <row r="36" spans="1:16" ht="23.25" customHeight="1" x14ac:dyDescent="0.25">
      <c r="A36" s="6"/>
      <c r="B36" s="1"/>
      <c r="C36" s="2"/>
      <c r="D36" s="2">
        <f t="shared" si="5"/>
        <v>0</v>
      </c>
      <c r="E36" s="2">
        <f t="shared" si="6"/>
        <v>0</v>
      </c>
      <c r="F36" s="2">
        <f t="shared" si="7"/>
        <v>0</v>
      </c>
      <c r="G36" s="5"/>
      <c r="H36" s="2">
        <f t="shared" si="8"/>
        <v>0</v>
      </c>
      <c r="I36" s="5"/>
      <c r="J36" s="2">
        <f t="shared" si="9"/>
        <v>0</v>
      </c>
      <c r="K36" s="2">
        <f t="shared" si="10"/>
        <v>0</v>
      </c>
      <c r="L36" s="2">
        <f t="shared" si="0"/>
        <v>0</v>
      </c>
      <c r="M36" s="2">
        <f t="shared" si="1"/>
        <v>0</v>
      </c>
      <c r="N36" s="2">
        <f t="shared" si="2"/>
        <v>0</v>
      </c>
      <c r="O36" s="2">
        <f t="shared" si="3"/>
        <v>0</v>
      </c>
      <c r="P36" s="2">
        <f t="shared" si="4"/>
        <v>0</v>
      </c>
    </row>
    <row r="37" spans="1:16" ht="23.25" customHeight="1" x14ac:dyDescent="0.25">
      <c r="A37" s="6"/>
      <c r="B37" s="1"/>
      <c r="C37" s="2"/>
      <c r="D37" s="2">
        <f t="shared" si="5"/>
        <v>0</v>
      </c>
      <c r="E37" s="2">
        <f t="shared" si="6"/>
        <v>0</v>
      </c>
      <c r="F37" s="2">
        <f t="shared" si="7"/>
        <v>0</v>
      </c>
      <c r="G37" s="5"/>
      <c r="H37" s="2">
        <f t="shared" si="8"/>
        <v>0</v>
      </c>
      <c r="I37" s="5"/>
      <c r="J37" s="2">
        <f t="shared" si="9"/>
        <v>0</v>
      </c>
      <c r="K37" s="2">
        <f t="shared" si="10"/>
        <v>0</v>
      </c>
      <c r="L37" s="2">
        <f t="shared" si="0"/>
        <v>0</v>
      </c>
      <c r="M37" s="2">
        <f t="shared" si="1"/>
        <v>0</v>
      </c>
      <c r="N37" s="2">
        <f t="shared" si="2"/>
        <v>0</v>
      </c>
      <c r="O37" s="2">
        <f t="shared" si="3"/>
        <v>0</v>
      </c>
      <c r="P37" s="2">
        <f t="shared" si="4"/>
        <v>0</v>
      </c>
    </row>
    <row r="38" spans="1:16" ht="23.25" customHeight="1" x14ac:dyDescent="0.25">
      <c r="A38" s="6"/>
      <c r="B38" s="1"/>
      <c r="C38" s="2"/>
      <c r="D38" s="2">
        <f t="shared" si="5"/>
        <v>0</v>
      </c>
      <c r="E38" s="2">
        <f t="shared" si="6"/>
        <v>0</v>
      </c>
      <c r="F38" s="2">
        <f t="shared" si="7"/>
        <v>0</v>
      </c>
      <c r="G38" s="5"/>
      <c r="H38" s="2">
        <f t="shared" si="8"/>
        <v>0</v>
      </c>
      <c r="I38" s="5"/>
      <c r="J38" s="2">
        <f t="shared" si="9"/>
        <v>0</v>
      </c>
      <c r="K38" s="2">
        <f t="shared" si="10"/>
        <v>0</v>
      </c>
      <c r="L38" s="2">
        <f t="shared" si="0"/>
        <v>0</v>
      </c>
      <c r="M38" s="2">
        <f t="shared" si="1"/>
        <v>0</v>
      </c>
      <c r="N38" s="2">
        <f t="shared" si="2"/>
        <v>0</v>
      </c>
      <c r="O38" s="2">
        <f t="shared" si="3"/>
        <v>0</v>
      </c>
      <c r="P38" s="2">
        <f t="shared" si="4"/>
        <v>0</v>
      </c>
    </row>
    <row r="39" spans="1:16" ht="23.25" customHeight="1" x14ac:dyDescent="0.25">
      <c r="A39" s="6"/>
      <c r="B39" s="1"/>
      <c r="C39" s="2"/>
      <c r="D39" s="2">
        <f t="shared" si="5"/>
        <v>0</v>
      </c>
      <c r="E39" s="2">
        <f t="shared" si="6"/>
        <v>0</v>
      </c>
      <c r="F39" s="2">
        <f t="shared" si="7"/>
        <v>0</v>
      </c>
      <c r="G39" s="5"/>
      <c r="H39" s="2">
        <f t="shared" si="8"/>
        <v>0</v>
      </c>
      <c r="I39" s="5"/>
      <c r="J39" s="2">
        <f t="shared" si="9"/>
        <v>0</v>
      </c>
      <c r="K39" s="2">
        <f t="shared" si="10"/>
        <v>0</v>
      </c>
      <c r="L39" s="2">
        <f t="shared" si="0"/>
        <v>0</v>
      </c>
      <c r="M39" s="2">
        <f t="shared" si="1"/>
        <v>0</v>
      </c>
      <c r="N39" s="2">
        <f t="shared" si="2"/>
        <v>0</v>
      </c>
      <c r="O39" s="2">
        <f t="shared" si="3"/>
        <v>0</v>
      </c>
      <c r="P39" s="2">
        <f t="shared" si="4"/>
        <v>0</v>
      </c>
    </row>
    <row r="40" spans="1:16" ht="23.25" customHeight="1" x14ac:dyDescent="0.25">
      <c r="A40" s="6"/>
      <c r="B40" s="1"/>
      <c r="C40" s="2"/>
      <c r="D40" s="2">
        <f t="shared" si="5"/>
        <v>0</v>
      </c>
      <c r="E40" s="2">
        <f t="shared" si="6"/>
        <v>0</v>
      </c>
      <c r="F40" s="2">
        <f t="shared" si="7"/>
        <v>0</v>
      </c>
      <c r="G40" s="5"/>
      <c r="H40" s="2">
        <f t="shared" si="8"/>
        <v>0</v>
      </c>
      <c r="I40" s="5"/>
      <c r="J40" s="2">
        <f t="shared" si="9"/>
        <v>0</v>
      </c>
      <c r="K40" s="2">
        <f t="shared" si="10"/>
        <v>0</v>
      </c>
      <c r="L40" s="2">
        <f t="shared" si="0"/>
        <v>0</v>
      </c>
      <c r="M40" s="2">
        <f t="shared" si="1"/>
        <v>0</v>
      </c>
      <c r="N40" s="2">
        <f t="shared" si="2"/>
        <v>0</v>
      </c>
      <c r="O40" s="2">
        <f t="shared" si="3"/>
        <v>0</v>
      </c>
      <c r="P40" s="2">
        <f t="shared" si="4"/>
        <v>0</v>
      </c>
    </row>
    <row r="41" spans="1:16" ht="23.25" customHeight="1" x14ac:dyDescent="0.25">
      <c r="A41" s="6"/>
      <c r="B41" s="1"/>
      <c r="C41" s="2"/>
      <c r="D41" s="2">
        <f t="shared" si="5"/>
        <v>0</v>
      </c>
      <c r="E41" s="2">
        <f t="shared" si="6"/>
        <v>0</v>
      </c>
      <c r="F41" s="2">
        <f t="shared" si="7"/>
        <v>0</v>
      </c>
      <c r="G41" s="5"/>
      <c r="H41" s="2">
        <f t="shared" si="8"/>
        <v>0</v>
      </c>
      <c r="I41" s="5"/>
      <c r="J41" s="2">
        <f t="shared" si="9"/>
        <v>0</v>
      </c>
      <c r="K41" s="2">
        <f t="shared" si="10"/>
        <v>0</v>
      </c>
      <c r="L41" s="2">
        <f t="shared" si="0"/>
        <v>0</v>
      </c>
      <c r="M41" s="2">
        <f t="shared" si="1"/>
        <v>0</v>
      </c>
      <c r="N41" s="2">
        <f t="shared" si="2"/>
        <v>0</v>
      </c>
      <c r="O41" s="2">
        <f t="shared" si="3"/>
        <v>0</v>
      </c>
      <c r="P41" s="2">
        <f t="shared" si="4"/>
        <v>0</v>
      </c>
    </row>
    <row r="42" spans="1:16" ht="23.25" customHeight="1" x14ac:dyDescent="0.25">
      <c r="A42" s="6"/>
      <c r="B42" s="1"/>
      <c r="C42" s="2"/>
      <c r="D42" s="2">
        <f t="shared" si="5"/>
        <v>0</v>
      </c>
      <c r="E42" s="2">
        <f t="shared" si="6"/>
        <v>0</v>
      </c>
      <c r="F42" s="2">
        <f t="shared" si="7"/>
        <v>0</v>
      </c>
      <c r="G42" s="5"/>
      <c r="H42" s="2">
        <f t="shared" si="8"/>
        <v>0</v>
      </c>
      <c r="I42" s="5"/>
      <c r="J42" s="2">
        <f t="shared" si="9"/>
        <v>0</v>
      </c>
      <c r="K42" s="2">
        <f t="shared" si="10"/>
        <v>0</v>
      </c>
      <c r="L42" s="2">
        <f t="shared" si="0"/>
        <v>0</v>
      </c>
      <c r="M42" s="2">
        <f t="shared" si="1"/>
        <v>0</v>
      </c>
      <c r="N42" s="2">
        <f t="shared" si="2"/>
        <v>0</v>
      </c>
      <c r="O42" s="2">
        <f t="shared" si="3"/>
        <v>0</v>
      </c>
      <c r="P42" s="2">
        <f t="shared" si="4"/>
        <v>0</v>
      </c>
    </row>
    <row r="43" spans="1:16" ht="23.25" customHeight="1" x14ac:dyDescent="0.25">
      <c r="A43" s="6"/>
      <c r="B43" s="1"/>
      <c r="C43" s="2"/>
      <c r="D43" s="2">
        <f t="shared" si="5"/>
        <v>0</v>
      </c>
      <c r="E43" s="2">
        <f t="shared" si="6"/>
        <v>0</v>
      </c>
      <c r="F43" s="2">
        <f t="shared" si="7"/>
        <v>0</v>
      </c>
      <c r="G43" s="5"/>
      <c r="H43" s="2">
        <f t="shared" si="8"/>
        <v>0</v>
      </c>
      <c r="I43" s="5"/>
      <c r="J43" s="2">
        <f t="shared" si="9"/>
        <v>0</v>
      </c>
      <c r="K43" s="2">
        <f t="shared" si="10"/>
        <v>0</v>
      </c>
      <c r="L43" s="2">
        <f t="shared" si="0"/>
        <v>0</v>
      </c>
      <c r="M43" s="2">
        <f t="shared" si="1"/>
        <v>0</v>
      </c>
      <c r="N43" s="2">
        <f t="shared" si="2"/>
        <v>0</v>
      </c>
      <c r="O43" s="2">
        <f t="shared" si="3"/>
        <v>0</v>
      </c>
      <c r="P43" s="2">
        <f t="shared" si="4"/>
        <v>0</v>
      </c>
    </row>
    <row r="44" spans="1:16" ht="23.25" customHeight="1" x14ac:dyDescent="0.25">
      <c r="A44" s="6"/>
      <c r="B44" s="1"/>
      <c r="C44" s="2"/>
      <c r="D44" s="2">
        <f t="shared" si="5"/>
        <v>0</v>
      </c>
      <c r="E44" s="2">
        <f t="shared" si="6"/>
        <v>0</v>
      </c>
      <c r="F44" s="2">
        <f t="shared" si="7"/>
        <v>0</v>
      </c>
      <c r="G44" s="5"/>
      <c r="H44" s="2">
        <f t="shared" si="8"/>
        <v>0</v>
      </c>
      <c r="I44" s="5"/>
      <c r="J44" s="2">
        <f t="shared" si="9"/>
        <v>0</v>
      </c>
      <c r="K44" s="2">
        <f t="shared" si="10"/>
        <v>0</v>
      </c>
      <c r="L44" s="2">
        <f t="shared" si="0"/>
        <v>0</v>
      </c>
      <c r="M44" s="2">
        <f t="shared" si="1"/>
        <v>0</v>
      </c>
      <c r="N44" s="2">
        <f t="shared" si="2"/>
        <v>0</v>
      </c>
      <c r="O44" s="2">
        <f t="shared" si="3"/>
        <v>0</v>
      </c>
      <c r="P44" s="2">
        <f t="shared" si="4"/>
        <v>0</v>
      </c>
    </row>
    <row r="45" spans="1:16" ht="23.25" customHeight="1" x14ac:dyDescent="0.25">
      <c r="A45" s="6"/>
      <c r="B45" s="1"/>
      <c r="C45" s="2"/>
      <c r="D45" s="2">
        <f t="shared" si="5"/>
        <v>0</v>
      </c>
      <c r="E45" s="2">
        <f t="shared" si="6"/>
        <v>0</v>
      </c>
      <c r="F45" s="2">
        <f t="shared" si="7"/>
        <v>0</v>
      </c>
      <c r="G45" s="5"/>
      <c r="H45" s="2">
        <f t="shared" si="8"/>
        <v>0</v>
      </c>
      <c r="I45" s="5"/>
      <c r="J45" s="2">
        <f t="shared" si="9"/>
        <v>0</v>
      </c>
      <c r="K45" s="2">
        <f t="shared" si="10"/>
        <v>0</v>
      </c>
      <c r="L45" s="2">
        <f t="shared" ref="L45:L72" si="11">IF(J45=2,O44,0)</f>
        <v>0</v>
      </c>
      <c r="M45" s="2">
        <f t="shared" ref="M45:M72" si="12">IF(J45&gt;=0,K45+L45,J45*P44)</f>
        <v>0</v>
      </c>
      <c r="N45" s="2">
        <f t="shared" ref="N45:N72" si="13">IF(J45&gt;=0,H45*2-K45-L45,IF(J45&gt;=0,0,-J45*P44))</f>
        <v>0</v>
      </c>
      <c r="O45" s="2">
        <f t="shared" ref="O45:O72" si="14">IF(A45,O44+N45,0)</f>
        <v>0</v>
      </c>
      <c r="P45" s="2">
        <f t="shared" ref="P45:P72" si="15">IF(A45,IF(J45&gt;=0,M45+P44,P44+J45*P44),0)</f>
        <v>0</v>
      </c>
    </row>
    <row r="46" spans="1:16" ht="23.25" customHeight="1" x14ac:dyDescent="0.25">
      <c r="A46" s="6"/>
      <c r="B46" s="1"/>
      <c r="C46" s="2"/>
      <c r="D46" s="2">
        <f t="shared" si="5"/>
        <v>0</v>
      </c>
      <c r="E46" s="2">
        <f t="shared" si="6"/>
        <v>0</v>
      </c>
      <c r="F46" s="2">
        <f t="shared" si="7"/>
        <v>0</v>
      </c>
      <c r="G46" s="5"/>
      <c r="H46" s="2">
        <f t="shared" si="8"/>
        <v>0</v>
      </c>
      <c r="I46" s="5"/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P46" s="2">
        <f t="shared" si="15"/>
        <v>0</v>
      </c>
    </row>
    <row r="47" spans="1:16" ht="23.25" customHeight="1" x14ac:dyDescent="0.25">
      <c r="A47" s="6"/>
      <c r="B47" s="1"/>
      <c r="C47" s="2"/>
      <c r="D47" s="2">
        <f t="shared" si="5"/>
        <v>0</v>
      </c>
      <c r="E47" s="2">
        <f t="shared" si="6"/>
        <v>0</v>
      </c>
      <c r="F47" s="2">
        <f t="shared" si="7"/>
        <v>0</v>
      </c>
      <c r="G47" s="5"/>
      <c r="H47" s="2">
        <f t="shared" si="8"/>
        <v>0</v>
      </c>
      <c r="I47" s="5"/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P47" s="2">
        <f t="shared" si="15"/>
        <v>0</v>
      </c>
    </row>
    <row r="48" spans="1:16" ht="23.25" customHeight="1" x14ac:dyDescent="0.25">
      <c r="A48" s="1"/>
      <c r="B48" s="1"/>
      <c r="C48" s="2"/>
      <c r="D48" s="2">
        <f t="shared" si="5"/>
        <v>0</v>
      </c>
      <c r="E48" s="2">
        <f t="shared" si="6"/>
        <v>0</v>
      </c>
      <c r="F48" s="2">
        <f t="shared" si="7"/>
        <v>0</v>
      </c>
      <c r="G48" s="5"/>
      <c r="H48" s="2">
        <f t="shared" si="8"/>
        <v>0</v>
      </c>
      <c r="I48" s="5"/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P48" s="2">
        <f t="shared" si="15"/>
        <v>0</v>
      </c>
    </row>
    <row r="49" spans="1:16" ht="23.25" customHeight="1" x14ac:dyDescent="0.25">
      <c r="A49" s="1"/>
      <c r="B49" s="1"/>
      <c r="C49" s="2"/>
      <c r="D49" s="2">
        <f t="shared" si="5"/>
        <v>0</v>
      </c>
      <c r="E49" s="2">
        <f t="shared" si="6"/>
        <v>0</v>
      </c>
      <c r="F49" s="2">
        <f t="shared" si="7"/>
        <v>0</v>
      </c>
      <c r="G49" s="5"/>
      <c r="H49" s="2">
        <f t="shared" si="8"/>
        <v>0</v>
      </c>
      <c r="I49" s="5"/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P49" s="2">
        <f t="shared" si="15"/>
        <v>0</v>
      </c>
    </row>
    <row r="50" spans="1:16" ht="23.25" customHeight="1" x14ac:dyDescent="0.25">
      <c r="A50" s="1"/>
      <c r="B50" s="1"/>
      <c r="C50" s="2"/>
      <c r="D50" s="2">
        <f t="shared" si="5"/>
        <v>0</v>
      </c>
      <c r="E50" s="2">
        <f t="shared" si="6"/>
        <v>0</v>
      </c>
      <c r="F50" s="2">
        <f t="shared" si="7"/>
        <v>0</v>
      </c>
      <c r="G50" s="5"/>
      <c r="H50" s="2">
        <f t="shared" si="8"/>
        <v>0</v>
      </c>
      <c r="I50" s="5"/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P50" s="2">
        <f t="shared" si="15"/>
        <v>0</v>
      </c>
    </row>
    <row r="51" spans="1:16" ht="23.25" customHeight="1" x14ac:dyDescent="0.25">
      <c r="A51" s="1"/>
      <c r="B51" s="1"/>
      <c r="C51" s="2"/>
      <c r="D51" s="2">
        <f t="shared" si="5"/>
        <v>0</v>
      </c>
      <c r="E51" s="2">
        <f t="shared" si="6"/>
        <v>0</v>
      </c>
      <c r="F51" s="2">
        <f t="shared" si="7"/>
        <v>0</v>
      </c>
      <c r="G51" s="5"/>
      <c r="H51" s="2">
        <f t="shared" si="8"/>
        <v>0</v>
      </c>
      <c r="I51" s="5"/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P51" s="2">
        <f t="shared" si="15"/>
        <v>0</v>
      </c>
    </row>
    <row r="52" spans="1:16" ht="23.25" customHeight="1" x14ac:dyDescent="0.25">
      <c r="A52" s="1"/>
      <c r="B52" s="1"/>
      <c r="C52" s="2"/>
      <c r="D52" s="2">
        <f t="shared" si="5"/>
        <v>0</v>
      </c>
      <c r="E52" s="2">
        <f t="shared" si="6"/>
        <v>0</v>
      </c>
      <c r="F52" s="2">
        <f t="shared" si="7"/>
        <v>0</v>
      </c>
      <c r="G52" s="5"/>
      <c r="H52" s="2">
        <f t="shared" si="8"/>
        <v>0</v>
      </c>
      <c r="I52" s="5"/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P52" s="2">
        <f t="shared" si="15"/>
        <v>0</v>
      </c>
    </row>
    <row r="53" spans="1:16" ht="23.25" customHeight="1" x14ac:dyDescent="0.25">
      <c r="A53" s="1"/>
      <c r="B53" s="1"/>
      <c r="C53" s="2"/>
      <c r="D53" s="2">
        <f t="shared" si="5"/>
        <v>0</v>
      </c>
      <c r="E53" s="2">
        <f t="shared" si="6"/>
        <v>0</v>
      </c>
      <c r="F53" s="2">
        <f t="shared" si="7"/>
        <v>0</v>
      </c>
      <c r="G53" s="5"/>
      <c r="H53" s="2">
        <f t="shared" si="8"/>
        <v>0</v>
      </c>
      <c r="I53" s="5"/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P53" s="2">
        <f t="shared" si="15"/>
        <v>0</v>
      </c>
    </row>
    <row r="54" spans="1:16" ht="23.25" customHeight="1" x14ac:dyDescent="0.25">
      <c r="A54" s="1"/>
      <c r="B54" s="1"/>
      <c r="C54" s="2"/>
      <c r="D54" s="2">
        <f t="shared" si="5"/>
        <v>0</v>
      </c>
      <c r="E54" s="2">
        <f t="shared" si="6"/>
        <v>0</v>
      </c>
      <c r="F54" s="2">
        <f t="shared" si="7"/>
        <v>0</v>
      </c>
      <c r="G54" s="5"/>
      <c r="H54" s="2">
        <f t="shared" si="8"/>
        <v>0</v>
      </c>
      <c r="I54" s="5"/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P54" s="2">
        <f t="shared" si="15"/>
        <v>0</v>
      </c>
    </row>
    <row r="55" spans="1:16" ht="23.25" customHeight="1" x14ac:dyDescent="0.25">
      <c r="A55" s="1"/>
      <c r="B55" s="1"/>
      <c r="C55" s="2"/>
      <c r="D55" s="2">
        <f t="shared" si="5"/>
        <v>0</v>
      </c>
      <c r="E55" s="2">
        <f t="shared" si="6"/>
        <v>0</v>
      </c>
      <c r="F55" s="2">
        <f t="shared" si="7"/>
        <v>0</v>
      </c>
      <c r="G55" s="5"/>
      <c r="H55" s="2">
        <f t="shared" si="8"/>
        <v>0</v>
      </c>
      <c r="I55" s="5"/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P55" s="2">
        <f t="shared" si="15"/>
        <v>0</v>
      </c>
    </row>
    <row r="56" spans="1:16" ht="23.25" customHeight="1" x14ac:dyDescent="0.25">
      <c r="A56" s="1"/>
      <c r="B56" s="1"/>
      <c r="C56" s="2"/>
      <c r="D56" s="2">
        <f t="shared" si="5"/>
        <v>0</v>
      </c>
      <c r="E56" s="2">
        <f t="shared" si="6"/>
        <v>0</v>
      </c>
      <c r="F56" s="2">
        <f t="shared" si="7"/>
        <v>0</v>
      </c>
      <c r="G56" s="5"/>
      <c r="H56" s="2">
        <f t="shared" si="8"/>
        <v>0</v>
      </c>
      <c r="I56" s="5"/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P56" s="2">
        <f t="shared" si="15"/>
        <v>0</v>
      </c>
    </row>
    <row r="57" spans="1:16" ht="23.25" customHeight="1" x14ac:dyDescent="0.25">
      <c r="A57" s="1"/>
      <c r="B57" s="1"/>
      <c r="C57" s="2"/>
      <c r="D57" s="2">
        <f t="shared" si="5"/>
        <v>0</v>
      </c>
      <c r="E57" s="2">
        <f t="shared" si="6"/>
        <v>0</v>
      </c>
      <c r="F57" s="2">
        <f t="shared" si="7"/>
        <v>0</v>
      </c>
      <c r="G57" s="5"/>
      <c r="H57" s="2">
        <f t="shared" si="8"/>
        <v>0</v>
      </c>
      <c r="I57" s="5"/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P57" s="2">
        <f t="shared" si="15"/>
        <v>0</v>
      </c>
    </row>
    <row r="58" spans="1:16" ht="23.25" customHeight="1" x14ac:dyDescent="0.25">
      <c r="A58" s="1"/>
      <c r="B58" s="1"/>
      <c r="C58" s="2"/>
      <c r="D58" s="2">
        <f t="shared" si="5"/>
        <v>0</v>
      </c>
      <c r="E58" s="2">
        <f t="shared" si="6"/>
        <v>0</v>
      </c>
      <c r="F58" s="2">
        <f t="shared" si="7"/>
        <v>0</v>
      </c>
      <c r="G58" s="5"/>
      <c r="H58" s="2">
        <f t="shared" si="8"/>
        <v>0</v>
      </c>
      <c r="I58" s="5"/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P58" s="2">
        <f t="shared" si="15"/>
        <v>0</v>
      </c>
    </row>
    <row r="59" spans="1:16" ht="23.25" customHeight="1" x14ac:dyDescent="0.25">
      <c r="A59" s="1"/>
      <c r="B59" s="1"/>
      <c r="C59" s="2"/>
      <c r="D59" s="2">
        <f t="shared" si="5"/>
        <v>0</v>
      </c>
      <c r="E59" s="2">
        <f t="shared" si="6"/>
        <v>0</v>
      </c>
      <c r="F59" s="2">
        <f t="shared" si="7"/>
        <v>0</v>
      </c>
      <c r="G59" s="5"/>
      <c r="H59" s="2">
        <f t="shared" si="8"/>
        <v>0</v>
      </c>
      <c r="I59" s="5"/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P59" s="2">
        <f t="shared" si="15"/>
        <v>0</v>
      </c>
    </row>
    <row r="60" spans="1:16" ht="23.25" customHeight="1" x14ac:dyDescent="0.25">
      <c r="A60" s="1"/>
      <c r="B60" s="1"/>
      <c r="C60" s="2"/>
      <c r="D60" s="2">
        <f t="shared" si="5"/>
        <v>0</v>
      </c>
      <c r="E60" s="2">
        <f t="shared" si="6"/>
        <v>0</v>
      </c>
      <c r="F60" s="2">
        <f t="shared" si="7"/>
        <v>0</v>
      </c>
      <c r="G60" s="5"/>
      <c r="H60" s="2">
        <f t="shared" si="8"/>
        <v>0</v>
      </c>
      <c r="I60" s="5"/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P60" s="2">
        <f t="shared" si="15"/>
        <v>0</v>
      </c>
    </row>
    <row r="61" spans="1:16" ht="23.25" customHeight="1" x14ac:dyDescent="0.25">
      <c r="A61" s="1"/>
      <c r="B61" s="1"/>
      <c r="C61" s="2"/>
      <c r="D61" s="2">
        <f t="shared" si="5"/>
        <v>0</v>
      </c>
      <c r="E61" s="2">
        <f t="shared" si="6"/>
        <v>0</v>
      </c>
      <c r="F61" s="2">
        <f t="shared" si="7"/>
        <v>0</v>
      </c>
      <c r="G61" s="5"/>
      <c r="H61" s="2">
        <f t="shared" si="8"/>
        <v>0</v>
      </c>
      <c r="I61" s="5"/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P61" s="2">
        <f t="shared" si="15"/>
        <v>0</v>
      </c>
    </row>
    <row r="62" spans="1:16" ht="23.25" customHeight="1" x14ac:dyDescent="0.25">
      <c r="A62" s="1"/>
      <c r="B62" s="1"/>
      <c r="C62" s="2"/>
      <c r="D62" s="2">
        <f t="shared" si="5"/>
        <v>0</v>
      </c>
      <c r="E62" s="2">
        <f t="shared" si="6"/>
        <v>0</v>
      </c>
      <c r="F62" s="2">
        <f t="shared" si="7"/>
        <v>0</v>
      </c>
      <c r="G62" s="5"/>
      <c r="H62" s="2">
        <f t="shared" si="8"/>
        <v>0</v>
      </c>
      <c r="I62" s="5"/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P62" s="2">
        <f t="shared" si="15"/>
        <v>0</v>
      </c>
    </row>
    <row r="63" spans="1:16" ht="23.25" customHeight="1" x14ac:dyDescent="0.25">
      <c r="A63" s="1"/>
      <c r="B63" s="1"/>
      <c r="C63" s="2"/>
      <c r="D63" s="2">
        <f t="shared" si="5"/>
        <v>0</v>
      </c>
      <c r="E63" s="2">
        <f t="shared" si="6"/>
        <v>0</v>
      </c>
      <c r="F63" s="2">
        <f t="shared" si="7"/>
        <v>0</v>
      </c>
      <c r="G63" s="5"/>
      <c r="H63" s="2">
        <f t="shared" si="8"/>
        <v>0</v>
      </c>
      <c r="I63" s="7"/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P63" s="2">
        <f t="shared" si="15"/>
        <v>0</v>
      </c>
    </row>
    <row r="64" spans="1:16" ht="23.25" customHeight="1" x14ac:dyDescent="0.25">
      <c r="A64" s="1"/>
      <c r="B64" s="1"/>
      <c r="C64" s="2"/>
      <c r="D64" s="2">
        <f t="shared" si="5"/>
        <v>0</v>
      </c>
      <c r="E64" s="2">
        <f t="shared" si="6"/>
        <v>0</v>
      </c>
      <c r="F64" s="2">
        <f t="shared" si="7"/>
        <v>0</v>
      </c>
      <c r="G64" s="5"/>
      <c r="H64" s="2">
        <f t="shared" si="8"/>
        <v>0</v>
      </c>
      <c r="I64" s="7"/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P64" s="2">
        <f t="shared" si="15"/>
        <v>0</v>
      </c>
    </row>
    <row r="65" spans="1:16" ht="23.25" customHeight="1" x14ac:dyDescent="0.25">
      <c r="A65" s="1"/>
      <c r="B65" s="1"/>
      <c r="C65" s="2"/>
      <c r="D65" s="2">
        <f t="shared" si="5"/>
        <v>0</v>
      </c>
      <c r="E65" s="2">
        <f t="shared" si="6"/>
        <v>0</v>
      </c>
      <c r="F65" s="2">
        <f t="shared" si="7"/>
        <v>0</v>
      </c>
      <c r="G65" s="5"/>
      <c r="H65" s="2">
        <f t="shared" si="8"/>
        <v>0</v>
      </c>
      <c r="I65" s="7"/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P65" s="2">
        <f t="shared" si="15"/>
        <v>0</v>
      </c>
    </row>
    <row r="66" spans="1:16" ht="23.25" customHeight="1" x14ac:dyDescent="0.25">
      <c r="A66" s="1"/>
      <c r="B66" s="1"/>
      <c r="C66" s="2"/>
      <c r="D66" s="2">
        <f t="shared" si="5"/>
        <v>0</v>
      </c>
      <c r="E66" s="2">
        <f t="shared" si="6"/>
        <v>0</v>
      </c>
      <c r="F66" s="2">
        <f t="shared" si="7"/>
        <v>0</v>
      </c>
      <c r="G66" s="5"/>
      <c r="H66" s="2">
        <f t="shared" si="8"/>
        <v>0</v>
      </c>
      <c r="I66" s="7"/>
      <c r="J66" s="2">
        <f t="shared" si="9"/>
        <v>0</v>
      </c>
      <c r="K66" s="2">
        <f t="shared" si="10"/>
        <v>0</v>
      </c>
      <c r="L66" s="2">
        <f t="shared" si="11"/>
        <v>0</v>
      </c>
      <c r="M66" s="2">
        <f t="shared" si="12"/>
        <v>0</v>
      </c>
      <c r="N66" s="2">
        <f t="shared" si="13"/>
        <v>0</v>
      </c>
      <c r="O66" s="2">
        <f t="shared" si="14"/>
        <v>0</v>
      </c>
      <c r="P66" s="2">
        <f t="shared" si="15"/>
        <v>0</v>
      </c>
    </row>
    <row r="67" spans="1:16" ht="23.25" customHeight="1" x14ac:dyDescent="0.25">
      <c r="A67" s="1"/>
      <c r="B67" s="1"/>
      <c r="C67" s="2"/>
      <c r="D67" s="2">
        <f t="shared" si="5"/>
        <v>0</v>
      </c>
      <c r="E67" s="2">
        <f t="shared" si="6"/>
        <v>0</v>
      </c>
      <c r="F67" s="2">
        <f t="shared" si="7"/>
        <v>0</v>
      </c>
      <c r="G67" s="5"/>
      <c r="H67" s="2">
        <f t="shared" si="8"/>
        <v>0</v>
      </c>
      <c r="I67" s="7"/>
      <c r="J67" s="2">
        <f t="shared" si="9"/>
        <v>0</v>
      </c>
      <c r="K67" s="2">
        <f t="shared" si="10"/>
        <v>0</v>
      </c>
      <c r="L67" s="2">
        <f t="shared" si="11"/>
        <v>0</v>
      </c>
      <c r="M67" s="2">
        <f t="shared" si="12"/>
        <v>0</v>
      </c>
      <c r="N67" s="2">
        <f t="shared" si="13"/>
        <v>0</v>
      </c>
      <c r="O67" s="2">
        <f t="shared" si="14"/>
        <v>0</v>
      </c>
      <c r="P67" s="2">
        <f t="shared" si="15"/>
        <v>0</v>
      </c>
    </row>
    <row r="68" spans="1:16" ht="23.25" customHeight="1" x14ac:dyDescent="0.25">
      <c r="A68" s="1"/>
      <c r="B68" s="1"/>
      <c r="C68" s="2"/>
      <c r="D68" s="2">
        <f t="shared" si="5"/>
        <v>0</v>
      </c>
      <c r="E68" s="2">
        <f t="shared" si="6"/>
        <v>0</v>
      </c>
      <c r="F68" s="2">
        <f t="shared" si="7"/>
        <v>0</v>
      </c>
      <c r="G68" s="2"/>
      <c r="H68" s="2">
        <f t="shared" si="8"/>
        <v>0</v>
      </c>
      <c r="I68" s="7"/>
      <c r="J68" s="2">
        <f t="shared" si="9"/>
        <v>0</v>
      </c>
      <c r="K68" s="2">
        <f t="shared" si="10"/>
        <v>0</v>
      </c>
      <c r="L68" s="2">
        <f t="shared" si="11"/>
        <v>0</v>
      </c>
      <c r="M68" s="2">
        <f t="shared" si="12"/>
        <v>0</v>
      </c>
      <c r="N68" s="2">
        <f t="shared" si="13"/>
        <v>0</v>
      </c>
      <c r="O68" s="2">
        <f t="shared" si="14"/>
        <v>0</v>
      </c>
      <c r="P68" s="2">
        <f t="shared" si="15"/>
        <v>0</v>
      </c>
    </row>
    <row r="69" spans="1:16" ht="23.25" customHeight="1" x14ac:dyDescent="0.25">
      <c r="A69" s="1"/>
      <c r="B69" s="1"/>
      <c r="C69" s="2"/>
      <c r="D69" s="2">
        <f t="shared" si="5"/>
        <v>0</v>
      </c>
      <c r="E69" s="2">
        <f t="shared" si="6"/>
        <v>0</v>
      </c>
      <c r="F69" s="2">
        <f t="shared" si="7"/>
        <v>0</v>
      </c>
      <c r="G69" s="2"/>
      <c r="H69" s="2">
        <f t="shared" si="8"/>
        <v>0</v>
      </c>
      <c r="I69" s="7"/>
      <c r="J69" s="2">
        <f t="shared" si="9"/>
        <v>0</v>
      </c>
      <c r="K69" s="2">
        <f t="shared" si="10"/>
        <v>0</v>
      </c>
      <c r="L69" s="2">
        <f t="shared" si="11"/>
        <v>0</v>
      </c>
      <c r="M69" s="2">
        <f t="shared" si="12"/>
        <v>0</v>
      </c>
      <c r="N69" s="2">
        <f t="shared" si="13"/>
        <v>0</v>
      </c>
      <c r="O69" s="2">
        <f t="shared" si="14"/>
        <v>0</v>
      </c>
      <c r="P69" s="2">
        <f t="shared" si="15"/>
        <v>0</v>
      </c>
    </row>
    <row r="70" spans="1:16" ht="23.25" customHeight="1" x14ac:dyDescent="0.25">
      <c r="A70" s="1"/>
      <c r="B70" s="1"/>
      <c r="C70" s="2"/>
      <c r="D70" s="2">
        <f t="shared" si="5"/>
        <v>0</v>
      </c>
      <c r="E70" s="2">
        <f t="shared" si="6"/>
        <v>0</v>
      </c>
      <c r="F70" s="2">
        <f t="shared" si="7"/>
        <v>0</v>
      </c>
      <c r="G70" s="2"/>
      <c r="H70" s="2">
        <f t="shared" si="8"/>
        <v>0</v>
      </c>
      <c r="I70" s="7"/>
      <c r="J70" s="2">
        <f t="shared" si="9"/>
        <v>0</v>
      </c>
      <c r="K70" s="2">
        <f t="shared" si="10"/>
        <v>0</v>
      </c>
      <c r="L70" s="2">
        <f t="shared" si="11"/>
        <v>0</v>
      </c>
      <c r="M70" s="2">
        <f t="shared" si="12"/>
        <v>0</v>
      </c>
      <c r="N70" s="2">
        <f t="shared" si="13"/>
        <v>0</v>
      </c>
      <c r="O70" s="2">
        <f t="shared" si="14"/>
        <v>0</v>
      </c>
      <c r="P70" s="2">
        <f t="shared" si="15"/>
        <v>0</v>
      </c>
    </row>
    <row r="71" spans="1:16" ht="23.25" customHeight="1" x14ac:dyDescent="0.25">
      <c r="A71" s="1"/>
      <c r="B71" s="1"/>
      <c r="C71" s="2"/>
      <c r="D71" s="2">
        <f t="shared" si="5"/>
        <v>0</v>
      </c>
      <c r="E71" s="2">
        <f t="shared" si="6"/>
        <v>0</v>
      </c>
      <c r="F71" s="2">
        <f t="shared" si="7"/>
        <v>0</v>
      </c>
      <c r="G71" s="2"/>
      <c r="H71" s="2">
        <f t="shared" si="8"/>
        <v>0</v>
      </c>
      <c r="I71" s="7"/>
      <c r="J71" s="2">
        <f t="shared" si="9"/>
        <v>0</v>
      </c>
      <c r="K71" s="2">
        <f t="shared" si="10"/>
        <v>0</v>
      </c>
      <c r="L71" s="2">
        <f t="shared" si="11"/>
        <v>0</v>
      </c>
      <c r="M71" s="2">
        <f t="shared" si="12"/>
        <v>0</v>
      </c>
      <c r="N71" s="2">
        <f t="shared" si="13"/>
        <v>0</v>
      </c>
      <c r="O71" s="2">
        <f t="shared" si="14"/>
        <v>0</v>
      </c>
      <c r="P71" s="2">
        <f t="shared" si="15"/>
        <v>0</v>
      </c>
    </row>
    <row r="72" spans="1:16" ht="23.25" customHeight="1" x14ac:dyDescent="0.25">
      <c r="A72" s="1"/>
      <c r="B72" s="1"/>
      <c r="C72" s="2"/>
      <c r="D72" s="2">
        <f t="shared" si="5"/>
        <v>0</v>
      </c>
      <c r="E72" s="2">
        <f t="shared" si="6"/>
        <v>0</v>
      </c>
      <c r="F72" s="2">
        <f t="shared" si="7"/>
        <v>0</v>
      </c>
      <c r="G72" s="2"/>
      <c r="H72" s="2">
        <f t="shared" si="8"/>
        <v>0</v>
      </c>
      <c r="I72" s="7"/>
      <c r="J72" s="2">
        <f t="shared" si="9"/>
        <v>0</v>
      </c>
      <c r="K72" s="2">
        <f t="shared" si="10"/>
        <v>0</v>
      </c>
      <c r="L72" s="2">
        <f t="shared" si="11"/>
        <v>0</v>
      </c>
      <c r="M72" s="2">
        <f t="shared" si="12"/>
        <v>0</v>
      </c>
      <c r="N72" s="2">
        <f t="shared" si="13"/>
        <v>0</v>
      </c>
      <c r="O72" s="2">
        <f t="shared" si="14"/>
        <v>0</v>
      </c>
      <c r="P72" s="2">
        <f t="shared" si="15"/>
        <v>0</v>
      </c>
    </row>
  </sheetData>
  <protectedRanges>
    <protectedRange sqref="A10 C1:C9 C11:C1048576" name="新增存款"/>
    <protectedRange sqref="B1:B1048576 A1:A9 A11:A1048576" name="定投信息"/>
    <protectedRange sqref="I1:I1048576" name="指数温度"/>
    <protectedRange sqref="G1:G1048576" name="增量资金"/>
  </protectedRanges>
  <mergeCells count="25">
    <mergeCell ref="R10:X10"/>
    <mergeCell ref="R11:R12"/>
    <mergeCell ref="S11:S12"/>
    <mergeCell ref="T11:T12"/>
    <mergeCell ref="U11:U12"/>
    <mergeCell ref="A10:P10"/>
    <mergeCell ref="V11:V12"/>
    <mergeCell ref="W11:W12"/>
    <mergeCell ref="X11:X12"/>
    <mergeCell ref="A11:A12"/>
    <mergeCell ref="F11:F12"/>
    <mergeCell ref="B11:B12"/>
    <mergeCell ref="C11:C12"/>
    <mergeCell ref="D11:D12"/>
    <mergeCell ref="E11:E12"/>
    <mergeCell ref="M11:M12"/>
    <mergeCell ref="N11:N12"/>
    <mergeCell ref="O11:O12"/>
    <mergeCell ref="P11:P12"/>
    <mergeCell ref="G11:G12"/>
    <mergeCell ref="H11:H12"/>
    <mergeCell ref="I11:I12"/>
    <mergeCell ref="J11:J12"/>
    <mergeCell ref="K11:K12"/>
    <mergeCell ref="L11:L12"/>
  </mergeCells>
  <phoneticPr fontId="1" type="noConversion"/>
  <conditionalFormatting sqref="M13:M7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{EB7DE8C8-EDD2-47DE-B194-33F23E1E7A71}</x14:id>
        </ext>
      </extLst>
    </cfRule>
  </conditionalFormatting>
  <conditionalFormatting sqref="I13:I72">
    <cfRule type="colorScale" priority="26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O1:O9 O11:O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{158EB98C-D73B-4780-B973-017C1CA10A3E}</x14:id>
        </ext>
      </extLst>
    </cfRule>
  </conditionalFormatting>
  <conditionalFormatting sqref="P1:P9 P11:P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{0829BEA7-CF40-4BC8-9C31-ADE375B5E5BD}</x14:id>
        </ext>
      </extLst>
    </cfRule>
  </conditionalFormatting>
  <conditionalFormatting sqref="N1:N9 N11:N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{5183630E-C93D-42D1-A3B8-CA7390713A1B}</x14:id>
        </ext>
      </extLst>
    </cfRule>
  </conditionalFormatting>
  <conditionalFormatting sqref="K1:K9 K11:K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{4453E183-5155-4655-A6DA-15CFBEEE45EB}</x14:id>
        </ext>
      </extLst>
    </cfRule>
  </conditionalFormatting>
  <conditionalFormatting sqref="V13:W1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{FD578D42-D248-41E6-8867-171419E0C1B3}</x14:id>
        </ext>
      </extLst>
    </cfRule>
  </conditionalFormatting>
  <conditionalFormatting sqref="R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{0EEB6D76-E200-49CC-8648-E25CB89357F3}</x14:id>
        </ext>
      </extLst>
    </cfRule>
  </conditionalFormatting>
  <conditionalFormatting sqref="S13">
    <cfRule type="colorScale" priority="5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U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{385EE4F0-590B-464E-9258-7E3CD62EEE09}</x14:id>
        </ext>
      </extLst>
    </cfRule>
  </conditionalFormatting>
  <conditionalFormatting sqref="X13">
    <cfRule type="colorScale" priority="2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V11:X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{650EE246-9804-4F32-8644-29A83D9BA5A5}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DE8C8-EDD2-47DE-B194-33F23E1E7A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M13:M72</xm:sqref>
        </x14:conditionalFormatting>
        <x14:conditionalFormatting xmlns:xm="http://schemas.microsoft.com/office/excel/2006/main">
          <x14:cfRule type="dataBar" id="{158EB98C-D73B-4780-B973-017C1CA10A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O1:O9 O11:O1048576</xm:sqref>
        </x14:conditionalFormatting>
        <x14:conditionalFormatting xmlns:xm="http://schemas.microsoft.com/office/excel/2006/main">
          <x14:cfRule type="dataBar" id="{0829BEA7-CF40-4BC8-9C31-ADE375B5E5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P1:P9 P11:P1048576</xm:sqref>
        </x14:conditionalFormatting>
        <x14:conditionalFormatting xmlns:xm="http://schemas.microsoft.com/office/excel/2006/main">
          <x14:cfRule type="dataBar" id="{5183630E-C93D-42D1-A3B8-CA7390713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N1:N9 N11:N1048576</xm:sqref>
        </x14:conditionalFormatting>
        <x14:conditionalFormatting xmlns:xm="http://schemas.microsoft.com/office/excel/2006/main">
          <x14:cfRule type="dataBar" id="{4453E183-5155-4655-A6DA-15CFBEEE45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K1:K9 K11:K1048576</xm:sqref>
        </x14:conditionalFormatting>
        <x14:conditionalFormatting xmlns:xm="http://schemas.microsoft.com/office/excel/2006/main">
          <x14:cfRule type="dataBar" id="{FD578D42-D248-41E6-8867-171419E0C1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V13:W13</xm:sqref>
        </x14:conditionalFormatting>
        <x14:conditionalFormatting xmlns:xm="http://schemas.microsoft.com/office/excel/2006/main">
          <x14:cfRule type="dataBar" id="{0EEB6D76-E200-49CC-8648-E25CB89357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385EE4F0-590B-464E-9258-7E3CD62EEE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U13</xm:sqref>
        </x14:conditionalFormatting>
        <x14:conditionalFormatting xmlns:xm="http://schemas.microsoft.com/office/excel/2006/main">
          <x14:cfRule type="dataBar" id="{650EE246-9804-4F32-8644-29A83D9BA5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V11:X12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中证500_160119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2022-04-15T09:23:14Z</dcterms:modified>
</cp:coreProperties>
</file>