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 codeName="ThisWorkbook"/>
  <xr:revisionPtr revIDLastSave="0" documentId="13_ncr:1_{E5973983-014F-4D47-9259-79E6E8B70FDE}" xr6:coauthVersionLast="47" xr6:coauthVersionMax="47" xr10:uidLastSave="{00000000-0000-0000-0000-000000000000}"/>
  <bookViews>
    <workbookView xWindow="260" yWindow="740" windowWidth="29040" windowHeight="15840" xr2:uid="{00000000-000D-0000-FFFF-FFFF00000000}"/>
  </bookViews>
  <sheets>
    <sheet name="Time sheet" sheetId="1" r:id="rId1"/>
    <sheet name="Sheet1" sheetId="2" r:id="rId2"/>
  </sheets>
  <definedNames>
    <definedName name="ColumnTitle1">TimeSheet[[#Headers],[Dates(s)]]</definedName>
    <definedName name="ColumnTitleRegion1..E6.1">'Time sheet'!$C$6</definedName>
    <definedName name="_xlnm.Print_Titles" localSheetId="0">'Time sheet'!$8:$8</definedName>
    <definedName name="WorkweekHours">'Time sheet'!$C$7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G15" i="1"/>
  <c r="E9" i="2"/>
  <c r="G10" i="1"/>
  <c r="G11" i="1"/>
  <c r="G12" i="1"/>
  <c r="G13" i="1"/>
  <c r="G14" i="1"/>
  <c r="C30" i="2"/>
  <c r="C26" i="2"/>
  <c r="C27" i="2" s="1"/>
  <c r="G9" i="1"/>
  <c r="G18" i="1" l="1"/>
  <c r="C31" i="2"/>
  <c r="G16" i="1"/>
</calcChain>
</file>

<file path=xl/sharedStrings.xml><?xml version="1.0" encoding="utf-8"?>
<sst xmlns="http://schemas.openxmlformats.org/spreadsheetml/2006/main" count="39" uniqueCount="29">
  <si>
    <t>Hours Worked</t>
  </si>
  <si>
    <t>Dates(s)</t>
  </si>
  <si>
    <t>Out</t>
  </si>
  <si>
    <t>In</t>
  </si>
  <si>
    <t>Out2</t>
  </si>
  <si>
    <t>In2</t>
  </si>
  <si>
    <t>Total</t>
  </si>
  <si>
    <t>Pay</t>
  </si>
  <si>
    <t xml:space="preserve"> </t>
  </si>
  <si>
    <t>Macbook Pay</t>
  </si>
  <si>
    <t>Date</t>
  </si>
  <si>
    <t>Amount</t>
  </si>
  <si>
    <t>MOP</t>
  </si>
  <si>
    <t>Gcash</t>
  </si>
  <si>
    <t>Remaining</t>
  </si>
  <si>
    <t>Monthly</t>
  </si>
  <si>
    <t>Need</t>
  </si>
  <si>
    <t>Rent</t>
  </si>
  <si>
    <t>Bills</t>
  </si>
  <si>
    <t>Water</t>
  </si>
  <si>
    <t>Electricity</t>
  </si>
  <si>
    <t>Subscriptions</t>
  </si>
  <si>
    <t>Grocery</t>
  </si>
  <si>
    <t>Macbook</t>
  </si>
  <si>
    <t>Utang</t>
  </si>
  <si>
    <t>Wifi</t>
  </si>
  <si>
    <t>Iphone</t>
  </si>
  <si>
    <t>Electricity and Water</t>
  </si>
  <si>
    <t>Capcut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</si>
</sst>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6" x14ac:knownFonts="1">
    <font>
      <sz val="11"/>
      <color theme="1"/>
      <name val="Courier New"/>
      <family val="2"/>
      <scheme val="minor"/>
    </font>
    <font>
      <sz val="24"/>
      <color theme="4"/>
      <name val="Courier New"/>
      <family val="2"/>
      <scheme val="major"/>
    </font>
    <font>
      <sz val="12"/>
      <color theme="4"/>
      <name val="Courier New"/>
      <family val="2"/>
      <scheme val="major"/>
    </font>
    <font>
      <sz val="16"/>
      <color theme="5"/>
      <name val="Courier New"/>
      <family val="2"/>
      <scheme val="major"/>
    </font>
    <font>
      <sz val="20"/>
      <color theme="4"/>
      <name val="Courier New"/>
      <family val="2"/>
      <scheme val="minor"/>
    </font>
    <font>
      <sz val="11"/>
      <color theme="5"/>
      <name val="Courier New"/>
      <family val="2"/>
      <scheme val="major"/>
    </font>
    <font>
      <sz val="11"/>
      <color theme="1"/>
      <name val="Courier New"/>
      <family val="2"/>
      <scheme val="minor"/>
    </font>
    <font>
      <b/>
      <sz val="16"/>
      <color theme="9" tint="-0.499984740745262"/>
      <name val="Courier New"/>
      <family val="1"/>
    </font>
    <font>
      <sz val="48"/>
      <color theme="9" tint="-0.499984740745262"/>
      <name val="Courier New"/>
      <family val="1"/>
      <scheme val="major"/>
    </font>
    <font>
      <b/>
      <sz val="16"/>
      <color theme="9" tint="-0.499984740745262"/>
      <name val="Courier New"/>
      <family val="1"/>
      <scheme val="major"/>
    </font>
    <font>
      <b/>
      <sz val="14"/>
      <color theme="9" tint="-0.499984740745262"/>
      <name val="Courier New"/>
      <family val="1"/>
      <scheme val="major"/>
    </font>
    <font>
      <sz val="14"/>
      <color theme="1"/>
      <name val="Courier New"/>
      <family val="3"/>
      <scheme val="minor"/>
    </font>
    <font>
      <sz val="11"/>
      <color theme="1"/>
      <name val="Courier New"/>
      <family val="3"/>
      <scheme val="minor"/>
    </font>
    <font>
      <sz val="11"/>
      <color theme="1"/>
      <name val="Courier New"/>
      <family val="1"/>
      <scheme val="minor"/>
    </font>
    <font>
      <sz val="20"/>
      <color theme="1"/>
      <name val="Courier New"/>
      <family val="1"/>
      <scheme val="minor"/>
    </font>
    <font>
      <sz val="14"/>
      <name val="Courier New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38">
    <xf numFmtId="0" fontId="0" fillId="0" borderId="0" xfId="0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>
      <alignment horizontal="left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5" fillId="0" borderId="0" xfId="6" applyFont="1" applyFill="1" applyBorder="1" applyAlignment="1">
      <alignment horizontal="center" vertical="center"/>
    </xf>
    <xf numFmtId="164" fontId="15" fillId="0" borderId="0" xfId="8" applyFont="1" applyFill="1" applyBorder="1" applyAlignment="1">
      <alignment horizontal="center" vertical="center"/>
    </xf>
    <xf numFmtId="4" fontId="15" fillId="0" borderId="0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15" fillId="0" borderId="0" xfId="7" applyNumberFormat="1" applyFont="1" applyFill="1" applyBorder="1" applyAlignment="1">
      <alignment horizontal="center" vertical="center"/>
    </xf>
    <xf numFmtId="164" fontId="15" fillId="0" borderId="0" xfId="8" applyFont="1" applyFill="1" applyAlignment="1">
      <alignment horizontal="center" vertical="center"/>
    </xf>
    <xf numFmtId="16" fontId="0" fillId="0" borderId="0" xfId="0" applyNumberFormat="1">
      <alignment horizontal="left"/>
    </xf>
    <xf numFmtId="3" fontId="0" fillId="0" borderId="0" xfId="0" applyNumberFormat="1">
      <alignment horizontal="left"/>
    </xf>
    <xf numFmtId="1" fontId="0" fillId="0" borderId="0" xfId="0" applyNumberFormat="1" applyAlignment="1">
      <alignment horizontal="left" indent="1"/>
    </xf>
    <xf numFmtId="0" fontId="1" fillId="0" borderId="0" xfId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2" fillId="0" borderId="0" xfId="0" applyFont="1">
      <alignment horizontal="left"/>
    </xf>
    <xf numFmtId="0" fontId="10" fillId="0" borderId="4" xfId="0" applyFont="1" applyBorder="1">
      <alignment horizontal="left"/>
    </xf>
    <xf numFmtId="0" fontId="10" fillId="0" borderId="5" xfId="2" applyFont="1" applyFill="1" applyBorder="1" applyAlignment="1">
      <alignment horizontal="center" vertical="center" wrapText="1"/>
    </xf>
    <xf numFmtId="0" fontId="10" fillId="0" borderId="6" xfId="0" applyFont="1" applyBorder="1">
      <alignment horizontal="left"/>
    </xf>
    <xf numFmtId="0" fontId="13" fillId="0" borderId="0" xfId="0" applyFont="1">
      <alignment horizontal="left"/>
    </xf>
    <xf numFmtId="39" fontId="14" fillId="0" borderId="0" xfId="5" applyFont="1" applyFill="1" applyAlignment="1">
      <alignment horizontal="center" vertical="center"/>
    </xf>
    <xf numFmtId="37" fontId="14" fillId="0" borderId="0" xfId="5" applyNumberFormat="1" applyFont="1" applyFill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7" xfId="0" applyBorder="1">
      <alignment horizontal="left"/>
    </xf>
    <xf numFmtId="166" fontId="11" fillId="0" borderId="0" xfId="9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6" xfId="6" applyFont="1" applyFill="1" applyBorder="1" applyAlignment="1">
      <alignment horizontal="center" vertical="center"/>
    </xf>
    <xf numFmtId="165" fontId="9" fillId="0" borderId="3" xfId="6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1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9" tint="-0.499984740745262"/>
        <name val="Courier New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fgColor theme="9" tint="0.59996337778862885"/>
          <bgColor theme="9" tint="0.59996337778862885"/>
        </patternFill>
      </fill>
      <border>
        <left/>
        <right/>
        <top style="medium">
          <color theme="9" tint="-0.24994659260841701"/>
        </top>
        <bottom style="medium">
          <color theme="9" tint="-0.24994659260841701"/>
        </bottom>
        <vertical style="medium">
          <color theme="9" tint="-0.24994659260841701"/>
        </vertical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-0.24994659260841701"/>
        </top>
        <bottom style="thin">
          <color theme="9" tint="-0.24994659260841701"/>
        </bottom>
        <vertical style="medium">
          <color theme="9" tint="-0.24994659260841701"/>
        </vertical>
        <horizontal style="thin">
          <color theme="9" tint="-0.24994659260841701"/>
        </horizontal>
      </border>
    </dxf>
  </dxfs>
  <tableStyles count="1" defaultTableStyle="Time Sheet" defaultPivotStyle="PivotStyleLight16">
    <tableStyle name="Time Sheet" pivot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8:G18" headerRowDxfId="14" dataDxfId="13" totalsRowDxfId="12">
  <autoFilter ref="B8:G18" xr:uid="{00000000-0009-0000-0100-000001000000}"/>
  <tableColumns count="6">
    <tableColumn id="1" xr3:uid="{00000000-0010-0000-0000-000001000000}" name="Dates(s)" totalsRowLabel="Total" dataDxfId="11" totalsRowDxfId="10" dataCellStyle="Date"/>
    <tableColumn id="2" xr3:uid="{00000000-0010-0000-0000-000002000000}" name="In" dataDxfId="9" totalsRowDxfId="8" dataCellStyle="Time"/>
    <tableColumn id="3" xr3:uid="{00000000-0010-0000-0000-000003000000}" name="Out" dataDxfId="7" totalsRowDxfId="6" dataCellStyle="Time"/>
    <tableColumn id="4" xr3:uid="{00000000-0010-0000-0000-000004000000}" name="In2" dataDxfId="5" totalsRowDxfId="4" dataCellStyle="Time"/>
    <tableColumn id="5" xr3:uid="{00000000-0010-0000-0000-000005000000}" name="Out2" dataDxfId="3" totalsRowDxfId="2" dataCellStyle="Time"/>
    <tableColumn id="6" xr3:uid="{00000000-0010-0000-0000-000006000000}" name="Hours Worked" totalsRowFunction="sum" dataDxfId="1" totalsRowDxfId="0" dataCellStyle="Hours">
      <calculatedColumnFormula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calculatedColumnFormula>
    </tableColumn>
  </tableColumns>
  <tableStyleInfo name="Time Sheet" showFirstColumn="0" showLastColumn="0" showRowStripes="0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Match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A49D51"/>
      </a:accent1>
      <a:accent2>
        <a:srgbClr val="73784A"/>
      </a:accent2>
      <a:accent3>
        <a:srgbClr val="D6CEA5"/>
      </a:accent3>
      <a:accent4>
        <a:srgbClr val="727562"/>
      </a:accent4>
      <a:accent5>
        <a:srgbClr val="4A4D3A"/>
      </a:accent5>
      <a:accent6>
        <a:srgbClr val="84BFA3"/>
      </a:accent6>
      <a:hlink>
        <a:srgbClr val="0563C1"/>
      </a:hlink>
      <a:folHlink>
        <a:srgbClr val="954F72"/>
      </a:folHlink>
    </a:clrScheme>
    <a:fontScheme name="Custom 83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18"/>
  <sheetViews>
    <sheetView showGridLines="0" tabSelected="1" topLeftCell="A8" zoomScale="82" zoomScaleNormal="82" workbookViewId="0">
      <selection activeCell="I16" sqref="I16"/>
    </sheetView>
  </sheetViews>
  <sheetFormatPr baseColWidth="10" defaultColWidth="8.7109375" defaultRowHeight="20.25" customHeight="1" x14ac:dyDescent="0.2"/>
  <cols>
    <col min="1" max="1" width="2.5703125" customWidth="1"/>
    <col min="2" max="2" width="22.5703125" customWidth="1"/>
    <col min="3" max="3" width="15.28515625" customWidth="1"/>
    <col min="4" max="4" width="15.7109375" customWidth="1"/>
    <col min="5" max="5" width="17.7109375" customWidth="1"/>
    <col min="6" max="6" width="16.28515625" customWidth="1"/>
    <col min="7" max="7" width="19.140625" customWidth="1"/>
    <col min="8" max="8" width="2.5703125" customWidth="1"/>
  </cols>
  <sheetData>
    <row r="1" spans="1:15" s="1" customFormat="1" ht="90" customHeight="1" thickBot="1" x14ac:dyDescent="0.25">
      <c r="A1" s="3"/>
      <c r="B1" s="31"/>
      <c r="C1" s="31"/>
      <c r="D1" s="31"/>
      <c r="E1" s="31"/>
      <c r="F1" s="31"/>
      <c r="G1" s="31"/>
      <c r="H1" s="15"/>
    </row>
    <row r="2" spans="1:15" ht="40.25" customHeight="1" thickBot="1" x14ac:dyDescent="0.25">
      <c r="A2" s="2"/>
      <c r="B2" s="32"/>
      <c r="C2" s="33"/>
      <c r="D2" s="32"/>
      <c r="E2" s="32"/>
      <c r="F2" s="29"/>
      <c r="G2" s="30"/>
    </row>
    <row r="3" spans="1:15" ht="40.25" customHeight="1" x14ac:dyDescent="0.2">
      <c r="A3" s="2"/>
      <c r="B3" s="28"/>
      <c r="C3" s="28"/>
      <c r="D3" s="28"/>
      <c r="E3" s="28"/>
      <c r="F3" s="16"/>
      <c r="G3" s="16"/>
    </row>
    <row r="4" spans="1:15" ht="40.25" customHeight="1" x14ac:dyDescent="0.2">
      <c r="A4" s="2"/>
      <c r="B4" s="17"/>
      <c r="C4" s="17"/>
      <c r="D4" s="34"/>
      <c r="E4" s="34"/>
      <c r="F4" s="17"/>
      <c r="G4" s="17"/>
    </row>
    <row r="5" spans="1:15" ht="35.25" customHeight="1" thickBot="1" x14ac:dyDescent="0.25">
      <c r="A5" s="2"/>
      <c r="B5" s="17"/>
      <c r="C5" s="17"/>
      <c r="D5" s="27"/>
      <c r="E5" s="27"/>
      <c r="F5" s="17"/>
      <c r="G5" s="17"/>
    </row>
    <row r="6" spans="1:15" ht="50" customHeight="1" thickBot="1" x14ac:dyDescent="0.3">
      <c r="A6" s="2"/>
      <c r="B6" s="18"/>
      <c r="C6" s="19"/>
      <c r="D6" s="24"/>
      <c r="E6" s="19"/>
      <c r="F6" s="19"/>
      <c r="G6" s="20"/>
    </row>
    <row r="7" spans="1:15" ht="50" customHeight="1" x14ac:dyDescent="0.2">
      <c r="A7" s="2"/>
      <c r="B7" s="21"/>
      <c r="C7" s="22"/>
      <c r="D7" s="23"/>
      <c r="E7" s="22"/>
      <c r="F7" s="22"/>
      <c r="G7" s="21"/>
    </row>
    <row r="8" spans="1:15" s="5" customFormat="1" ht="90" customHeight="1" x14ac:dyDescent="0.2">
      <c r="A8" s="4"/>
      <c r="B8" s="9" t="s">
        <v>1</v>
      </c>
      <c r="C8" s="9" t="s">
        <v>3</v>
      </c>
      <c r="D8" s="9" t="s">
        <v>2</v>
      </c>
      <c r="E8" s="9" t="s">
        <v>5</v>
      </c>
      <c r="F8" s="9" t="s">
        <v>4</v>
      </c>
      <c r="G8" s="9" t="s">
        <v>0</v>
      </c>
      <c r="H8" s="4"/>
    </row>
    <row r="9" spans="1:15" ht="50" customHeight="1" x14ac:dyDescent="0.2">
      <c r="A9" s="2"/>
      <c r="B9" s="6">
        <v>45542</v>
      </c>
      <c r="C9" s="7">
        <v>0.99236111111111114</v>
      </c>
      <c r="D9" s="7"/>
      <c r="E9" s="7"/>
      <c r="F9" s="7">
        <v>0.3125</v>
      </c>
      <c r="G9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7.6833333333333327</v>
      </c>
      <c r="H9" s="2"/>
      <c r="O9" t="s">
        <v>8</v>
      </c>
    </row>
    <row r="10" spans="1:15" ht="50" customHeight="1" x14ac:dyDescent="0.2">
      <c r="A10" s="2"/>
      <c r="B10" s="6">
        <v>45566</v>
      </c>
      <c r="C10" s="7"/>
      <c r="D10" s="7"/>
      <c r="E10" s="7"/>
      <c r="F10" s="7"/>
      <c r="G10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  <c r="H10" s="2"/>
    </row>
    <row r="11" spans="1:15" ht="50" customHeight="1" x14ac:dyDescent="0.2">
      <c r="A11" s="2"/>
      <c r="B11" s="6">
        <v>45567</v>
      </c>
      <c r="C11" s="7"/>
      <c r="D11" s="7"/>
      <c r="E11" s="7"/>
      <c r="F11" s="7"/>
      <c r="G11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  <c r="H11" s="2"/>
    </row>
    <row r="12" spans="1:15" ht="50" customHeight="1" x14ac:dyDescent="0.2">
      <c r="A12" s="2"/>
      <c r="B12" s="6">
        <v>45568</v>
      </c>
      <c r="C12" s="7"/>
      <c r="D12" s="7"/>
      <c r="E12" s="7"/>
      <c r="F12" s="7"/>
      <c r="G12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  <c r="H12" s="2"/>
    </row>
    <row r="13" spans="1:15" ht="50" customHeight="1" x14ac:dyDescent="0.2">
      <c r="A13" s="2"/>
      <c r="B13" s="6">
        <v>45569</v>
      </c>
      <c r="C13" s="7"/>
      <c r="D13" s="7"/>
      <c r="E13" s="7"/>
      <c r="F13" s="7"/>
      <c r="G13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  <c r="H13" s="2"/>
    </row>
    <row r="14" spans="1:15" ht="51.75" customHeight="1" x14ac:dyDescent="0.2">
      <c r="A14" s="2"/>
      <c r="B14" s="6">
        <v>45570</v>
      </c>
      <c r="C14" s="7"/>
      <c r="D14" s="7"/>
      <c r="E14" s="7"/>
      <c r="F14" s="7"/>
      <c r="G14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  <c r="H14" s="2"/>
    </row>
    <row r="15" spans="1:15" ht="55" customHeight="1" x14ac:dyDescent="0.2">
      <c r="B15" s="6">
        <v>45571</v>
      </c>
      <c r="C15" s="7"/>
      <c r="D15" s="7"/>
      <c r="E15" s="7"/>
      <c r="F15" s="7"/>
      <c r="G15" s="10">
        <f>IFERROR(IF(COUNT(TimeSheet[[#This Row],[In]:[Out2]])=4,(IF(TimeSheet[[#This Row],[Out2]]&lt;TimeSheet[[#This Row],[In]],1,0)+TimeSheet[[#This Row],[Out2]])-TimeSheet[[#This Row],[In2]]+TimeSheet[[#This Row],[Out]]-TimeSheet[[#This Row],[In]],IF(AND(LEN(TimeSheet[[#This Row],[In]])&lt;&gt;0,LEN(TimeSheet[[#This Row],[Out2]])&lt;&gt;0),(IF(TimeSheet[[#This Row],[Out2]]&lt;TimeSheet[[#This Row],[In]],1,0)+TimeSheet[[#This Row],[Out2]])-TimeSheet[[#This Row],[In]],0))*24,0)</f>
        <v>0</v>
      </c>
    </row>
    <row r="16" spans="1:15" ht="41.25" customHeight="1" x14ac:dyDescent="0.2">
      <c r="B16" s="6" t="s">
        <v>6</v>
      </c>
      <c r="C16" s="11"/>
      <c r="D16" s="7"/>
      <c r="E16" s="7"/>
      <c r="F16" s="7"/>
      <c r="G16" s="8" t="str">
        <f>ROUND(SUM(G9:G15), 0) &amp; " hrs"</f>
        <v>8 hrs</v>
      </c>
    </row>
    <row r="17" spans="2:7" ht="42.75" customHeight="1" x14ac:dyDescent="0.2">
      <c r="B17" s="6"/>
      <c r="C17" s="7"/>
      <c r="D17" s="7"/>
      <c r="E17" s="7"/>
      <c r="F17" s="7" t="s">
        <v>28</v>
      </c>
      <c r="G17" s="8">
        <v>8</v>
      </c>
    </row>
    <row r="18" spans="2:7" ht="50" customHeight="1" x14ac:dyDescent="0.2">
      <c r="B18" s="6" t="s">
        <v>7</v>
      </c>
      <c r="C18" s="7"/>
      <c r="D18" s="7"/>
      <c r="E18" s="7"/>
      <c r="F18" s="7"/>
      <c r="G18" s="8" t="str">
        <f>ROUND(SUM(G9:G15) * 3, 0) + G17 &amp; "$"</f>
        <v>31$</v>
      </c>
    </row>
  </sheetData>
  <mergeCells count="8">
    <mergeCell ref="D5:E5"/>
    <mergeCell ref="B3:C3"/>
    <mergeCell ref="F2:G2"/>
    <mergeCell ref="B1:G1"/>
    <mergeCell ref="D2:E2"/>
    <mergeCell ref="B2:C2"/>
    <mergeCell ref="D3:E3"/>
    <mergeCell ref="D4:E4"/>
  </mergeCells>
  <dataValidations count="26">
    <dataValidation allowBlank="1" showErrorMessage="1" sqref="G6:G7 B2:B3 M2:XFD5 A2:A1048576 F2 D2:E5 H1:XFD1 H6:XFD1048576 H2:J5 B17:G1048576 C9:C15 D9:G16 B9:B1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D2" xr:uid="{00000000-0002-0000-0000-000003000000}"/>
    <dataValidation allowBlank="1" showInputMessage="1" showErrorMessage="1" prompt="Enter Manager Name in cells at right" sqref="B2" xr:uid="{00000000-0002-0000-0000-000007000000}"/>
    <dataValidation allowBlank="1" showInputMessage="1" showErrorMessage="1" prompt="Enter Manager Name in this cell" sqref="B3" xr:uid="{00000000-0002-0000-0000-000008000000}"/>
    <dataValidation allowBlank="1" showInputMessage="1" showErrorMessage="1" prompt="Enter Total Work Week Hours in cell below" sqref="C6" xr:uid="{00000000-0002-0000-0000-00000B000000}"/>
    <dataValidation allowBlank="1" showInputMessage="1" showErrorMessage="1" prompt="Total Hours Worked are automatically calculated in cell below" sqref="D6" xr:uid="{00000000-0002-0000-0000-00000C000000}"/>
    <dataValidation allowBlank="1" showInputMessage="1" showErrorMessage="1" prompt="Regular Hours are automatically calculated in cell below" sqref="E6" xr:uid="{00000000-0002-0000-0000-00000D000000}"/>
    <dataValidation allowBlank="1" showInputMessage="1" showErrorMessage="1" prompt="Overtime Hours are automatically calculated in cell below" sqref="F6" xr:uid="{00000000-0002-0000-0000-00000E000000}"/>
    <dataValidation allowBlank="1" showInputMessage="1" showErrorMessage="1" prompt="Enter Total Work Week Hours in this cell" sqref="C7" xr:uid="{00000000-0002-0000-0000-00000F000000}"/>
    <dataValidation allowBlank="1" showInputMessage="1" showErrorMessage="1" prompt="Total Hours Worked are automatically calculated in this cell" sqref="D7" xr:uid="{00000000-0002-0000-0000-000010000000}"/>
    <dataValidation allowBlank="1" showInputMessage="1" showErrorMessage="1" prompt="Regular Hours are automatically calculated in this cell" sqref="E7" xr:uid="{00000000-0002-0000-0000-000011000000}"/>
    <dataValidation allowBlank="1" showInputMessage="1" showErrorMessage="1" prompt="Overtime Hours are automatically calculated in this cell" sqref="F7" xr:uid="{00000000-0002-0000-0000-000012000000}"/>
    <dataValidation allowBlank="1" showInputMessage="1" showErrorMessage="1" prompt="Enter Date in this column under this heading. Use heading filters to find specific entries" sqref="B8" xr:uid="{00000000-0002-0000-0000-000013000000}"/>
    <dataValidation allowBlank="1" showInputMessage="1" showErrorMessage="1" prompt="Enter Time In in this column under this heading" sqref="C8" xr:uid="{00000000-0002-0000-0000-000014000000}"/>
    <dataValidation allowBlank="1" showInputMessage="1" showErrorMessage="1" prompt="Enter Lunch Start time in this column under this heading" sqref="D8" xr:uid="{00000000-0002-0000-0000-000015000000}"/>
    <dataValidation allowBlank="1" showInputMessage="1" showErrorMessage="1" prompt="Enter Lunch End time in this column under this heading" sqref="E8" xr:uid="{00000000-0002-0000-0000-000016000000}"/>
    <dataValidation allowBlank="1" showInputMessage="1" showErrorMessage="1" prompt="Enter Time Out in this column under this heading" sqref="F8" xr:uid="{00000000-0002-0000-0000-000017000000}"/>
    <dataValidation allowBlank="1" showInputMessage="1" showErrorMessage="1" prompt="Hours Worked are automatically calculated in this column under this heading" sqref="G8" xr:uid="{00000000-0002-0000-0000-000018000000}"/>
    <dataValidation allowBlank="1" showInputMessage="1" showErrorMessage="1" prompt="Enter Employee Name in this cell" sqref="D3" xr:uid="{00000000-0002-0000-0000-000004000000}"/>
    <dataValidation allowBlank="1" showInputMessage="1" showErrorMessage="1" prompt="Enter Employee Email in this cell" sqref="D4" xr:uid="{00000000-0002-0000-0000-000005000000}"/>
    <dataValidation allowBlank="1" showInputMessage="1" showErrorMessage="1" prompt="Enter Employee Phone in this cell" sqref="D5" xr:uid="{00000000-0002-0000-0000-000006000000}"/>
    <dataValidation allowBlank="1" showInputMessage="1" showErrorMessage="1" prompt="Enter Period Start Date in this cell" sqref="F2" xr:uid="{00000000-0002-0000-0000-000009000000}"/>
    <dataValidation allowBlank="1" showInputMessage="1" showErrorMessage="1" prompt="Overtime hours are automatically calculated in this cell" sqref="F7" xr:uid="{C2D4154D-45C3-4AED-B5FF-82876DDBA64B}"/>
    <dataValidation allowBlank="1" showInputMessage="1" showErrorMessage="1" prompt="Overtime hours are calculated in the cell below" sqref="F6" xr:uid="{9965C0FA-969E-4B8F-9229-883D736FB24C}"/>
  </dataValidations>
  <printOptions horizontalCentered="1"/>
  <pageMargins left="0.4" right="0.4" top="0.4" bottom="0.4" header="0.3" footer="0.3"/>
  <pageSetup fitToHeight="0" orientation="landscape" r:id="rId1"/>
  <headerFooter differentFirst="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A0FA-A2D1-FB4E-AEFA-A3BEC0CBEF11}">
  <dimension ref="A1:L33"/>
  <sheetViews>
    <sheetView workbookViewId="0">
      <selection activeCell="I13" sqref="I13"/>
    </sheetView>
  </sheetViews>
  <sheetFormatPr baseColWidth="10" defaultRowHeight="15" x14ac:dyDescent="0.2"/>
  <cols>
    <col min="2" max="2" width="13.85546875" customWidth="1"/>
    <col min="3" max="3" width="9.85546875" customWidth="1"/>
    <col min="4" max="4" width="13.5703125" customWidth="1"/>
    <col min="7" max="7" width="13.5703125" customWidth="1"/>
  </cols>
  <sheetData>
    <row r="1" spans="1:12" x14ac:dyDescent="0.2">
      <c r="A1" s="35" t="s">
        <v>9</v>
      </c>
      <c r="B1" s="35"/>
      <c r="C1" s="35"/>
      <c r="D1" s="35" t="s">
        <v>18</v>
      </c>
      <c r="E1" s="35"/>
      <c r="F1" s="25" t="s">
        <v>10</v>
      </c>
      <c r="G1" s="36" t="s">
        <v>27</v>
      </c>
      <c r="H1" s="36"/>
      <c r="I1" s="26" t="s">
        <v>25</v>
      </c>
      <c r="J1" s="26" t="s">
        <v>6</v>
      </c>
      <c r="K1" s="35" t="s">
        <v>26</v>
      </c>
      <c r="L1" s="35"/>
    </row>
    <row r="2" spans="1:12" x14ac:dyDescent="0.2">
      <c r="A2" t="s">
        <v>10</v>
      </c>
      <c r="B2" t="s">
        <v>11</v>
      </c>
      <c r="C2" t="s">
        <v>12</v>
      </c>
      <c r="D2" t="s">
        <v>17</v>
      </c>
      <c r="E2">
        <v>8500</v>
      </c>
      <c r="F2" s="12">
        <v>45565</v>
      </c>
      <c r="G2" s="37">
        <v>2850</v>
      </c>
      <c r="H2" s="37"/>
      <c r="I2">
        <v>1625</v>
      </c>
      <c r="J2">
        <f xml:space="preserve"> SUM(G2:I2)</f>
        <v>4475</v>
      </c>
      <c r="K2" t="s">
        <v>10</v>
      </c>
      <c r="L2" t="s">
        <v>11</v>
      </c>
    </row>
    <row r="3" spans="1:12" x14ac:dyDescent="0.2">
      <c r="A3" s="12">
        <v>45520</v>
      </c>
      <c r="B3">
        <v>2295</v>
      </c>
      <c r="C3" t="s">
        <v>13</v>
      </c>
      <c r="D3" t="s">
        <v>19</v>
      </c>
      <c r="E3">
        <v>300</v>
      </c>
      <c r="G3" s="35"/>
      <c r="H3" s="35"/>
      <c r="K3" s="12">
        <v>45520</v>
      </c>
      <c r="L3">
        <v>1170</v>
      </c>
    </row>
    <row r="4" spans="1:12" x14ac:dyDescent="0.2">
      <c r="A4" s="12">
        <v>45555</v>
      </c>
      <c r="B4">
        <v>2295</v>
      </c>
      <c r="C4" t="s">
        <v>13</v>
      </c>
      <c r="D4" t="s">
        <v>20</v>
      </c>
      <c r="E4">
        <v>1000</v>
      </c>
      <c r="G4" s="35"/>
      <c r="H4" s="35"/>
      <c r="K4" s="12">
        <v>45549</v>
      </c>
      <c r="L4">
        <v>1170</v>
      </c>
    </row>
    <row r="5" spans="1:12" x14ac:dyDescent="0.2">
      <c r="D5" t="s">
        <v>21</v>
      </c>
      <c r="E5">
        <v>200</v>
      </c>
      <c r="G5" s="35"/>
      <c r="H5" s="35"/>
    </row>
    <row r="6" spans="1:12" x14ac:dyDescent="0.2">
      <c r="D6" t="s">
        <v>22</v>
      </c>
      <c r="E6">
        <v>3000</v>
      </c>
      <c r="G6" s="35"/>
      <c r="H6" s="35"/>
    </row>
    <row r="7" spans="1:12" x14ac:dyDescent="0.2">
      <c r="D7" t="s">
        <v>23</v>
      </c>
      <c r="E7">
        <v>2295</v>
      </c>
      <c r="G7" s="35"/>
      <c r="H7" s="35"/>
    </row>
    <row r="8" spans="1:12" x14ac:dyDescent="0.2">
      <c r="D8" t="s">
        <v>25</v>
      </c>
      <c r="E8">
        <v>1625</v>
      </c>
      <c r="G8" s="35"/>
      <c r="H8" s="35"/>
    </row>
    <row r="9" spans="1:12" x14ac:dyDescent="0.2">
      <c r="D9" t="s">
        <v>6</v>
      </c>
      <c r="E9">
        <f>SUM(E2:E8)</f>
        <v>16920</v>
      </c>
      <c r="G9" s="35"/>
      <c r="H9" s="35"/>
    </row>
    <row r="10" spans="1:12" x14ac:dyDescent="0.2">
      <c r="G10" s="35"/>
      <c r="H10" s="35"/>
    </row>
    <row r="11" spans="1:12" x14ac:dyDescent="0.2">
      <c r="G11" s="35"/>
      <c r="H11" s="35"/>
    </row>
    <row r="12" spans="1:12" x14ac:dyDescent="0.2">
      <c r="G12" s="35"/>
      <c r="H12" s="35"/>
    </row>
    <row r="13" spans="1:12" x14ac:dyDescent="0.2">
      <c r="G13" s="35"/>
      <c r="H13" s="35"/>
    </row>
    <row r="14" spans="1:12" x14ac:dyDescent="0.2">
      <c r="G14" s="35"/>
      <c r="H14" s="35"/>
    </row>
    <row r="15" spans="1:12" x14ac:dyDescent="0.2">
      <c r="G15" s="35"/>
      <c r="H15" s="35"/>
    </row>
    <row r="16" spans="1:12" x14ac:dyDescent="0.2">
      <c r="G16" s="35"/>
      <c r="H16" s="35"/>
    </row>
    <row r="17" spans="1:8" x14ac:dyDescent="0.2">
      <c r="G17" s="35"/>
      <c r="H17" s="35"/>
    </row>
    <row r="18" spans="1:8" x14ac:dyDescent="0.2">
      <c r="G18" s="35"/>
      <c r="H18" s="35"/>
    </row>
    <row r="24" spans="1:8" x14ac:dyDescent="0.2">
      <c r="A24" t="s">
        <v>15</v>
      </c>
      <c r="B24">
        <v>2295</v>
      </c>
    </row>
    <row r="25" spans="1:8" x14ac:dyDescent="0.2">
      <c r="A25" t="s">
        <v>16</v>
      </c>
      <c r="B25" s="13">
        <v>55080</v>
      </c>
    </row>
    <row r="26" spans="1:8" x14ac:dyDescent="0.2">
      <c r="A26" t="s">
        <v>6</v>
      </c>
      <c r="C26">
        <f>SUM(B3:B23)</f>
        <v>4590</v>
      </c>
    </row>
    <row r="27" spans="1:8" x14ac:dyDescent="0.2">
      <c r="A27" t="s">
        <v>14</v>
      </c>
      <c r="C27" s="13">
        <f>B25-C26</f>
        <v>50490</v>
      </c>
    </row>
    <row r="29" spans="1:8" x14ac:dyDescent="0.2">
      <c r="B29" t="s">
        <v>24</v>
      </c>
      <c r="C29">
        <v>20000</v>
      </c>
    </row>
    <row r="30" spans="1:8" x14ac:dyDescent="0.2">
      <c r="B30" t="s">
        <v>6</v>
      </c>
      <c r="C30">
        <f>SUM(B3:B23)</f>
        <v>4590</v>
      </c>
    </row>
    <row r="31" spans="1:8" x14ac:dyDescent="0.2">
      <c r="B31" t="s">
        <v>14</v>
      </c>
      <c r="C31" s="13">
        <f>B25-C26-C29</f>
        <v>30490</v>
      </c>
    </row>
    <row r="33" spans="3:3" x14ac:dyDescent="0.2">
      <c r="C33" s="14"/>
    </row>
  </sheetData>
  <mergeCells count="21">
    <mergeCell ref="G18:H18"/>
    <mergeCell ref="G13:H13"/>
    <mergeCell ref="G14:H14"/>
    <mergeCell ref="G15:H15"/>
    <mergeCell ref="G16:H16"/>
    <mergeCell ref="G17:H17"/>
    <mergeCell ref="A1:C1"/>
    <mergeCell ref="D1:E1"/>
    <mergeCell ref="K1:L1"/>
    <mergeCell ref="G1:H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0204948-B1D1-465D-BD00-E37264820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1FD43-5002-4234-983F-ADFAEA3AEE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9A1220-9CF2-4B0B-8E70-BE423159CF3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Time sheet</vt:lpstr>
      <vt:lpstr>Sheet1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2022-12-15T07:00:51Z</dcterms:created>
  <dcterms:modified xsi:type="dcterms:W3CDTF">2024-10-07T23:19:41Z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