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5.xml.rels" ContentType="application/vnd.openxmlformats-package.relationships+xml"/>
  <Override PartName="/xl/drawings/_rels/drawing16.xml.rels" ContentType="application/vnd.openxmlformats-package.relationships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drawings/drawing17.xml" ContentType="application/vnd.openxmlformats-officedocument.drawingml.chartshapes+xml"/>
  <Override PartName="/xl/drawings/drawing18.xml" ContentType="application/vnd.openxmlformats-officedocument.drawingml.chartshapes+xml"/>
  <Override PartName="/xl/drawings/drawing19.xml" ContentType="application/vnd.openxmlformats-officedocument.drawingml.chartshap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_rels/chart1.xml.rels" ContentType="application/vnd.openxmlformats-package.relationships+xml"/>
  <Override PartName="/xl/charts/_rels/chart13.xml.rels" ContentType="application/vnd.openxmlformats-package.relationships+xml"/>
  <Override PartName="/xl/charts/_rels/chart9.xml.rels" ContentType="application/vnd.openxmlformats-package.relationships+xml"/>
  <Override PartName="/xl/charts/_rels/chart2.xml.rels" ContentType="application/vnd.openxmlformats-package.relationships+xml"/>
  <Override PartName="/xl/charts/_rels/chart3.xml.rels" ContentType="application/vnd.openxmlformats-package.relationships+xml"/>
  <Override PartName="/xl/charts/_rels/chart7.xml.rels" ContentType="application/vnd.openxmlformats-package.relationships+xml"/>
  <Override PartName="/xl/charts/_rels/chart11.xml.rels" ContentType="application/vnd.openxmlformats-package.relationships+xml"/>
  <Override PartName="/xl/charts/_rels/chart8.xml.rels" ContentType="application/vnd.openxmlformats-package.relationships+xml"/>
  <Override PartName="/xl/charts/_rels/chart12.xml.rels" ContentType="application/vnd.openxmlformats-package.relationships+xml"/>
  <Override PartName="/xl/charts/_rels/chart10.xml.rels" ContentType="application/vnd.openxmlformats-package.relationships+xml"/>
  <Override PartName="/xl/charts/_rels/chart14.xml.rels" ContentType="application/vnd.openxmlformats-package.relationships+xml"/>
  <Override PartName="/xl/charts/_rels/chart15.xml.rels" ContentType="application/vnd.openxmlformats-package.relationships+xml"/>
  <Override PartName="/xl/charts/_rels/chart16.xml.rels" ContentType="application/vnd.openxmlformats-package.relationships+xml"/>
  <Override PartName="/xl/charts/_rels/chart17.xml.rels" ContentType="application/vnd.openxmlformats-package.relationships+xml"/>
  <Override PartName="/xl/charts/_rels/chart18.xml.rels" ContentType="application/vnd.openxmlformats-package.relationships+xml"/>
  <Override PartName="/xl/revisions/userNames.xml" ContentType="application/vnd.openxmlformats-officedocument.spreadsheetml.userNames+xml"/>
  <Override PartName="/xl/revisions/revisionLog3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_rels/revisionHeaders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4" sheetId="2" state="visible" r:id="rId4"/>
    <sheet name="Fill" sheetId="3" state="visible" r:id="rId5"/>
    <sheet name="Sheet2" sheetId="4" state="visible" r:id="rId6"/>
    <sheet name="Sheet3" sheetId="5" state="visible" r:id="rId7"/>
    <sheet name="Template" sheetId="6" state="visible" r:id="rId8"/>
  </sheets>
  <definedNames>
    <definedName function="false" hidden="true" localSheetId="0" name="Z_4769F575_18FF_45D9_B7CD_6B94887FBDB6_.wvu.Cols" vbProcedure="false">Sheet1!$L:$L</definedName>
    <definedName function="false" hidden="true" localSheetId="0" name="Z_62DA7B56_649D_48CD_BF15_1703EBE4D1A6_.wvu.Cols" vbProcedure="false">Sheet1!$L:$L</definedName>
    <definedName function="false" hidden="true" localSheetId="0" name="Z_70430C65_18CF_49E6_A5E2_CB46BBE92FDC_.wvu.Cols" vbProcedure="false">Sheet1!$L:$L</definedName>
    <definedName function="false" hidden="true" localSheetId="0" name="Z_79637F7D_1A08_4441_964B_84EAB80D8589_.wvu.Cols" vbProcedure="false">Sheet1!$L:$L</definedName>
    <definedName function="false" hidden="true" localSheetId="0" name="Z_A05AF70F_8669_4982_A600_60EFEEDC1CDE_.wvu.Cols" vbProcedure="false">Sheet1!$L:$L</definedName>
    <definedName function="false" hidden="true" localSheetId="0" name="Z_A51CEDC5_DB1B_460F_AC34_A16F4886DECD_.wvu.Cols" vbProcedure="false">Sheet1!$L:$L</definedName>
    <definedName function="false" hidden="true" localSheetId="0" name="Z_C941D69C_8BD0_4C88_A352_EB256F3649D0_.wvu.Cols" vbProcedure="false">Sheet1!$L:$L</definedName>
    <definedName function="false" hidden="true" localSheetId="0" name="Z_CAE88C0C_7E92_4899_8589_C9357CC71D8B_.wvu.Cols" vbProcedure="false">Sheet1!$L:$L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<sst xmlns="http://schemas.openxmlformats.org/spreadsheetml/2006/main" count="619" uniqueCount="387">
  <si>
    <t xml:space="preserve"> </t>
  </si>
  <si>
    <t xml:space="preserve">DATE:</t>
  </si>
  <si>
    <t xml:space="preserve">Make:</t>
  </si>
  <si>
    <t xml:space="preserve">Flow:</t>
  </si>
  <si>
    <t xml:space="preserve">cc/min</t>
  </si>
  <si>
    <t xml:space="preserve">lb/hr @ 43.5 psi</t>
  </si>
  <si>
    <t xml:space="preserve">Ohm</t>
  </si>
  <si>
    <t xml:space="preserve">Part #</t>
  </si>
  <si>
    <t xml:space="preserve">lb/hr @ 58.0 psi</t>
  </si>
  <si>
    <t xml:space="preserve">.</t>
  </si>
  <si>
    <t xml:space="preserve">100% Duty / Static Flow</t>
  </si>
  <si>
    <t xml:space="preserve">50% Duty @ 10ms. </t>
  </si>
  <si>
    <t xml:space="preserve">Idle @  1.3ms pulse</t>
  </si>
  <si>
    <t xml:space="preserve">Injector serial#</t>
  </si>
  <si>
    <t xml:space="preserve">Before Service</t>
  </si>
  <si>
    <t xml:space="preserve">After Service</t>
  </si>
  <si>
    <t xml:space="preserve">Before </t>
  </si>
  <si>
    <t xml:space="preserve">After</t>
  </si>
  <si>
    <t xml:space="preserve">Before</t>
  </si>
  <si>
    <t xml:space="preserve">Lowest Unit</t>
  </si>
  <si>
    <t xml:space="preserve">Highest Unit</t>
  </si>
  <si>
    <t xml:space="preserve">DIFFERENCE</t>
  </si>
  <si>
    <t xml:space="preserve">%  Deviation </t>
  </si>
  <si>
    <t xml:space="preserve">Average Flow</t>
  </si>
  <si>
    <t xml:space="preserve">BELOW AVG</t>
  </si>
  <si>
    <t xml:space="preserve">Note: KEEP COPY OF THIS REPORT  WE DO NOT SAVE </t>
  </si>
  <si>
    <t xml:space="preserve">ABOVE AVG</t>
  </si>
  <si>
    <t xml:space="preserve">Idle 1.3ms</t>
  </si>
  <si>
    <t xml:space="preserve">Resistance</t>
  </si>
  <si>
    <t xml:space="preserve">date</t>
  </si>
  <si>
    <t xml:space="preserve">D3165KA</t>
  </si>
  <si>
    <t xml:space="preserve">IPE077</t>
  </si>
  <si>
    <t xml:space="preserve">670</t>
  </si>
  <si>
    <t xml:space="preserve">Luoe</t>
  </si>
  <si>
    <t xml:space="preserve">Tested by Lupe</t>
  </si>
  <si>
    <t xml:space="preserve">Lupe</t>
  </si>
  <si>
    <t xml:space="preserve">tested by Lupe</t>
  </si>
  <si>
    <t xml:space="preserve">211145S / EAT211</t>
  </si>
  <si>
    <t xml:space="preserve">500</t>
  </si>
  <si>
    <t xml:space="preserve">ID1700</t>
  </si>
  <si>
    <t xml:space="preserve">9.8 to 12.0</t>
  </si>
  <si>
    <t xml:space="preserve">Tested By Oswaldo</t>
  </si>
  <si>
    <t xml:space="preserve">iddle tested at 60 opsi</t>
  </si>
  <si>
    <t xml:space="preserve">13 to 14 </t>
  </si>
  <si>
    <t xml:space="preserve">Tested by Lupe </t>
  </si>
  <si>
    <t xml:space="preserve">at 43.5 psi </t>
  </si>
  <si>
    <t xml:space="preserve">195500-1830</t>
  </si>
  <si>
    <t xml:space="preserve">UMS Tunig</t>
  </si>
  <si>
    <t xml:space="preserve">Oswaldo</t>
  </si>
  <si>
    <t xml:space="preserve">same as 56010</t>
  </si>
  <si>
    <t xml:space="preserve">dual beam spray </t>
  </si>
  <si>
    <t xml:space="preserve">2005 Ford Mustang with Roush supercharger</t>
  </si>
  <si>
    <t xml:space="preserve">UA07/ABS2 (2)</t>
  </si>
  <si>
    <t xml:space="preserve">Mairicio</t>
  </si>
  <si>
    <t xml:space="preserve">Honda K type</t>
  </si>
  <si>
    <t xml:space="preserve">2006 Suzuki</t>
  </si>
  <si>
    <t xml:space="preserve">LTR450</t>
  </si>
  <si>
    <t xml:space="preserve">pic yes</t>
  </si>
  <si>
    <t xml:space="preserve">25106YT</t>
  </si>
  <si>
    <t xml:space="preserve">ID1050</t>
  </si>
  <si>
    <t xml:space="preserve">158117-1000</t>
  </si>
  <si>
    <t xml:space="preserve">01D056B</t>
  </si>
  <si>
    <t xml:space="preserve">tested by lupillo</t>
  </si>
  <si>
    <t xml:space="preserve">these increased from 940 to 970cc by just changing the filter to all meta</t>
  </si>
  <si>
    <t xml:space="preserve">IWP162</t>
  </si>
  <si>
    <t xml:space="preserve">services for ums tuning</t>
  </si>
  <si>
    <t xml:space="preserve">Bosch Short  EV6 Connector  </t>
  </si>
  <si>
    <t xml:space="preserve">Polaris </t>
  </si>
  <si>
    <t xml:space="preserve">Tested by lupe</t>
  </si>
  <si>
    <t xml:space="preserve">black market racing</t>
  </si>
  <si>
    <t xml:space="preserve">ID1300</t>
  </si>
  <si>
    <t xml:space="preserve">.2/05/202</t>
  </si>
  <si>
    <t xml:space="preserve">GM  12598646 </t>
  </si>
  <si>
    <t xml:space="preserve">LS3   US CAR </t>
  </si>
  <si>
    <t xml:space="preserve">Green Ford 44 #</t>
  </si>
  <si>
    <t xml:space="preserve">Delphi same as  56010 but 570 cc from factory</t>
  </si>
  <si>
    <t xml:space="preserve">MULTEC I</t>
  </si>
  <si>
    <t xml:space="preserve">US CAR CONNECTOR  SHORT</t>
  </si>
  <si>
    <t xml:space="preserve">195500-4430</t>
  </si>
  <si>
    <t xml:space="preserve">195500-4460</t>
  </si>
  <si>
    <t xml:space="preserve">deaka ev6 connector</t>
  </si>
  <si>
    <t xml:space="preserve">HDA250E</t>
  </si>
  <si>
    <t xml:space="preserve">2004YH</t>
  </si>
  <si>
    <t xml:space="preserve">GDI</t>
  </si>
  <si>
    <t xml:space="preserve">06L906036K</t>
  </si>
  <si>
    <t xml:space="preserve">75 psi</t>
  </si>
  <si>
    <t xml:space="preserve">tested with gasoline</t>
  </si>
  <si>
    <t xml:space="preserve">deka</t>
  </si>
  <si>
    <t xml:space="preserve">Sumitomo connector</t>
  </si>
  <si>
    <t xml:space="preserve">same body as 0280158821</t>
  </si>
  <si>
    <t xml:space="preserve">INP-019</t>
  </si>
  <si>
    <t xml:space="preserve">Multec 1</t>
  </si>
  <si>
    <t xml:space="preserve">INP041</t>
  </si>
  <si>
    <t xml:space="preserve">Direct Injection </t>
  </si>
  <si>
    <t xml:space="preserve">VW</t>
  </si>
  <si>
    <t xml:space="preserve">06H906036G</t>
  </si>
  <si>
    <t xml:space="preserve">195500-1350</t>
  </si>
  <si>
    <t xml:space="preserve">Saturn</t>
  </si>
  <si>
    <t xml:space="preserve">Tested in Gasoline</t>
  </si>
  <si>
    <t xml:space="preserve">840841-1</t>
  </si>
  <si>
    <t xml:space="preserve">Mecury Marine</t>
  </si>
  <si>
    <t xml:space="preserve">6 Cyl.</t>
  </si>
  <si>
    <t xml:space="preserve">195500-0580</t>
  </si>
  <si>
    <t xml:space="preserve">Denso Blue</t>
  </si>
  <si>
    <t xml:space="preserve">Deka </t>
  </si>
  <si>
    <t xml:space="preserve">EV1</t>
  </si>
  <si>
    <t xml:space="preserve">long</t>
  </si>
  <si>
    <t xml:space="preserve">five o Ca</t>
  </si>
  <si>
    <t xml:space="preserve">IWP069</t>
  </si>
  <si>
    <t xml:space="preserve">P4532176</t>
  </si>
  <si>
    <t xml:space="preserve">Deka</t>
  </si>
  <si>
    <t xml:space="preserve">in a holley TBI system</t>
  </si>
  <si>
    <t xml:space="preserve">FIC Multec</t>
  </si>
  <si>
    <t xml:space="preserve">Morgan</t>
  </si>
  <si>
    <t xml:space="preserve">FIC  Multec</t>
  </si>
  <si>
    <t xml:space="preserve">Josh</t>
  </si>
  <si>
    <t xml:space="preserve">Right Choice Auto</t>
  </si>
  <si>
    <t xml:space="preserve">70psi test</t>
  </si>
  <si>
    <t xml:space="preserve">V757528351</t>
  </si>
  <si>
    <t xml:space="preserve">05037787AA</t>
  </si>
  <si>
    <t xml:space="preserve">AZ Speed Center</t>
  </si>
  <si>
    <t xml:space="preserve">UMS</t>
  </si>
  <si>
    <t xml:space="preserve">FIC</t>
  </si>
  <si>
    <t xml:space="preserve">stacy 480-271-2707</t>
  </si>
  <si>
    <t xml:space="preserve">524cc</t>
  </si>
  <si>
    <t xml:space="preserve">Louis 505-401-6465</t>
  </si>
  <si>
    <t xml:space="preserve">450cc</t>
  </si>
  <si>
    <t xml:space="preserve">Rogue Racing 310-619-4966</t>
  </si>
  <si>
    <t xml:space="preserve">615cc</t>
  </si>
  <si>
    <t xml:space="preserve">Derek 619-756-*3501</t>
  </si>
  <si>
    <t xml:space="preserve">638cc</t>
  </si>
  <si>
    <t xml:space="preserve">Sideworks performance</t>
  </si>
  <si>
    <t xml:space="preserve">645CC</t>
  </si>
  <si>
    <t xml:space="preserve">Robert Walters 904-614-8485</t>
  </si>
  <si>
    <t xml:space="preserve">814cc</t>
  </si>
  <si>
    <t xml:space="preserve">2215cc</t>
  </si>
  <si>
    <t xml:space="preserve">Don Cook 480-201-2158</t>
  </si>
  <si>
    <t xml:space="preserve">268CC</t>
  </si>
  <si>
    <t xml:space="preserve">Arizona Auto Masters</t>
  </si>
  <si>
    <t xml:space="preserve">2149cc</t>
  </si>
  <si>
    <t xml:space="preserve">FiveO</t>
  </si>
  <si>
    <t xml:space="preserve">491cc</t>
  </si>
  <si>
    <t xml:space="preserve">530cc</t>
  </si>
  <si>
    <t xml:space="preserve">Extreme Motorsports</t>
  </si>
  <si>
    <t xml:space="preserve">Presicion injectors</t>
  </si>
  <si>
    <t xml:space="preserve">1000cc</t>
  </si>
  <si>
    <t xml:space="preserve">385cc</t>
  </si>
  <si>
    <t xml:space="preserve">Brandon Larsen 206-225-6611</t>
  </si>
  <si>
    <t xml:space="preserve">840cc</t>
  </si>
  <si>
    <t xml:space="preserve">Forced Air Tech</t>
  </si>
  <si>
    <t xml:space="preserve">549CC</t>
  </si>
  <si>
    <t xml:space="preserve">459cc</t>
  </si>
  <si>
    <t xml:space="preserve">1674CC</t>
  </si>
  <si>
    <t xml:space="preserve">FIVEO</t>
  </si>
  <si>
    <t xml:space="preserve">426CC</t>
  </si>
  <si>
    <t xml:space="preserve">Fiveo Cust: DeBari</t>
  </si>
  <si>
    <t xml:space="preserve">434cc</t>
  </si>
  <si>
    <t xml:space="preserve">TurboKraft</t>
  </si>
  <si>
    <t xml:space="preserve">625cc</t>
  </si>
  <si>
    <t xml:space="preserve">outlawed Street Car</t>
  </si>
  <si>
    <t xml:space="preserve">602-625-9860</t>
  </si>
  <si>
    <t xml:space="preserve">357cc</t>
  </si>
  <si>
    <t xml:space="preserve">Gary 480-495-5932</t>
  </si>
  <si>
    <t xml:space="preserve">PRK Automotive</t>
  </si>
  <si>
    <t xml:space="preserve">959CC</t>
  </si>
  <si>
    <t xml:space="preserve">UMS TUNING</t>
  </si>
  <si>
    <t xml:space="preserve">611cc</t>
  </si>
  <si>
    <t xml:space="preserve">Xtreme Motor</t>
  </si>
  <si>
    <t xml:space="preserve">355cc</t>
  </si>
  <si>
    <t xml:space="preserve">292CC</t>
  </si>
  <si>
    <t xml:space="preserve">594cc</t>
  </si>
  <si>
    <t xml:space="preserve">2303cc</t>
  </si>
  <si>
    <t xml:space="preserve">Five O</t>
  </si>
  <si>
    <t xml:space="preserve">2135cc</t>
  </si>
  <si>
    <t xml:space="preserve">2136cc</t>
  </si>
  <si>
    <t xml:space="preserve">2137cc</t>
  </si>
  <si>
    <t xml:space="preserve">Craig Brown 602-538-0571</t>
  </si>
  <si>
    <t xml:space="preserve">2151CC</t>
  </si>
  <si>
    <t xml:space="preserve">Vince Testa 602-369-3981</t>
  </si>
  <si>
    <t xml:space="preserve">2024cc</t>
  </si>
  <si>
    <t xml:space="preserve">01D062B</t>
  </si>
  <si>
    <t xml:space="preserve">200cc</t>
  </si>
  <si>
    <t xml:space="preserve">01D065B</t>
  </si>
  <si>
    <t xml:space="preserve">553cc</t>
  </si>
  <si>
    <t xml:space="preserve">Brandon 602-621-3795</t>
  </si>
  <si>
    <t xml:space="preserve">01D077B</t>
  </si>
  <si>
    <t xml:space="preserve">746CC</t>
  </si>
  <si>
    <t xml:space="preserve">XACT DYNO</t>
  </si>
  <si>
    <t xml:space="preserve">01D094B</t>
  </si>
  <si>
    <t xml:space="preserve">984CC</t>
  </si>
  <si>
    <t xml:space="preserve">01D134B</t>
  </si>
  <si>
    <t xml:space="preserve">1147CC</t>
  </si>
  <si>
    <t xml:space="preserve">0280158040-1200</t>
  </si>
  <si>
    <t xml:space="preserve">Subbi World</t>
  </si>
  <si>
    <t xml:space="preserve">FIC Injectors</t>
  </si>
  <si>
    <t xml:space="preserve">0426US1600X</t>
  </si>
  <si>
    <t xml:space="preserve">1673cc</t>
  </si>
  <si>
    <t xml:space="preserve">06E 906 036F</t>
  </si>
  <si>
    <t xml:space="preserve">282cc</t>
  </si>
  <si>
    <t xml:space="preserve">Larry 602-214-8370</t>
  </si>
  <si>
    <t xml:space="preserve">measured at 110 PSI    Audi Q5   ( MP-56155)</t>
  </si>
  <si>
    <t xml:space="preserve">10558-630</t>
  </si>
  <si>
    <t xml:space="preserve">631CC</t>
  </si>
  <si>
    <t xml:space="preserve">957CC</t>
  </si>
  <si>
    <t xml:space="preserve">158117-800</t>
  </si>
  <si>
    <t xml:space="preserve">794cc</t>
  </si>
  <si>
    <t xml:space="preserve">Mike 480-415-7733</t>
  </si>
  <si>
    <t xml:space="preserve">195500-1370</t>
  </si>
  <si>
    <t xml:space="preserve">590cc</t>
  </si>
  <si>
    <t xml:space="preserve">nick 330-671-1889</t>
  </si>
  <si>
    <t xml:space="preserve">195500-2460</t>
  </si>
  <si>
    <t xml:space="preserve">900cc</t>
  </si>
  <si>
    <t xml:space="preserve">195500-3920</t>
  </si>
  <si>
    <t xml:space="preserve">Jared </t>
  </si>
  <si>
    <t xml:space="preserve">928-642-6644</t>
  </si>
  <si>
    <t xml:space="preserve">BMS AUTO SALES </t>
  </si>
  <si>
    <t xml:space="preserve">547cc</t>
  </si>
  <si>
    <t xml:space="preserve">Mark 480-206-9959</t>
  </si>
  <si>
    <t xml:space="preserve">195500-5910</t>
  </si>
  <si>
    <t xml:space="preserve">555CC</t>
  </si>
  <si>
    <t xml:space="preserve">Goodspeed</t>
  </si>
  <si>
    <t xml:space="preserve">199500-4430</t>
  </si>
  <si>
    <t xml:space="preserve">332cc</t>
  </si>
  <si>
    <t xml:space="preserve">215-65-0600-6 deatschwerks</t>
  </si>
  <si>
    <t xml:space="preserve">621cc</t>
  </si>
  <si>
    <t xml:space="preserve">James Baker 602-799-0656</t>
  </si>
  <si>
    <t xml:space="preserve">297500-1220</t>
  </si>
  <si>
    <t xml:space="preserve">Steven Liever</t>
  </si>
  <si>
    <t xml:space="preserve">621030  /  D1163AA</t>
  </si>
  <si>
    <t xml:space="preserve">379cc</t>
  </si>
  <si>
    <t xml:space="preserve">BOSCH</t>
  </si>
  <si>
    <t xml:space="preserve">935CC</t>
  </si>
  <si>
    <t xml:space="preserve">RYAN K 602-628-6001</t>
  </si>
  <si>
    <t xml:space="preserve">CMP</t>
  </si>
  <si>
    <t xml:space="preserve">816CC</t>
  </si>
  <si>
    <t xml:space="preserve">D1160BA</t>
  </si>
  <si>
    <t xml:space="preserve">529cc</t>
  </si>
  <si>
    <t xml:space="preserve">D56010-450-8</t>
  </si>
  <si>
    <t xml:space="preserve">445CC</t>
  </si>
  <si>
    <t xml:space="preserve">Deka 110324</t>
  </si>
  <si>
    <t xml:space="preserve">831cc</t>
  </si>
  <si>
    <t xml:space="preserve">Justin 602-809-2038</t>
  </si>
  <si>
    <t xml:space="preserve">E7T25080</t>
  </si>
  <si>
    <t xml:space="preserve">Bill Bishop</t>
  </si>
  <si>
    <t xml:space="preserve">Boat injector</t>
  </si>
  <si>
    <t xml:space="preserve">Erased</t>
  </si>
  <si>
    <t xml:space="preserve">Note</t>
  </si>
  <si>
    <t xml:space="preserve">numbers erased  siemes low impedance</t>
  </si>
  <si>
    <t xml:space="preserve">330cc</t>
  </si>
  <si>
    <t xml:space="preserve">FAST 52L</t>
  </si>
  <si>
    <t xml:space="preserve">446CC</t>
  </si>
  <si>
    <t xml:space="preserve">FIC 2000</t>
  </si>
  <si>
    <t xml:space="preserve">FUEL INJECTOR CLINIC</t>
  </si>
  <si>
    <t xml:space="preserve">1519CC</t>
  </si>
  <si>
    <t xml:space="preserve">1300cc</t>
  </si>
  <si>
    <t xml:space="preserve">1500cc</t>
  </si>
  <si>
    <t xml:space="preserve">Jason 636-485-9445</t>
  </si>
  <si>
    <t xml:space="preserve">2100CC</t>
  </si>
  <si>
    <t xml:space="preserve">Harley Buill Motorcycle</t>
  </si>
  <si>
    <t xml:space="preserve">294cc</t>
  </si>
  <si>
    <t xml:space="preserve">Al Kumaus 989-695-9546</t>
  </si>
  <si>
    <t xml:space="preserve">1999 X1 LIGHTNING 103601  01F008A  27381</t>
  </si>
  <si>
    <t xml:space="preserve">Hayabusa</t>
  </si>
  <si>
    <t xml:space="preserve">266cc</t>
  </si>
  <si>
    <t xml:space="preserve">Lance White 480-824-3178</t>
  </si>
  <si>
    <t xml:space="preserve">HP</t>
  </si>
  <si>
    <t xml:space="preserve">907cc</t>
  </si>
  <si>
    <t xml:space="preserve">richard off road buggy</t>
  </si>
  <si>
    <t xml:space="preserve">ID1000</t>
  </si>
  <si>
    <t xml:space="preserve">948cc</t>
  </si>
  <si>
    <t xml:space="preserve">Steve Reyes 619-991-7218</t>
  </si>
  <si>
    <t xml:space="preserve">973cc</t>
  </si>
  <si>
    <t xml:space="preserve">Elite Speed</t>
  </si>
  <si>
    <t xml:space="preserve">ID2000</t>
  </si>
  <si>
    <t xml:space="preserve">2038cc</t>
  </si>
  <si>
    <t xml:space="preserve">Anthony 385-321-7944</t>
  </si>
  <si>
    <t xml:space="preserve">MISMO740</t>
  </si>
  <si>
    <t xml:space="preserve">723CC</t>
  </si>
  <si>
    <t xml:space="preserve">JOHN 480-241-5610</t>
  </si>
  <si>
    <t xml:space="preserve">mp-10007</t>
  </si>
  <si>
    <t xml:space="preserve">772CC</t>
  </si>
  <si>
    <t xml:space="preserve">MP-56080</t>
  </si>
  <si>
    <t xml:space="preserve">matt 602-740-1914</t>
  </si>
  <si>
    <t xml:space="preserve">Mp-56125</t>
  </si>
  <si>
    <t xml:space="preserve">1181cc</t>
  </si>
  <si>
    <t xml:space="preserve">Nismo 740</t>
  </si>
  <si>
    <t xml:space="preserve">728cc</t>
  </si>
  <si>
    <t xml:space="preserve">Vitaly 602-459-6245</t>
  </si>
  <si>
    <t xml:space="preserve">RC Racing</t>
  </si>
  <si>
    <t xml:space="preserve">773cc</t>
  </si>
  <si>
    <t xml:space="preserve">Superior Racing</t>
  </si>
  <si>
    <t xml:space="preserve">SD#110324</t>
  </si>
  <si>
    <t xml:space="preserve">838cc</t>
  </si>
  <si>
    <t xml:space="preserve">Subaru WRX</t>
  </si>
  <si>
    <t xml:space="preserve">2019CC</t>
  </si>
  <si>
    <t xml:space="preserve">Snail Perf.</t>
  </si>
  <si>
    <t xml:space="preserve">Suzuki LTR 450</t>
  </si>
  <si>
    <t xml:space="preserve">431cc</t>
  </si>
  <si>
    <t xml:space="preserve">Suzuki SV 650</t>
  </si>
  <si>
    <t xml:space="preserve">259cc</t>
  </si>
  <si>
    <t xml:space="preserve">mike 623-399-7103</t>
  </si>
  <si>
    <t xml:space="preserve">PART # 200079H-HDA250E</t>
  </si>
  <si>
    <t xml:space="preserve">T112ABP</t>
  </si>
  <si>
    <t xml:space="preserve">Chris Hills</t>
  </si>
  <si>
    <t xml:space="preserve">TFS89120</t>
  </si>
  <si>
    <t xml:space="preserve">1144CC</t>
  </si>
  <si>
    <t xml:space="preserve">UC02ABS2</t>
  </si>
  <si>
    <t xml:space="preserve">TRISTAN 503-930-8912</t>
  </si>
  <si>
    <t xml:space="preserve">yamaha</t>
  </si>
  <si>
    <t xml:space="preserve">512cc</t>
  </si>
  <si>
    <t xml:space="preserve">zack 602-561-1226</t>
  </si>
  <si>
    <t xml:space="preserve">10007-1000</t>
  </si>
  <si>
    <t xml:space="preserve">981cc</t>
  </si>
  <si>
    <t xml:space="preserve">by Deatchwerks</t>
  </si>
  <si>
    <t xml:space="preserve">Xtreme Motorsports</t>
  </si>
  <si>
    <t xml:space="preserve">079906036D</t>
  </si>
  <si>
    <t xml:space="preserve">195500-2240</t>
  </si>
  <si>
    <t xml:space="preserve">0 261 500 020</t>
  </si>
  <si>
    <t xml:space="preserve">272</t>
  </si>
  <si>
    <t xml:space="preserve">Bosch</t>
  </si>
  <si>
    <t xml:space="preserve">06F906036A</t>
  </si>
  <si>
    <t xml:space="preserve">Audi / VW</t>
  </si>
  <si>
    <t xml:space="preserve">0 261 500 059</t>
  </si>
  <si>
    <t xml:space="preserve">06H906036E</t>
  </si>
  <si>
    <t xml:space="preserve">0 261 500 008</t>
  </si>
  <si>
    <t xml:space="preserve">BMW</t>
  </si>
  <si>
    <t xml:space="preserve">0 280 158 821</t>
  </si>
  <si>
    <t xml:space="preserve">56010-850</t>
  </si>
  <si>
    <t xml:space="preserve">Dominic</t>
  </si>
  <si>
    <t xml:space="preserve">35310-2G710</t>
  </si>
  <si>
    <t xml:space="preserve">same as</t>
  </si>
  <si>
    <t xml:space="preserve">0 261 500 056</t>
  </si>
  <si>
    <t xml:space="preserve">0280158187</t>
  </si>
  <si>
    <t xml:space="preserve">LS3 style</t>
  </si>
  <si>
    <t xml:space="preserve">6 orifice outlet</t>
  </si>
  <si>
    <t xml:space="preserve">German Auto Tech</t>
  </si>
  <si>
    <t xml:space="preserve">LS3  short</t>
  </si>
  <si>
    <t xml:space="preserve">vintage Iron &amp; Restoration</t>
  </si>
  <si>
    <t xml:space="preserve">E7T20171</t>
  </si>
  <si>
    <t xml:space="preserve">Direct Injection</t>
  </si>
  <si>
    <t xml:space="preserve">INP401</t>
  </si>
  <si>
    <t xml:space="preserve">MDL560P</t>
  </si>
  <si>
    <t xml:space="preserve">16611-JB000</t>
  </si>
  <si>
    <t xml:space="preserve">Direct injection</t>
  </si>
  <si>
    <t xml:space="preserve">tested at  100psi</t>
  </si>
  <si>
    <t xml:space="preserve">Good Speed Performance</t>
  </si>
  <si>
    <t xml:space="preserve">Modified</t>
  </si>
  <si>
    <t xml:space="preserve">LS3</t>
  </si>
  <si>
    <t xml:space="preserve">0 261 500 076</t>
  </si>
  <si>
    <t xml:space="preserve">Bosch / VW</t>
  </si>
  <si>
    <t xml:space="preserve"> 75psi</t>
  </si>
  <si>
    <t xml:space="preserve">0 261 500 114</t>
  </si>
  <si>
    <t xml:space="preserve">0 261 500 059  / 06H906036E</t>
  </si>
  <si>
    <t xml:space="preserve">Marine</t>
  </si>
  <si>
    <t xml:space="preserve">10001-87094</t>
  </si>
  <si>
    <t xml:space="preserve">195500-3910</t>
  </si>
  <si>
    <t xml:space="preserve">Michael</t>
  </si>
  <si>
    <t xml:space="preserve">PERFORMANCE FLOW TEST BEFORE AND AFTER</t>
  </si>
  <si>
    <t xml:space="preserve">cc/min      -&gt;</t>
  </si>
  <si>
    <t xml:space="preserve">lb/hr</t>
  </si>
  <si>
    <t xml:space="preserve">Dead Time:</t>
  </si>
  <si>
    <t xml:space="preserve">ms</t>
  </si>
  <si>
    <t xml:space="preserve">Impedance:</t>
  </si>
  <si>
    <t xml:space="preserve">ohms</t>
  </si>
  <si>
    <t xml:space="preserve">Voltage/Press:</t>
  </si>
  <si>
    <t xml:space="preserve">13.5V @ 43.5 psi</t>
  </si>
  <si>
    <t xml:space="preserve">100% Duty</t>
  </si>
  <si>
    <t xml:space="preserve">50% Duty</t>
  </si>
  <si>
    <t xml:space="preserve">Idle Duty</t>
  </si>
  <si>
    <t xml:space="preserve">Injector</t>
  </si>
  <si>
    <t xml:space="preserve">before</t>
  </si>
  <si>
    <t xml:space="preserve">after</t>
  </si>
  <si>
    <t xml:space="preserve">Subaru</t>
  </si>
  <si>
    <t xml:space="preserve">WRX</t>
  </si>
  <si>
    <t xml:space="preserve">9, 2, 5, 4, 12, 7, 8, 11, 9, 3, 7, 4, 12, 5, 4, 10, 9, 6, 9, 4</t>
  </si>
  <si>
    <t xml:space="preserve"> % Flow Deviation at 100%Duty</t>
  </si>
  <si>
    <t xml:space="preserve">% Flow deviation at        50% Duty</t>
  </si>
  <si>
    <t xml:space="preserve">% Flow deviation at Idle 1.5 ms pulse</t>
  </si>
  <si>
    <t xml:space="preserve">Jason</t>
  </si>
  <si>
    <t xml:space="preserve">MIN VALUE</t>
  </si>
  <si>
    <t xml:space="preserve">636-485-9445</t>
  </si>
  <si>
    <t xml:space="preserve">MAX VALUE</t>
  </si>
  <si>
    <t xml:space="preserve">%</t>
  </si>
  <si>
    <t xml:space="preserve">AVERAGE</t>
  </si>
  <si>
    <t xml:space="preserve">B&amp;A</t>
  </si>
  <si>
    <t xml:space="preserve">Flow</t>
  </si>
  <si>
    <t xml:space="preserve">Dead time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</si>
</sst>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m/d/yyyy"/>
    <numFmt numFmtId="167" formatCode="@"/>
    <numFmt numFmtId="168" formatCode="0%"/>
    <numFmt numFmtId="169" formatCode="0.0"/>
    <numFmt numFmtId="170" formatCode="0.00"/>
    <numFmt numFmtId="171" formatCode="0.000000"/>
    <numFmt numFmtId="172" formatCode="0.0%"/>
    <numFmt numFmtId="173" formatCode="0.000"/>
  </numFmts>
  <fonts count="5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w Cen MT"/>
      <family val="2"/>
      <charset val="1"/>
    </font>
    <font>
      <b val="true"/>
      <sz val="14"/>
      <name val="Tw Cen MT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theme="1"/>
      <name val="Tw Cen MT"/>
      <family val="2"/>
      <charset val="1"/>
    </font>
    <font>
      <sz val="14"/>
      <color theme="1"/>
      <name val="Tw Cen MT"/>
      <family val="2"/>
      <charset val="1"/>
    </font>
    <font>
      <sz val="16"/>
      <name val="Tw Cen MT"/>
      <family val="2"/>
      <charset val="1"/>
    </font>
    <font>
      <sz val="11"/>
      <color rgb="FFFF0000"/>
      <name val="Tw Cen MT"/>
      <family val="2"/>
      <charset val="1"/>
    </font>
    <font>
      <b val="true"/>
      <sz val="12"/>
      <color rgb="FFFF0000"/>
      <name val="Tw Cen MT"/>
      <family val="2"/>
      <charset val="1"/>
    </font>
    <font>
      <sz val="14"/>
      <name val="Tw Cen MT"/>
      <family val="2"/>
      <charset val="1"/>
    </font>
    <font>
      <b val="true"/>
      <sz val="12"/>
      <color theme="1"/>
      <name val="Tw Cen MT"/>
      <family val="2"/>
      <charset val="1"/>
    </font>
    <font>
      <sz val="12"/>
      <color theme="1"/>
      <name val="Tw Cen MT"/>
      <family val="2"/>
      <charset val="1"/>
    </font>
    <font>
      <sz val="12"/>
      <name val="Tw Cen MT"/>
      <family val="2"/>
      <charset val="1"/>
    </font>
    <font>
      <sz val="12"/>
      <color rgb="FFFF0000"/>
      <name val="Tw Cen MT"/>
      <family val="2"/>
      <charset val="1"/>
    </font>
    <font>
      <b val="true"/>
      <sz val="12"/>
      <name val="Tw Cen MT"/>
      <family val="2"/>
      <charset val="1"/>
    </font>
    <font>
      <b val="true"/>
      <sz val="9"/>
      <color rgb="FFFF0000"/>
      <name val="Tw Cen MT"/>
      <family val="2"/>
      <charset val="1"/>
    </font>
    <font>
      <b val="true"/>
      <sz val="8"/>
      <color theme="1"/>
      <name val="Tw Cen MT"/>
      <family val="2"/>
      <charset val="1"/>
    </font>
    <font>
      <sz val="9"/>
      <color rgb="FFFF0000"/>
      <name val="Tw Cen MT"/>
      <family val="2"/>
      <charset val="1"/>
    </font>
    <font>
      <sz val="10"/>
      <color rgb="FFFF0000"/>
      <name val="Tw Cen MT"/>
      <family val="2"/>
      <charset val="1"/>
    </font>
    <font>
      <b val="true"/>
      <sz val="10"/>
      <color rgb="FFFF0000"/>
      <name val="Tw Cen MT"/>
      <family val="2"/>
      <charset val="1"/>
    </font>
    <font>
      <sz val="10"/>
      <color theme="1"/>
      <name val="Tw Cen MT"/>
      <family val="2"/>
      <charset val="1"/>
    </font>
    <font>
      <b val="true"/>
      <sz val="11"/>
      <color rgb="FFFF0000"/>
      <name val="Tw Cen MT"/>
      <family val="2"/>
      <charset val="1"/>
    </font>
    <font>
      <b val="true"/>
      <sz val="10"/>
      <color theme="1"/>
      <name val="Tw Cen MT"/>
      <family val="2"/>
      <charset val="1"/>
    </font>
    <font>
      <b val="true"/>
      <sz val="16"/>
      <color rgb="FF000000"/>
      <name val="Times New Roman"/>
      <family val="0"/>
    </font>
    <font>
      <sz val="10"/>
      <color rgb="FF000000"/>
      <name val="Calibri"/>
      <family val="2"/>
    </font>
    <font>
      <b val="true"/>
      <sz val="14"/>
      <color rgb="FF000000"/>
      <name val="Times New Roman"/>
      <family val="0"/>
    </font>
    <font>
      <sz val="10"/>
      <color rgb="FF000000"/>
      <name val="Arial"/>
      <family val="2"/>
    </font>
    <font>
      <sz val="10"/>
      <name val="Arial"/>
      <family val="2"/>
    </font>
    <font>
      <b val="true"/>
      <sz val="18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8"/>
      <color theme="1"/>
      <name val="Calibri"/>
      <family val="2"/>
      <charset val="1"/>
    </font>
    <font>
      <sz val="16"/>
      <name val="ARIAL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name val="Browallia New"/>
      <family val="2"/>
      <charset val="1"/>
    </font>
    <font>
      <sz val="14"/>
      <name val="ARIAL"/>
      <family val="2"/>
      <charset val="1"/>
    </font>
    <font>
      <b val="true"/>
      <sz val="16"/>
      <color theme="1"/>
      <name val="Calibri"/>
      <family val="2"/>
      <charset val="1"/>
    </font>
    <font>
      <sz val="11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theme="1"/>
      <name val="Calibri"/>
      <family val="2"/>
      <charset val="1"/>
    </font>
    <font>
      <sz val="7"/>
      <color rgb="FFFFFFFF"/>
      <name val="Arial"/>
      <family val="2"/>
      <charset val="1"/>
    </font>
    <font>
      <sz val="7"/>
      <color rgb="FF0171B8"/>
      <name val="Arial"/>
      <family val="2"/>
      <charset val="1"/>
    </font>
    <font>
      <b val="true"/>
      <sz val="14"/>
      <name val="Browallia New"/>
      <family val="2"/>
      <charset val="1"/>
    </font>
    <font>
      <sz val="14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rgb="FFFFFFCC"/>
        <bgColor rgb="FFEBF1DE"/>
      </patternFill>
    </fill>
    <fill>
      <patternFill patternType="solid">
        <fgColor theme="0" tint="-0.35"/>
        <bgColor rgb="FFB3B3B3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F2F2F2"/>
      </patternFill>
    </fill>
    <fill>
      <patternFill patternType="solid">
        <fgColor theme="9" tint="0.7999"/>
        <bgColor rgb="FFEBF1DE"/>
      </patternFill>
    </fill>
    <fill>
      <patternFill patternType="solid">
        <fgColor theme="0" tint="-0.05"/>
        <bgColor rgb="FFEBF1D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  <fill>
      <patternFill patternType="solid">
        <fgColor theme="0" tint="-0.15"/>
        <bgColor rgb="FFE6E0EC"/>
      </patternFill>
    </fill>
    <fill>
      <patternFill patternType="solid">
        <fgColor theme="4" tint="0.5999"/>
        <bgColor rgb="FFD9D9D9"/>
      </patternFill>
    </fill>
    <fill>
      <patternFill patternType="solid">
        <fgColor rgb="FF80B8DC"/>
        <bgColor rgb="FF8EB4E3"/>
      </patternFill>
    </fill>
    <fill>
      <patternFill patternType="solid">
        <fgColor rgb="FFCAF5FF"/>
        <bgColor rgb="FFDBEEF4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7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6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6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1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15" fillId="0" borderId="1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19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8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3" fillId="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22" fillId="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3" fillId="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1" fillId="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4" fillId="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8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4" fillId="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8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1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1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2" fillId="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3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9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1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5" fillId="1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1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6" fillId="1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9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9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3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3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5B3D7"/>
      <rgbColor rgb="FFBE4B48"/>
      <rgbColor rgb="FFFFFFCC"/>
      <rgbColor rgb="FFCAF5FF"/>
      <rgbColor rgb="FF660066"/>
      <rgbColor rgb="FFFF8080"/>
      <rgbColor rgb="FF0171B8"/>
      <rgbColor rgb="FFB9CDE5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BEEF4"/>
      <rgbColor rgb="FFEBF1DE"/>
      <rgbColor rgb="FFFDEADA"/>
      <rgbColor rgb="FF8EB4E3"/>
      <rgbColor rgb="FFDCE6F2"/>
      <rgbColor rgb="FFE6E0EC"/>
      <rgbColor rgb="FFD9D9D9"/>
      <rgbColor rgb="FF3366FF"/>
      <rgbColor rgb="FF80B8DC"/>
      <rgbColor rgb="FF99CC00"/>
      <rgbColor rgb="FFFFC000"/>
      <rgbColor rgb="FFFF9900"/>
      <rgbColor rgb="FFFF420E"/>
      <rgbColor rgb="FF4F81BD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10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11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12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_rels/chart13.xml.rels><?xml version="1.0" encoding="UTF-8"?>
<Relationships xmlns="http://schemas.openxmlformats.org/package/2006/relationships"><Relationship Id="rId1" Type="http://schemas.openxmlformats.org/officeDocument/2006/relationships/chartUserShapes" Target="../drawings/drawing13.xml"/>
</Relationships>
</file>

<file path=xl/charts/_rels/chart14.xml.rels><?xml version="1.0" encoding="UTF-8"?>
<Relationships xmlns="http://schemas.openxmlformats.org/package/2006/relationships"><Relationship Id="rId1" Type="http://schemas.openxmlformats.org/officeDocument/2006/relationships/chartUserShapes" Target="../drawings/drawing14.xml"/>
</Relationships>
</file>

<file path=xl/charts/_rels/chart15.xml.rels><?xml version="1.0" encoding="UTF-8"?>
<Relationships xmlns="http://schemas.openxmlformats.org/package/2006/relationships"><Relationship Id="rId1" Type="http://schemas.openxmlformats.org/officeDocument/2006/relationships/chartUserShapes" Target="../drawings/drawing15.xml"/>
</Relationships>
</file>

<file path=xl/charts/_rels/chart16.xml.rels><?xml version="1.0" encoding="UTF-8"?>
<Relationships xmlns="http://schemas.openxmlformats.org/package/2006/relationships"><Relationship Id="rId1" Type="http://schemas.openxmlformats.org/officeDocument/2006/relationships/chartUserShapes" Target="../drawings/drawing17.xml"/>
</Relationships>
</file>

<file path=xl/charts/_rels/chart17.xml.rels><?xml version="1.0" encoding="UTF-8"?>
<Relationships xmlns="http://schemas.openxmlformats.org/package/2006/relationships"><Relationship Id="rId1" Type="http://schemas.openxmlformats.org/officeDocument/2006/relationships/chartUserShapes" Target="../drawings/drawing18.xml"/>
</Relationships>
</file>

<file path=xl/charts/_rels/chart18.xml.rels><?xml version="1.0" encoding="UTF-8"?>
<Relationships xmlns="http://schemas.openxmlformats.org/package/2006/relationships"><Relationship Id="rId1" Type="http://schemas.openxmlformats.org/officeDocument/2006/relationships/chartUserShapes" Target="../drawings/drawing19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7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chartUserShapes" Target="../drawings/drawing7.xml"/>
</Relationships>
</file>

<file path=xl/charts/_rels/chart9.xml.rels><?xml version="1.0" encoding="UTF-8"?>
<Relationships xmlns="http://schemas.openxmlformats.org/package/2006/relationships"><Relationship Id="rId1" Type="http://schemas.openxmlformats.org/officeDocument/2006/relationships/chartUserShapes" Target="../drawings/drawing8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150345984483"/>
          <c:y val="0.068733738074588"/>
          <c:w val="0.599182218494443"/>
          <c:h val="0.729835212489159"/>
        </c:manualLayout>
      </c:layout>
      <c:areaChart>
        <c:grouping val="standard"/>
        <c:ser>
          <c:idx val="0"/>
          <c:order val="0"/>
          <c:tx>
            <c:strRef>
              <c:f>Sheet1!$F$6</c:f>
              <c:strCache>
                <c:ptCount val="1"/>
                <c:pt idx="0">
                  <c:v>Before Service</c:v>
                </c:pt>
              </c:strCache>
            </c:strRef>
          </c:tx>
          <c:spPr>
            <a:solidFill>
              <a:srgbClr val="8eb4e3"/>
            </a:solidFill>
            <a:ln w="28440">
              <a:solidFill>
                <a:srgbClr val="8eb4e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8eb4e3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Sheet1!$F$7:$F$17</c:f>
              <c:numCache>
                <c:formatCode>General</c:formatCode>
                <c:ptCount val="11"/>
              </c:numCache>
            </c:numRef>
          </c:val>
        </c:ser>
        <c:axId val="74802633"/>
        <c:axId val="23565540"/>
      </c:areaChart>
      <c:lineChart>
        <c:grouping val="standard"/>
        <c:varyColors val="0"/>
        <c:ser>
          <c:idx val="1"/>
          <c:order val="1"/>
          <c:tx>
            <c:strRef>
              <c:f>Sheet1!$G$6</c:f>
              <c:strCache>
                <c:ptCount val="1"/>
                <c:pt idx="0">
                  <c:v>After Service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Sheet1!$G$8:$G$18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802633"/>
        <c:axId val="23565540"/>
      </c:lineChart>
      <c:catAx>
        <c:axId val="748026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3565540"/>
        <c:crosses val="autoZero"/>
        <c:auto val="1"/>
        <c:lblAlgn val="ctr"/>
        <c:lblOffset val="100"/>
        <c:noMultiLvlLbl val="0"/>
      </c:catAx>
      <c:valAx>
        <c:axId val="235655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480263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5579634073185"/>
          <c:y val="0.40712808460204"/>
          <c:w val="0.260431247083917"/>
          <c:h val="0.46786115329448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deada"/>
    </a:solidFill>
    <a:ln w="9360">
      <a:solidFill>
        <a:srgbClr val="d9d9d9"/>
      </a:solidFill>
      <a:round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Fill!$F$6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Fill!$F$7:$F$18</c:f>
              <c:numCache>
                <c:formatCode>General</c:formatCode>
                <c:ptCount val="12"/>
                <c:pt idx="0">
                  <c:v>2.8</c:v>
                </c:pt>
                <c:pt idx="1">
                  <c:v>3.1</c:v>
                </c:pt>
                <c:pt idx="2">
                  <c:v>3.4</c:v>
                </c:pt>
                <c:pt idx="3">
                  <c:v>2.6</c:v>
                </c:pt>
                <c:pt idx="4">
                  <c:v>2.4</c:v>
                </c:pt>
                <c:pt idx="5">
                  <c:v>3.5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axId val="73328638"/>
        <c:axId val="79309741"/>
      </c:areaChart>
      <c:lineChart>
        <c:grouping val="standard"/>
        <c:varyColors val="0"/>
        <c:ser>
          <c:idx val="1"/>
          <c:order val="1"/>
          <c:tx>
            <c:strRef>
              <c:f>Fill!$G$6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Fill!$G$7:$G$18</c:f>
              <c:numCache>
                <c:formatCode>0</c:formatCode>
                <c:ptCount val="12"/>
                <c:pt idx="0">
                  <c:v>4.5</c:v>
                </c:pt>
                <c:pt idx="1">
                  <c:v>3.9</c:v>
                </c:pt>
                <c:pt idx="2">
                  <c:v>4</c:v>
                </c:pt>
                <c:pt idx="3">
                  <c:v>4.1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328638"/>
        <c:axId val="79309741"/>
      </c:lineChart>
      <c:catAx>
        <c:axId val="733286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9309741"/>
        <c:crosses val="autoZero"/>
        <c:auto val="1"/>
        <c:lblAlgn val="ctr"/>
        <c:lblOffset val="100"/>
        <c:noMultiLvlLbl val="0"/>
      </c:catAx>
      <c:valAx>
        <c:axId val="793097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33286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557951995131"/>
          <c:y val="0.523450119193816"/>
          <c:w val="0.275434972802313"/>
          <c:h val="0.4506645080579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deada"/>
    </a:solidFill>
    <a:ln w="9360">
      <a:solidFill>
        <a:srgbClr val="d9d9d9"/>
      </a:solidFill>
      <a:round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Fill!$B$6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Fill!$B$7:$B$18</c:f>
              <c:numCache>
                <c:formatCode>General</c:formatCode>
                <c:ptCount val="12"/>
                <c:pt idx="0">
                  <c:v>540</c:v>
                </c:pt>
                <c:pt idx="1">
                  <c:v>559</c:v>
                </c:pt>
                <c:pt idx="2">
                  <c:v>576</c:v>
                </c:pt>
                <c:pt idx="3">
                  <c:v>552</c:v>
                </c:pt>
                <c:pt idx="4">
                  <c:v>534</c:v>
                </c:pt>
                <c:pt idx="5">
                  <c:v>558</c:v>
                </c:pt>
                <c:pt idx="6">
                  <c:v>528</c:v>
                </c:pt>
                <c:pt idx="7">
                  <c:v>576</c:v>
                </c:pt>
              </c:numCache>
            </c:numRef>
          </c:val>
        </c:ser>
        <c:axId val="67298392"/>
        <c:axId val="50054311"/>
      </c:areaChart>
      <c:lineChart>
        <c:grouping val="standard"/>
        <c:varyColors val="0"/>
        <c:ser>
          <c:idx val="1"/>
          <c:order val="1"/>
          <c:tx>
            <c:strRef>
              <c:f>Fill!$C$6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Fill!$C$7:$C$18</c:f>
              <c:numCache>
                <c:formatCode>0</c:formatCode>
                <c:ptCount val="12"/>
                <c:pt idx="0">
                  <c:v>577</c:v>
                </c:pt>
                <c:pt idx="1">
                  <c:v>579</c:v>
                </c:pt>
                <c:pt idx="2">
                  <c:v>579</c:v>
                </c:pt>
                <c:pt idx="3">
                  <c:v>581</c:v>
                </c:pt>
                <c:pt idx="4">
                  <c:v>574</c:v>
                </c:pt>
                <c:pt idx="5">
                  <c:v>577</c:v>
                </c:pt>
                <c:pt idx="6">
                  <c:v>579</c:v>
                </c:pt>
                <c:pt idx="7">
                  <c:v>581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298392"/>
        <c:axId val="50054311"/>
      </c:lineChart>
      <c:catAx>
        <c:axId val="6729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0054311"/>
        <c:crosses val="autoZero"/>
        <c:auto val="1"/>
        <c:lblAlgn val="ctr"/>
        <c:lblOffset val="100"/>
        <c:noMultiLvlLbl val="0"/>
      </c:catAx>
      <c:valAx>
        <c:axId val="500543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72983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6678510854015"/>
          <c:y val="0.405691265336019"/>
          <c:w val="0.274440622719994"/>
          <c:h val="0.4870813255056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6e0ec"/>
    </a:solidFill>
    <a:ln w="9360">
      <a:solidFill>
        <a:srgbClr val="d9d9d9"/>
      </a:solidFill>
      <a:round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Fill!$D$6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Fill!$D$7:$D$18</c:f>
              <c:numCache>
                <c:formatCode>General</c:formatCode>
                <c:ptCount val="12"/>
                <c:pt idx="0">
                  <c:v>258</c:v>
                </c:pt>
                <c:pt idx="1">
                  <c:v>270</c:v>
                </c:pt>
                <c:pt idx="2">
                  <c:v>267</c:v>
                </c:pt>
                <c:pt idx="3">
                  <c:v>261</c:v>
                </c:pt>
                <c:pt idx="4">
                  <c:v>255</c:v>
                </c:pt>
                <c:pt idx="5">
                  <c:v>258</c:v>
                </c:pt>
                <c:pt idx="6">
                  <c:v>255</c:v>
                </c:pt>
                <c:pt idx="7">
                  <c:v>271</c:v>
                </c:pt>
              </c:numCache>
            </c:numRef>
          </c:val>
        </c:ser>
        <c:axId val="12298760"/>
        <c:axId val="42648159"/>
      </c:areaChart>
      <c:lineChart>
        <c:grouping val="standard"/>
        <c:varyColors val="0"/>
        <c:ser>
          <c:idx val="1"/>
          <c:order val="1"/>
          <c:tx>
            <c:strRef>
              <c:f>Fill!$E$6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Fill!$E$7:$E$18</c:f>
              <c:numCache>
                <c:formatCode>0</c:formatCode>
                <c:ptCount val="12"/>
                <c:pt idx="0">
                  <c:v>271</c:v>
                </c:pt>
                <c:pt idx="1">
                  <c:v>276</c:v>
                </c:pt>
                <c:pt idx="2">
                  <c:v>273</c:v>
                </c:pt>
                <c:pt idx="3">
                  <c:v>274</c:v>
                </c:pt>
                <c:pt idx="4">
                  <c:v>271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298760"/>
        <c:axId val="42648159"/>
      </c:lineChart>
      <c:catAx>
        <c:axId val="1229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2648159"/>
        <c:crosses val="autoZero"/>
        <c:auto val="1"/>
        <c:lblAlgn val="ctr"/>
        <c:lblOffset val="100"/>
        <c:noMultiLvlLbl val="0"/>
      </c:catAx>
      <c:valAx>
        <c:axId val="426481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2298760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7769595347344"/>
          <c:y val="0.533529731197393"/>
          <c:w val="0.274440622719994"/>
          <c:h val="0.45491651058932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bf1de"/>
    </a:solidFill>
    <a:ln w="9360">
      <a:solidFill>
        <a:srgbClr val="d9d9d9"/>
      </a:solidFill>
      <a:round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Fill!$F$6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Fill!$F$7:$F$18</c:f>
              <c:numCache>
                <c:formatCode>General</c:formatCode>
                <c:ptCount val="12"/>
                <c:pt idx="0">
                  <c:v>2.8</c:v>
                </c:pt>
                <c:pt idx="1">
                  <c:v>3.1</c:v>
                </c:pt>
                <c:pt idx="2">
                  <c:v>3.4</c:v>
                </c:pt>
                <c:pt idx="3">
                  <c:v>2.6</c:v>
                </c:pt>
                <c:pt idx="4">
                  <c:v>2.4</c:v>
                </c:pt>
                <c:pt idx="5">
                  <c:v>3.5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axId val="82031593"/>
        <c:axId val="73271502"/>
      </c:areaChart>
      <c:lineChart>
        <c:grouping val="standard"/>
        <c:varyColors val="0"/>
        <c:ser>
          <c:idx val="1"/>
          <c:order val="1"/>
          <c:tx>
            <c:strRef>
              <c:f>Fill!$G$6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Fill!$G$7:$G$18</c:f>
              <c:numCache>
                <c:formatCode>0</c:formatCode>
                <c:ptCount val="12"/>
                <c:pt idx="0">
                  <c:v>4.5</c:v>
                </c:pt>
                <c:pt idx="1">
                  <c:v>3.9</c:v>
                </c:pt>
                <c:pt idx="2">
                  <c:v>4</c:v>
                </c:pt>
                <c:pt idx="3">
                  <c:v>4.1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031593"/>
        <c:axId val="73271502"/>
      </c:lineChart>
      <c:catAx>
        <c:axId val="820315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3271502"/>
        <c:crosses val="autoZero"/>
        <c:auto val="1"/>
        <c:lblAlgn val="ctr"/>
        <c:lblOffset val="100"/>
        <c:noMultiLvlLbl val="0"/>
      </c:catAx>
      <c:valAx>
        <c:axId val="732715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20315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557951995131"/>
          <c:y val="0.523450119193816"/>
          <c:w val="0.275434972802313"/>
          <c:h val="0.4506645080579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deada"/>
    </a:solidFill>
    <a:ln w="9360">
      <a:solidFill>
        <a:srgbClr val="d9d9d9"/>
      </a:solidFill>
      <a:round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Fill!$B$6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Fill!$B$7:$B$18</c:f>
              <c:numCache>
                <c:formatCode>General</c:formatCode>
                <c:ptCount val="12"/>
                <c:pt idx="0">
                  <c:v>540</c:v>
                </c:pt>
                <c:pt idx="1">
                  <c:v>559</c:v>
                </c:pt>
                <c:pt idx="2">
                  <c:v>576</c:v>
                </c:pt>
                <c:pt idx="3">
                  <c:v>552</c:v>
                </c:pt>
                <c:pt idx="4">
                  <c:v>534</c:v>
                </c:pt>
                <c:pt idx="5">
                  <c:v>558</c:v>
                </c:pt>
                <c:pt idx="6">
                  <c:v>528</c:v>
                </c:pt>
                <c:pt idx="7">
                  <c:v>576</c:v>
                </c:pt>
              </c:numCache>
            </c:numRef>
          </c:val>
        </c:ser>
        <c:axId val="24677727"/>
        <c:axId val="12547028"/>
      </c:areaChart>
      <c:lineChart>
        <c:grouping val="standard"/>
        <c:varyColors val="0"/>
        <c:ser>
          <c:idx val="1"/>
          <c:order val="1"/>
          <c:tx>
            <c:strRef>
              <c:f>Fill!$C$6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Fill!$C$7:$C$18</c:f>
              <c:numCache>
                <c:formatCode>0</c:formatCode>
                <c:ptCount val="12"/>
                <c:pt idx="0">
                  <c:v>577</c:v>
                </c:pt>
                <c:pt idx="1">
                  <c:v>579</c:v>
                </c:pt>
                <c:pt idx="2">
                  <c:v>579</c:v>
                </c:pt>
                <c:pt idx="3">
                  <c:v>581</c:v>
                </c:pt>
                <c:pt idx="4">
                  <c:v>574</c:v>
                </c:pt>
                <c:pt idx="5">
                  <c:v>577</c:v>
                </c:pt>
                <c:pt idx="6">
                  <c:v>579</c:v>
                </c:pt>
                <c:pt idx="7">
                  <c:v>581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677727"/>
        <c:axId val="12547028"/>
      </c:lineChart>
      <c:catAx>
        <c:axId val="246777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2547028"/>
        <c:crosses val="autoZero"/>
        <c:auto val="1"/>
        <c:lblAlgn val="ctr"/>
        <c:lblOffset val="100"/>
        <c:noMultiLvlLbl val="0"/>
      </c:catAx>
      <c:valAx>
        <c:axId val="125470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467772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6678510854015"/>
          <c:y val="0.405691265336019"/>
          <c:w val="0.274440622719994"/>
          <c:h val="0.4870813255056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6e0ec"/>
    </a:solidFill>
    <a:ln w="9360">
      <a:solidFill>
        <a:srgbClr val="d9d9d9"/>
      </a:solidFill>
      <a:round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Fill!$D$6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Fill!$D$7:$D$18</c:f>
              <c:numCache>
                <c:formatCode>General</c:formatCode>
                <c:ptCount val="12"/>
                <c:pt idx="0">
                  <c:v>258</c:v>
                </c:pt>
                <c:pt idx="1">
                  <c:v>270</c:v>
                </c:pt>
                <c:pt idx="2">
                  <c:v>267</c:v>
                </c:pt>
                <c:pt idx="3">
                  <c:v>261</c:v>
                </c:pt>
                <c:pt idx="4">
                  <c:v>255</c:v>
                </c:pt>
                <c:pt idx="5">
                  <c:v>258</c:v>
                </c:pt>
                <c:pt idx="6">
                  <c:v>255</c:v>
                </c:pt>
                <c:pt idx="7">
                  <c:v>271</c:v>
                </c:pt>
              </c:numCache>
            </c:numRef>
          </c:val>
        </c:ser>
        <c:axId val="8211261"/>
        <c:axId val="59655637"/>
      </c:areaChart>
      <c:lineChart>
        <c:grouping val="standard"/>
        <c:varyColors val="0"/>
        <c:ser>
          <c:idx val="1"/>
          <c:order val="1"/>
          <c:tx>
            <c:strRef>
              <c:f>Fill!$E$6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Fill!$E$7:$E$18</c:f>
              <c:numCache>
                <c:formatCode>0</c:formatCode>
                <c:ptCount val="12"/>
                <c:pt idx="0">
                  <c:v>271</c:v>
                </c:pt>
                <c:pt idx="1">
                  <c:v>276</c:v>
                </c:pt>
                <c:pt idx="2">
                  <c:v>273</c:v>
                </c:pt>
                <c:pt idx="3">
                  <c:v>274</c:v>
                </c:pt>
                <c:pt idx="4">
                  <c:v>271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11261"/>
        <c:axId val="59655637"/>
      </c:lineChart>
      <c:catAx>
        <c:axId val="82112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9655637"/>
        <c:crosses val="autoZero"/>
        <c:auto val="1"/>
        <c:lblAlgn val="ctr"/>
        <c:lblOffset val="100"/>
        <c:noMultiLvlLbl val="0"/>
      </c:catAx>
      <c:valAx>
        <c:axId val="596556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2112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7769595347344"/>
          <c:y val="0.533529731197393"/>
          <c:w val="0.274440622719994"/>
          <c:h val="0.45491651058932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bf1de"/>
    </a:solidFill>
    <a:ln w="9360">
      <a:solidFill>
        <a:srgbClr val="d9d9d9"/>
      </a:solidFill>
      <a:round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Template!$F$6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Template!$F$7:$F$18</c:f>
              <c:numCache>
                <c:formatCode>General</c:formatCode>
                <c:ptCount val="12"/>
                <c:pt idx="0">
                  <c:v>62</c:v>
                </c:pt>
                <c:pt idx="1">
                  <c:v>65</c:v>
                </c:pt>
                <c:pt idx="2">
                  <c:v>62</c:v>
                </c:pt>
                <c:pt idx="3">
                  <c:v>66</c:v>
                </c:pt>
              </c:numCache>
            </c:numRef>
          </c:val>
        </c:ser>
        <c:axId val="47771896"/>
        <c:axId val="67894111"/>
      </c:areaChart>
      <c:lineChart>
        <c:grouping val="standard"/>
        <c:varyColors val="0"/>
        <c:ser>
          <c:idx val="1"/>
          <c:order val="1"/>
          <c:tx>
            <c:strRef>
              <c:f>Template!$G$6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Template!$G$7:$G$18</c:f>
              <c:numCache>
                <c:formatCode>0</c:formatCode>
                <c:ptCount val="12"/>
                <c:pt idx="0">
                  <c:v>71</c:v>
                </c:pt>
                <c:pt idx="1">
                  <c:v>69</c:v>
                </c:pt>
                <c:pt idx="2">
                  <c:v>69</c:v>
                </c:pt>
                <c:pt idx="3">
                  <c:v>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771896"/>
        <c:axId val="67894111"/>
      </c:lineChart>
      <c:catAx>
        <c:axId val="477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7894111"/>
        <c:crosses val="autoZero"/>
        <c:auto val="1"/>
        <c:lblAlgn val="ctr"/>
        <c:lblOffset val="100"/>
        <c:noMultiLvlLbl val="0"/>
      </c:catAx>
      <c:valAx>
        <c:axId val="678941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7771896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557951995131"/>
          <c:y val="0.523450119193816"/>
          <c:w val="0.275434972802313"/>
          <c:h val="0.4506645080579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deada"/>
    </a:solidFill>
    <a:ln w="9360">
      <a:solidFill>
        <a:srgbClr val="d9d9d9"/>
      </a:solidFill>
      <a:round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Template!$B$6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Template!$B$7:$B$18</c:f>
              <c:numCache>
                <c:formatCode>General</c:formatCode>
                <c:ptCount val="12"/>
                <c:pt idx="0">
                  <c:v>2087</c:v>
                </c:pt>
                <c:pt idx="1">
                  <c:v>2016</c:v>
                </c:pt>
                <c:pt idx="2">
                  <c:v>2061</c:v>
                </c:pt>
                <c:pt idx="3">
                  <c:v>2070</c:v>
                </c:pt>
              </c:numCache>
            </c:numRef>
          </c:val>
        </c:ser>
        <c:axId val="88495854"/>
        <c:axId val="56602760"/>
      </c:areaChart>
      <c:lineChart>
        <c:grouping val="standard"/>
        <c:varyColors val="0"/>
        <c:ser>
          <c:idx val="1"/>
          <c:order val="1"/>
          <c:tx>
            <c:strRef>
              <c:f>Template!$C$6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Template!$C$7:$C$18</c:f>
              <c:numCache>
                <c:formatCode>0</c:formatCode>
                <c:ptCount val="12"/>
                <c:pt idx="0">
                  <c:v>2025</c:v>
                </c:pt>
                <c:pt idx="1">
                  <c:v>2016</c:v>
                </c:pt>
                <c:pt idx="2">
                  <c:v>2019</c:v>
                </c:pt>
                <c:pt idx="3">
                  <c:v>2016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495854"/>
        <c:axId val="56602760"/>
      </c:lineChart>
      <c:catAx>
        <c:axId val="884958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6602760"/>
        <c:crosses val="autoZero"/>
        <c:auto val="1"/>
        <c:lblAlgn val="ctr"/>
        <c:lblOffset val="100"/>
        <c:noMultiLvlLbl val="0"/>
      </c:catAx>
      <c:valAx>
        <c:axId val="56602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84958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6678510854015"/>
          <c:y val="0.405691265336019"/>
          <c:w val="0.274440622719994"/>
          <c:h val="0.4870813255056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6e0ec"/>
    </a:solidFill>
    <a:ln w="9360">
      <a:solidFill>
        <a:srgbClr val="d9d9d9"/>
      </a:solidFill>
      <a:round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Template!$D$6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Template!$D$7:$D$18</c:f>
              <c:numCache>
                <c:formatCode>General</c:formatCode>
                <c:ptCount val="12"/>
                <c:pt idx="0">
                  <c:v>988</c:v>
                </c:pt>
                <c:pt idx="1">
                  <c:v>962</c:v>
                </c:pt>
                <c:pt idx="2">
                  <c:v>975</c:v>
                </c:pt>
                <c:pt idx="3">
                  <c:v>988</c:v>
                </c:pt>
              </c:numCache>
            </c:numRef>
          </c:val>
        </c:ser>
        <c:axId val="36332583"/>
        <c:axId val="23623179"/>
      </c:areaChart>
      <c:lineChart>
        <c:grouping val="standard"/>
        <c:varyColors val="0"/>
        <c:ser>
          <c:idx val="1"/>
          <c:order val="1"/>
          <c:tx>
            <c:strRef>
              <c:f>Template!$E$6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Template!$E$7:$E$18</c:f>
              <c:numCache>
                <c:formatCode>0</c:formatCode>
                <c:ptCount val="12"/>
                <c:pt idx="0">
                  <c:v>988</c:v>
                </c:pt>
                <c:pt idx="1">
                  <c:v>958</c:v>
                </c:pt>
                <c:pt idx="2">
                  <c:v>971</c:v>
                </c:pt>
                <c:pt idx="3">
                  <c:v>971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332583"/>
        <c:axId val="23623179"/>
      </c:lineChart>
      <c:catAx>
        <c:axId val="36332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3623179"/>
        <c:crosses val="autoZero"/>
        <c:auto val="1"/>
        <c:lblAlgn val="ctr"/>
        <c:lblOffset val="100"/>
        <c:noMultiLvlLbl val="0"/>
      </c:catAx>
      <c:valAx>
        <c:axId val="236231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63325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7769595347344"/>
          <c:y val="0.533529731197393"/>
          <c:w val="0.274440622719994"/>
          <c:h val="0.45491651058932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bf1de"/>
    </a:solidFill>
    <a:ln w="9360">
      <a:solidFill>
        <a:srgbClr val="d9d9d9"/>
      </a:solidFill>
      <a:round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052356020942"/>
          <c:y val="0.231276901004304"/>
          <c:w val="0.555078534031414"/>
          <c:h val="0.480631276901004"/>
        </c:manualLayout>
      </c:layout>
      <c:areaChart>
        <c:grouping val="standard"/>
        <c:ser>
          <c:idx val="0"/>
          <c:order val="0"/>
          <c:tx>
            <c:strRef>
              <c:f>Sheet1!$D$6</c:f>
              <c:strCache>
                <c:ptCount val="1"/>
                <c:pt idx="0">
                  <c:v>Before Service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8eb4e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8eb4e3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Sheet1!$B$10:$B$18</c:f>
              <c:numCache>
                <c:formatCode>General</c:formatCode>
                <c:ptCount val="9"/>
              </c:numCache>
            </c:numRef>
          </c:val>
        </c:ser>
        <c:axId val="11218916"/>
        <c:axId val="86875660"/>
      </c:areaChart>
      <c:lineChart>
        <c:grouping val="standard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After Service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Sheet1!$C$8:$C$18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218916"/>
        <c:axId val="86875660"/>
      </c:lineChart>
      <c:catAx>
        <c:axId val="112189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6875660"/>
        <c:crosses val="autoZero"/>
        <c:auto val="1"/>
        <c:lblAlgn val="ctr"/>
        <c:lblOffset val="100"/>
        <c:noMultiLvlLbl val="0"/>
      </c:catAx>
      <c:valAx>
        <c:axId val="868756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12189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0854036362057"/>
          <c:y val="0.298475506570331"/>
          <c:w val="0.261485148307788"/>
          <c:h val="0.5943082903822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6e0ec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492281303602"/>
          <c:y val="0.081877444589309"/>
          <c:w val="0.611492281303602"/>
          <c:h val="0.523076923076923"/>
        </c:manualLayout>
      </c:layout>
      <c:areaChart>
        <c:grouping val="standard"/>
        <c:ser>
          <c:idx val="0"/>
          <c:order val="0"/>
          <c:tx>
            <c:strRef>
              <c:f>"before"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95b3d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Sheet1!$D$7:$D$18</c:f>
              <c:numCache>
                <c:formatCode>General</c:formatCode>
                <c:ptCount val="12"/>
              </c:numCache>
            </c:numRef>
          </c:val>
        </c:ser>
        <c:axId val="11412855"/>
        <c:axId val="80959730"/>
      </c:areaChart>
      <c:lineChart>
        <c:grouping val="standard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After Service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Sheet1!$E$7:$E$18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412855"/>
        <c:axId val="80959730"/>
      </c:lineChart>
      <c:catAx>
        <c:axId val="114128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0959730"/>
        <c:crosses val="autoZero"/>
        <c:auto val="1"/>
        <c:lblAlgn val="ctr"/>
        <c:lblOffset val="100"/>
        <c:noMultiLvlLbl val="0"/>
      </c:catAx>
      <c:valAx>
        <c:axId val="809597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1412855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18954891643057"/>
          <c:y val="0.470021901899863"/>
          <c:w val="0.261246481475226"/>
          <c:h val="0.52997809810013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bf1de"/>
    </a:solidFill>
    <a:ln w="9360">
      <a:solidFill>
        <a:srgbClr val="d9d9d9"/>
      </a:solidFill>
      <a:round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Sheet1!$A$8:$A$18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Sheet1!$B$8:$B$18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Sheet1!$A$8:$A$18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Sheet1!$C$8:$C$18</c:f>
              <c:numCache>
                <c:formatCode>General</c:formatCode>
                <c:ptCount val="11"/>
              </c:numCache>
            </c:numRef>
          </c:val>
        </c:ser>
        <c:gapWidth val="100"/>
        <c:overlap val="0"/>
        <c:axId val="6327563"/>
        <c:axId val="99029913"/>
      </c:barChart>
      <c:catAx>
        <c:axId val="63275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99029913"/>
        <c:crosses val="autoZero"/>
        <c:auto val="1"/>
        <c:lblAlgn val="ctr"/>
        <c:lblOffset val="100"/>
        <c:noMultiLvlLbl val="0"/>
      </c:catAx>
      <c:valAx>
        <c:axId val="990299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63275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Sheet1!$A$8:$A$18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Sheet1!$B$8:$B$18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Sheet1!$A$8:$A$18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Sheet1!$C$8:$C$18</c:f>
              <c:numCache>
                <c:formatCode>General</c:formatCode>
                <c:ptCount val="11"/>
              </c:numCache>
            </c:numRef>
          </c:val>
        </c:ser>
        <c:gapWidth val="100"/>
        <c:overlap val="0"/>
        <c:axId val="62877161"/>
        <c:axId val="36703165"/>
      </c:barChart>
      <c:catAx>
        <c:axId val="628771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36703165"/>
        <c:crosses val="autoZero"/>
        <c:auto val="1"/>
        <c:lblAlgn val="ctr"/>
        <c:lblOffset val="100"/>
        <c:noMultiLvlLbl val="0"/>
      </c:catAx>
      <c:valAx>
        <c:axId val="367031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628771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Sheet1!$A$8:$A$18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Sheet1!$B$8:$B$18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Sheet1!$A$8:$A$18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Sheet1!$C$8:$C$18</c:f>
              <c:numCache>
                <c:formatCode>General</c:formatCode>
                <c:ptCount val="11"/>
              </c:numCache>
            </c:numRef>
          </c:val>
        </c:ser>
        <c:gapWidth val="100"/>
        <c:overlap val="0"/>
        <c:axId val="90835213"/>
        <c:axId val="74111019"/>
      </c:barChart>
      <c:catAx>
        <c:axId val="908352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4111019"/>
        <c:crosses val="autoZero"/>
        <c:auto val="1"/>
        <c:lblAlgn val="ctr"/>
        <c:lblOffset val="100"/>
        <c:noMultiLvlLbl val="0"/>
      </c:catAx>
      <c:valAx>
        <c:axId val="741110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08352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150345984483"/>
          <c:y val="0.068733738074588"/>
          <c:w val="0.599182218494443"/>
          <c:h val="0.729835212489159"/>
        </c:manualLayout>
      </c:layout>
      <c:areaChart>
        <c:grouping val="standard"/>
        <c:ser>
          <c:idx val="0"/>
          <c:order val="0"/>
          <c:tx>
            <c:strRef>
              <c:f>Sheet1!$F$6</c:f>
              <c:strCache>
                <c:ptCount val="1"/>
                <c:pt idx="0">
                  <c:v>Before Service</c:v>
                </c:pt>
              </c:strCache>
            </c:strRef>
          </c:tx>
          <c:spPr>
            <a:solidFill>
              <a:srgbClr val="8eb4e3"/>
            </a:solidFill>
            <a:ln w="28440">
              <a:solidFill>
                <a:srgbClr val="8eb4e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8eb4e3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Sheet1!$F$7:$F$17</c:f>
              <c:numCache>
                <c:formatCode>General</c:formatCode>
                <c:ptCount val="11"/>
              </c:numCache>
            </c:numRef>
          </c:val>
        </c:ser>
        <c:axId val="61394867"/>
        <c:axId val="36310183"/>
      </c:areaChart>
      <c:lineChart>
        <c:grouping val="standard"/>
        <c:varyColors val="0"/>
        <c:ser>
          <c:idx val="1"/>
          <c:order val="1"/>
          <c:tx>
            <c:strRef>
              <c:f>Sheet1!$G$6</c:f>
              <c:strCache>
                <c:ptCount val="1"/>
                <c:pt idx="0">
                  <c:v>After Service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Sheet1!$G$8:$G$18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394867"/>
        <c:axId val="36310183"/>
      </c:lineChart>
      <c:catAx>
        <c:axId val="613948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6310183"/>
        <c:crosses val="autoZero"/>
        <c:auto val="1"/>
        <c:lblAlgn val="ctr"/>
        <c:lblOffset val="100"/>
        <c:noMultiLvlLbl val="0"/>
      </c:catAx>
      <c:valAx>
        <c:axId val="363101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13948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95492662473795"/>
          <c:y val="0.40702210663199"/>
          <c:w val="0.260404654575951"/>
          <c:h val="0.46780836765662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deada"/>
    </a:solidFill>
    <a:ln w="9360">
      <a:solidFill>
        <a:srgbClr val="d9d9d9"/>
      </a:solidFill>
      <a:round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052356020942"/>
          <c:y val="0.231276901004304"/>
          <c:w val="0.554973821989529"/>
          <c:h val="0.480631276901004"/>
        </c:manualLayout>
      </c:layout>
      <c:areaChart>
        <c:grouping val="standard"/>
        <c:ser>
          <c:idx val="0"/>
          <c:order val="0"/>
          <c:tx>
            <c:strRef>
              <c:f>Sheet1!$D$6</c:f>
              <c:strCache>
                <c:ptCount val="1"/>
                <c:pt idx="0">
                  <c:v>Before Service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8eb4e3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8eb4e3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Sheet1!$B$10:$B$18</c:f>
              <c:numCache>
                <c:formatCode>General</c:formatCode>
                <c:ptCount val="9"/>
              </c:numCache>
            </c:numRef>
          </c:val>
        </c:ser>
        <c:axId val="75950194"/>
        <c:axId val="82128252"/>
      </c:areaChart>
      <c:lineChart>
        <c:grouping val="standard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After Service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Sheet1!$C$8:$C$18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950194"/>
        <c:axId val="82128252"/>
      </c:lineChart>
      <c:catAx>
        <c:axId val="759501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2128252"/>
        <c:crosses val="autoZero"/>
        <c:auto val="1"/>
        <c:lblAlgn val="ctr"/>
        <c:lblOffset val="100"/>
        <c:noMultiLvlLbl val="0"/>
      </c:catAx>
      <c:valAx>
        <c:axId val="821282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59501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0799832495812"/>
          <c:y val="0.2982506452538"/>
          <c:w val="0.261438592817506"/>
          <c:h val="0.59437751004016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6e0ec"/>
    </a:solidFill>
    <a:ln w="9360">
      <a:solidFill>
        <a:srgbClr val="d9d9d9"/>
      </a:solidFill>
      <a:round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492281303602"/>
          <c:y val="0.081877444589309"/>
          <c:w val="0.611385077186964"/>
          <c:h val="0.523076923076923"/>
        </c:manualLayout>
      </c:layout>
      <c:areaChart>
        <c:grouping val="standard"/>
        <c:ser>
          <c:idx val="0"/>
          <c:order val="0"/>
          <c:tx>
            <c:strRef>
              <c:f>"before"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95b3d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Sheet1!$D$7:$D$18</c:f>
              <c:numCache>
                <c:formatCode>General</c:formatCode>
                <c:ptCount val="12"/>
              </c:numCache>
            </c:numRef>
          </c:val>
        </c:ser>
        <c:axId val="6218562"/>
        <c:axId val="87521638"/>
      </c:areaChart>
      <c:lineChart>
        <c:grouping val="standard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After Service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Sheet1!$E$7:$E$18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18562"/>
        <c:axId val="87521638"/>
      </c:lineChart>
      <c:catAx>
        <c:axId val="62185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7521638"/>
        <c:crosses val="autoZero"/>
        <c:auto val="1"/>
        <c:lblAlgn val="ctr"/>
        <c:lblOffset val="100"/>
        <c:noMultiLvlLbl val="0"/>
      </c:catAx>
      <c:valAx>
        <c:axId val="875216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2185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18863879957128"/>
          <c:y val="0.46989835809226"/>
          <c:w val="0.261228427484189"/>
          <c:h val="0.52997914494264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bf1de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jpeg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10800</xdr:colOff>
      <xdr:row>16</xdr:row>
      <xdr:rowOff>103320</xdr:rowOff>
    </xdr:from>
    <xdr:to>
      <xdr:col>12</xdr:col>
      <xdr:colOff>79560</xdr:colOff>
      <xdr:row>23</xdr:row>
      <xdr:rowOff>161640</xdr:rowOff>
    </xdr:to>
    <xdr:graphicFrame>
      <xdr:nvGraphicFramePr>
        <xdr:cNvPr id="0" name="Chart 1"/>
        <xdr:cNvGraphicFramePr/>
      </xdr:nvGraphicFramePr>
      <xdr:xfrm>
        <a:off x="6031080" y="3884040"/>
        <a:ext cx="3433320" cy="16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7920</xdr:colOff>
      <xdr:row>4</xdr:row>
      <xdr:rowOff>12600</xdr:rowOff>
    </xdr:from>
    <xdr:to>
      <xdr:col>12</xdr:col>
      <xdr:colOff>81000</xdr:colOff>
      <xdr:row>9</xdr:row>
      <xdr:rowOff>97200</xdr:rowOff>
    </xdr:to>
    <xdr:graphicFrame>
      <xdr:nvGraphicFramePr>
        <xdr:cNvPr id="2" name="Chart 2"/>
        <xdr:cNvGraphicFramePr/>
      </xdr:nvGraphicFramePr>
      <xdr:xfrm>
        <a:off x="6028200" y="1252080"/>
        <a:ext cx="3437640" cy="12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10800</xdr:colOff>
      <xdr:row>9</xdr:row>
      <xdr:rowOff>105480</xdr:rowOff>
    </xdr:from>
    <xdr:to>
      <xdr:col>12</xdr:col>
      <xdr:colOff>3960</xdr:colOff>
      <xdr:row>16</xdr:row>
      <xdr:rowOff>114120</xdr:rowOff>
    </xdr:to>
    <xdr:graphicFrame>
      <xdr:nvGraphicFramePr>
        <xdr:cNvPr id="4" name="Chart 3"/>
        <xdr:cNvGraphicFramePr/>
      </xdr:nvGraphicFramePr>
      <xdr:xfrm>
        <a:off x="6031080" y="2514600"/>
        <a:ext cx="3357720" cy="138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122040</xdr:colOff>
      <xdr:row>0</xdr:row>
      <xdr:rowOff>7200</xdr:rowOff>
    </xdr:from>
    <xdr:to>
      <xdr:col>3</xdr:col>
      <xdr:colOff>557280</xdr:colOff>
      <xdr:row>0</xdr:row>
      <xdr:rowOff>626760</xdr:rowOff>
    </xdr:to>
    <xdr:pic>
      <xdr:nvPicPr>
        <xdr:cNvPr id="6" name="Picture 7" descr=""/>
        <xdr:cNvPicPr/>
      </xdr:nvPicPr>
      <xdr:blipFill>
        <a:blip r:embed="rId4"/>
        <a:stretch/>
      </xdr:blipFill>
      <xdr:spPr>
        <a:xfrm>
          <a:off x="122040" y="7200"/>
          <a:ext cx="3193560" cy="619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7</xdr:col>
      <xdr:colOff>35280</xdr:colOff>
      <xdr:row>2</xdr:row>
      <xdr:rowOff>55440</xdr:rowOff>
    </xdr:from>
    <xdr:to>
      <xdr:col>10</xdr:col>
      <xdr:colOff>339120</xdr:colOff>
      <xdr:row>9</xdr:row>
      <xdr:rowOff>97560</xdr:rowOff>
    </xdr:to>
    <xdr:graphicFrame>
      <xdr:nvGraphicFramePr>
        <xdr:cNvPr id="7" name=""/>
        <xdr:cNvGraphicFramePr/>
      </xdr:nvGraphicFramePr>
      <xdr:xfrm>
        <a:off x="6055560" y="979200"/>
        <a:ext cx="3013560" cy="152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99360</xdr:colOff>
      <xdr:row>0</xdr:row>
      <xdr:rowOff>651240</xdr:rowOff>
    </xdr:from>
    <xdr:to>
      <xdr:col>10</xdr:col>
      <xdr:colOff>635040</xdr:colOff>
      <xdr:row>9</xdr:row>
      <xdr:rowOff>88920</xdr:rowOff>
    </xdr:to>
    <xdr:graphicFrame>
      <xdr:nvGraphicFramePr>
        <xdr:cNvPr id="8" name=""/>
        <xdr:cNvGraphicFramePr/>
      </xdr:nvGraphicFramePr>
      <xdr:xfrm>
        <a:off x="6119640" y="651240"/>
        <a:ext cx="324540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91440</xdr:colOff>
      <xdr:row>1</xdr:row>
      <xdr:rowOff>82440</xdr:rowOff>
    </xdr:from>
    <xdr:to>
      <xdr:col>10</xdr:col>
      <xdr:colOff>430920</xdr:colOff>
      <xdr:row>9</xdr:row>
      <xdr:rowOff>42120</xdr:rowOff>
    </xdr:to>
    <xdr:graphicFrame>
      <xdr:nvGraphicFramePr>
        <xdr:cNvPr id="9" name=""/>
        <xdr:cNvGraphicFramePr/>
      </xdr:nvGraphicFramePr>
      <xdr:xfrm>
        <a:off x="6111720" y="777600"/>
        <a:ext cx="3049200" cy="167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0.651921132457027</cdr:x>
      <cdr:y>0.119238476953908</cdr:y>
    </cdr:from>
    <cdr:to>
      <cdr:x>0.998988877654196</cdr:x>
      <cdr:y>0.997995991983968</cdr:y>
    </cdr:to>
    <cdr:sp>
      <cdr:nvSpPr>
        <cdr:cNvPr id="17" name="TextBox 1"/>
        <cdr:cNvSpPr/>
      </cdr:nvSpPr>
      <cdr:spPr>
        <a:xfrm>
          <a:off x="1856880" y="171360"/>
          <a:ext cx="988560" cy="12628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600" strike="noStrike" u="none">
              <a:solidFill>
                <a:srgbClr val="000000"/>
              </a:solidFill>
              <a:effectLst/>
              <a:uFillTx/>
              <a:latin typeface="Times New Roman"/>
            </a:rPr>
            <a:t>15%</a:t>
          </a:r>
          <a:endParaRPr b="0" sz="16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0.653104925053533</cdr:x>
      <cdr:y>0</cdr:y>
    </cdr:from>
    <cdr:to>
      <cdr:x>0.998992316412646</cdr:x>
      <cdr:y>0.997774687065369</cdr:y>
    </cdr:to>
    <cdr:sp>
      <cdr:nvSpPr>
        <cdr:cNvPr id="19" name="TextBox 1"/>
        <cdr:cNvSpPr/>
      </cdr:nvSpPr>
      <cdr:spPr>
        <a:xfrm>
          <a:off x="1866600" y="0"/>
          <a:ext cx="988560" cy="1291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100%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0.654364529537725</cdr:x>
      <cdr:y>0.172551965940396</cdr:y>
    </cdr:from>
    <cdr:to>
      <cdr:x>0.998992316412646</cdr:x>
      <cdr:y>0.997996493864263</cdr:y>
    </cdr:to>
    <cdr:sp>
      <cdr:nvSpPr>
        <cdr:cNvPr id="21" name="TextBox 1"/>
        <cdr:cNvSpPr/>
      </cdr:nvSpPr>
      <cdr:spPr>
        <a:xfrm>
          <a:off x="1870200" y="248040"/>
          <a:ext cx="984960" cy="11865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50%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0.651921132457027</cdr:x>
      <cdr:y>0.119208615076384</cdr:y>
    </cdr:from>
    <cdr:to>
      <cdr:x>0.998988877654196</cdr:x>
      <cdr:y>0.997996493864263</cdr:y>
    </cdr:to>
    <cdr:sp>
      <cdr:nvSpPr>
        <cdr:cNvPr id="23" name="TextBox 1"/>
        <cdr:cNvSpPr/>
      </cdr:nvSpPr>
      <cdr:spPr>
        <a:xfrm>
          <a:off x="1856880" y="171360"/>
          <a:ext cx="988560" cy="1263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600" strike="noStrike" u="none">
              <a:solidFill>
                <a:srgbClr val="000000"/>
              </a:solidFill>
              <a:effectLst/>
              <a:uFillTx/>
              <a:latin typeface="Times New Roman"/>
            </a:rPr>
            <a:t>15%</a:t>
          </a:r>
          <a:endParaRPr b="0" sz="16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0.653104925053533</cdr:x>
      <cdr:y>0</cdr:y>
    </cdr:from>
    <cdr:to>
      <cdr:x>0.998992316412646</cdr:x>
      <cdr:y>0.997775305895439</cdr:y>
    </cdr:to>
    <cdr:sp>
      <cdr:nvSpPr>
        <cdr:cNvPr id="25" name="TextBox 1"/>
        <cdr:cNvSpPr/>
      </cdr:nvSpPr>
      <cdr:spPr>
        <a:xfrm>
          <a:off x="1866600" y="0"/>
          <a:ext cx="988560" cy="12916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100%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0.654364529537725</cdr:x>
      <cdr:y>0.172595190380762</cdr:y>
    </cdr:from>
    <cdr:to>
      <cdr:x>0.998992316412646</cdr:x>
      <cdr:y>0.997995991983968</cdr:y>
    </cdr:to>
    <cdr:sp>
      <cdr:nvSpPr>
        <cdr:cNvPr id="27" name="TextBox 1"/>
        <cdr:cNvSpPr/>
      </cdr:nvSpPr>
      <cdr:spPr>
        <a:xfrm>
          <a:off x="1870200" y="248040"/>
          <a:ext cx="984960" cy="11862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50%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152280</xdr:colOff>
      <xdr:row>14</xdr:row>
      <xdr:rowOff>6120</xdr:rowOff>
    </xdr:from>
    <xdr:to>
      <xdr:col>11</xdr:col>
      <xdr:colOff>341280</xdr:colOff>
      <xdr:row>18</xdr:row>
      <xdr:rowOff>133200</xdr:rowOff>
    </xdr:to>
    <xdr:graphicFrame>
      <xdr:nvGraphicFramePr>
        <xdr:cNvPr id="28" name="Chart 1"/>
        <xdr:cNvGraphicFramePr/>
      </xdr:nvGraphicFramePr>
      <xdr:xfrm>
        <a:off x="5749920" y="3162240"/>
        <a:ext cx="2746800" cy="10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142920</xdr:colOff>
      <xdr:row>4</xdr:row>
      <xdr:rowOff>92880</xdr:rowOff>
    </xdr:from>
    <xdr:to>
      <xdr:col>11</xdr:col>
      <xdr:colOff>341640</xdr:colOff>
      <xdr:row>8</xdr:row>
      <xdr:rowOff>146160</xdr:rowOff>
    </xdr:to>
    <xdr:graphicFrame>
      <xdr:nvGraphicFramePr>
        <xdr:cNvPr id="30" name="Chart 2"/>
        <xdr:cNvGraphicFramePr/>
      </xdr:nvGraphicFramePr>
      <xdr:xfrm>
        <a:off x="5740560" y="1038240"/>
        <a:ext cx="2756520" cy="9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114480</xdr:colOff>
      <xdr:row>8</xdr:row>
      <xdr:rowOff>214200</xdr:rowOff>
    </xdr:from>
    <xdr:to>
      <xdr:col>11</xdr:col>
      <xdr:colOff>313200</xdr:colOff>
      <xdr:row>13</xdr:row>
      <xdr:rowOff>120960</xdr:rowOff>
    </xdr:to>
    <xdr:graphicFrame>
      <xdr:nvGraphicFramePr>
        <xdr:cNvPr id="32" name="Chart 3"/>
        <xdr:cNvGraphicFramePr/>
      </xdr:nvGraphicFramePr>
      <xdr:xfrm>
        <a:off x="5712120" y="2048040"/>
        <a:ext cx="2756520" cy="10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0.651946009697287</cdr:x>
      <cdr:y>0.118129907209136</cdr:y>
    </cdr:from>
    <cdr:to>
      <cdr:x>0.998951644607522</cdr:x>
      <cdr:y>0.995003568879372</cdr:y>
    </cdr:to>
    <cdr:sp>
      <cdr:nvSpPr>
        <cdr:cNvPr id="29" name="TextBox 1"/>
        <cdr:cNvSpPr/>
      </cdr:nvSpPr>
      <cdr:spPr>
        <a:xfrm>
          <a:off x="1791000" y="119160"/>
          <a:ext cx="953280" cy="884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600" strike="noStrike" u="none">
              <a:solidFill>
                <a:srgbClr val="000000"/>
              </a:solidFill>
              <a:effectLst/>
              <a:uFillTx/>
              <a:latin typeface="Times New Roman"/>
            </a:rPr>
            <a:t>15%</a:t>
          </a:r>
          <a:endParaRPr b="0" sz="16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0.653173152259076</cdr:x>
      <cdr:y>0</cdr:y>
    </cdr:from>
    <cdr:to>
      <cdr:x>0.998955340820057</cdr:x>
      <cdr:y>0.995796713794421</cdr:y>
    </cdr:to>
    <cdr:sp>
      <cdr:nvSpPr>
        <cdr:cNvPr id="31" name="TextBox 1"/>
        <cdr:cNvSpPr/>
      </cdr:nvSpPr>
      <cdr:spPr>
        <a:xfrm>
          <a:off x="1800720" y="0"/>
          <a:ext cx="953280" cy="938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100%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1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0.654478976234004</cdr:x>
      <cdr:y>0.171306209850107</cdr:y>
    </cdr:from>
    <cdr:to>
      <cdr:x>0.998955340820057</cdr:x>
      <cdr:y>0.994646680942184</cdr:y>
    </cdr:to>
    <cdr:sp>
      <cdr:nvSpPr>
        <cdr:cNvPr id="33" name="TextBox 1"/>
        <cdr:cNvSpPr/>
      </cdr:nvSpPr>
      <cdr:spPr>
        <a:xfrm>
          <a:off x="1804320" y="172800"/>
          <a:ext cx="949680" cy="830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50%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0.651604109876284</cdr:x>
      <cdr:y>0.118603642671292</cdr:y>
    </cdr:from>
    <cdr:to>
      <cdr:x>0.998532187041308</cdr:x>
      <cdr:y>0.996964440589766</cdr:y>
    </cdr:to>
    <cdr:sp>
      <cdr:nvSpPr>
        <cdr:cNvPr id="1" name="TextBox 1"/>
        <cdr:cNvSpPr/>
      </cdr:nvSpPr>
      <cdr:spPr>
        <a:xfrm>
          <a:off x="2237400" y="196920"/>
          <a:ext cx="1191240" cy="1458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600" strike="noStrike" u="none">
              <a:solidFill>
                <a:srgbClr val="000000"/>
              </a:solidFill>
              <a:effectLst/>
              <a:uFillTx/>
              <a:latin typeface="Times New Roman"/>
            </a:rPr>
            <a:t>15%</a:t>
          </a:r>
          <a:endParaRPr b="0" sz="16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0.652879581151832</cdr:x>
      <cdr:y>0</cdr:y>
    </cdr:from>
    <cdr:to>
      <cdr:x>0.998534031413613</cdr:x>
      <cdr:y>0.996843615494979</cdr:y>
    </cdr:to>
    <cdr:sp>
      <cdr:nvSpPr>
        <cdr:cNvPr id="3" name="TextBox 1"/>
        <cdr:cNvSpPr/>
      </cdr:nvSpPr>
      <cdr:spPr>
        <a:xfrm>
          <a:off x="2244600" y="0"/>
          <a:ext cx="1188360" cy="1250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100%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0.654159519725557</cdr:x>
      <cdr:y>0</cdr:y>
    </cdr:from>
    <cdr:to>
      <cdr:x>0.998499142367067</cdr:x>
      <cdr:y>0.997913950456323</cdr:y>
    </cdr:to>
    <cdr:sp>
      <cdr:nvSpPr>
        <cdr:cNvPr id="5" name="TextBox 1"/>
        <cdr:cNvSpPr/>
      </cdr:nvSpPr>
      <cdr:spPr>
        <a:xfrm>
          <a:off x="2196720" y="0"/>
          <a:ext cx="1156320" cy="1377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50%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115560</xdr:colOff>
      <xdr:row>14</xdr:row>
      <xdr:rowOff>81000</xdr:rowOff>
    </xdr:from>
    <xdr:to>
      <xdr:col>5</xdr:col>
      <xdr:colOff>491400</xdr:colOff>
      <xdr:row>23</xdr:row>
      <xdr:rowOff>26280</xdr:rowOff>
    </xdr:to>
    <xdr:graphicFrame>
      <xdr:nvGraphicFramePr>
        <xdr:cNvPr id="10" name="Chart 7"/>
        <xdr:cNvGraphicFramePr/>
      </xdr:nvGraphicFramePr>
      <xdr:xfrm>
        <a:off x="115560" y="2747880"/>
        <a:ext cx="3433320" cy="16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112680</xdr:colOff>
      <xdr:row>0</xdr:row>
      <xdr:rowOff>115920</xdr:rowOff>
    </xdr:from>
    <xdr:to>
      <xdr:col>5</xdr:col>
      <xdr:colOff>492840</xdr:colOff>
      <xdr:row>7</xdr:row>
      <xdr:rowOff>36720</xdr:rowOff>
    </xdr:to>
    <xdr:graphicFrame>
      <xdr:nvGraphicFramePr>
        <xdr:cNvPr id="12" name="Chart 8"/>
        <xdr:cNvGraphicFramePr/>
      </xdr:nvGraphicFramePr>
      <xdr:xfrm>
        <a:off x="112680" y="115920"/>
        <a:ext cx="3437640" cy="12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115560</xdr:colOff>
      <xdr:row>7</xdr:row>
      <xdr:rowOff>45000</xdr:rowOff>
    </xdr:from>
    <xdr:to>
      <xdr:col>5</xdr:col>
      <xdr:colOff>415800</xdr:colOff>
      <xdr:row>14</xdr:row>
      <xdr:rowOff>91800</xdr:rowOff>
    </xdr:to>
    <xdr:graphicFrame>
      <xdr:nvGraphicFramePr>
        <xdr:cNvPr id="14" name="Chart 9"/>
        <xdr:cNvGraphicFramePr/>
      </xdr:nvGraphicFramePr>
      <xdr:xfrm>
        <a:off x="115560" y="1378440"/>
        <a:ext cx="3357720" cy="138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0.651604109876284</cdr:x>
      <cdr:y>0.118603642671292</cdr:y>
    </cdr:from>
    <cdr:to>
      <cdr:x>0.998532187041308</cdr:x>
      <cdr:y>0.996964440589766</cdr:y>
    </cdr:to>
    <cdr:sp>
      <cdr:nvSpPr>
        <cdr:cNvPr id="11" name="TextBox 1"/>
        <cdr:cNvSpPr/>
      </cdr:nvSpPr>
      <cdr:spPr>
        <a:xfrm>
          <a:off x="2237400" y="196920"/>
          <a:ext cx="1191240" cy="1458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600" strike="noStrike" u="none">
              <a:solidFill>
                <a:srgbClr val="000000"/>
              </a:solidFill>
              <a:effectLst/>
              <a:uFillTx/>
              <a:latin typeface="Times New Roman"/>
            </a:rPr>
            <a:t>15%</a:t>
          </a:r>
          <a:endParaRPr b="0" sz="16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0.652879581151832</cdr:x>
      <cdr:y>0</cdr:y>
    </cdr:from>
    <cdr:to>
      <cdr:x>0.998534031413613</cdr:x>
      <cdr:y>0.996843615494979</cdr:y>
    </cdr:to>
    <cdr:sp>
      <cdr:nvSpPr>
        <cdr:cNvPr id="13" name="TextBox 1"/>
        <cdr:cNvSpPr/>
      </cdr:nvSpPr>
      <cdr:spPr>
        <a:xfrm>
          <a:off x="2244600" y="0"/>
          <a:ext cx="1188360" cy="1250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100%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0.654159519725557</cdr:x>
      <cdr:y>0</cdr:y>
    </cdr:from>
    <cdr:to>
      <cdr:x>0.998499142367067</cdr:x>
      <cdr:y>0.997913950456323</cdr:y>
    </cdr:to>
    <cdr:sp>
      <cdr:nvSpPr>
        <cdr:cNvPr id="15" name="TextBox 1"/>
        <cdr:cNvSpPr/>
      </cdr:nvSpPr>
      <cdr:spPr>
        <a:xfrm>
          <a:off x="2196720" y="0"/>
          <a:ext cx="1156320" cy="1377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rgbClr val="000000"/>
              </a:solidFill>
              <a:effectLst/>
              <a:uFillTx/>
              <a:latin typeface="Times New Roman"/>
            </a:rPr>
            <a:t>50%</a:t>
          </a:r>
          <a:endParaRPr b="0" sz="1400" strike="noStrike" u="none">
            <a:effectLst/>
            <a:uFillTx/>
            <a:latin typeface="Times New Roman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152280</xdr:colOff>
      <xdr:row>13</xdr:row>
      <xdr:rowOff>133200</xdr:rowOff>
    </xdr:from>
    <xdr:to>
      <xdr:col>11</xdr:col>
      <xdr:colOff>341280</xdr:colOff>
      <xdr:row>17</xdr:row>
      <xdr:rowOff>312840</xdr:rowOff>
    </xdr:to>
    <xdr:graphicFrame>
      <xdr:nvGraphicFramePr>
        <xdr:cNvPr id="16" name="Chart 1"/>
        <xdr:cNvGraphicFramePr/>
      </xdr:nvGraphicFramePr>
      <xdr:xfrm>
        <a:off x="5608800" y="4219560"/>
        <a:ext cx="2847960" cy="14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142920</xdr:colOff>
      <xdr:row>4</xdr:row>
      <xdr:rowOff>57240</xdr:rowOff>
    </xdr:from>
    <xdr:to>
      <xdr:col>11</xdr:col>
      <xdr:colOff>341640</xdr:colOff>
      <xdr:row>8</xdr:row>
      <xdr:rowOff>93960</xdr:rowOff>
    </xdr:to>
    <xdr:graphicFrame>
      <xdr:nvGraphicFramePr>
        <xdr:cNvPr id="18" name="Chart 2"/>
        <xdr:cNvGraphicFramePr/>
      </xdr:nvGraphicFramePr>
      <xdr:xfrm>
        <a:off x="5599440" y="1314720"/>
        <a:ext cx="2857680" cy="129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114480</xdr:colOff>
      <xdr:row>8</xdr:row>
      <xdr:rowOff>162000</xdr:rowOff>
    </xdr:from>
    <xdr:to>
      <xdr:col>11</xdr:col>
      <xdr:colOff>313200</xdr:colOff>
      <xdr:row>13</xdr:row>
      <xdr:rowOff>27360</xdr:rowOff>
    </xdr:to>
    <xdr:graphicFrame>
      <xdr:nvGraphicFramePr>
        <xdr:cNvPr id="20" name="Chart 3"/>
        <xdr:cNvGraphicFramePr/>
      </xdr:nvGraphicFramePr>
      <xdr:xfrm>
        <a:off x="5571000" y="2676600"/>
        <a:ext cx="2857680" cy="14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152280</xdr:colOff>
      <xdr:row>35</xdr:row>
      <xdr:rowOff>133200</xdr:rowOff>
    </xdr:from>
    <xdr:to>
      <xdr:col>11</xdr:col>
      <xdr:colOff>341280</xdr:colOff>
      <xdr:row>39</xdr:row>
      <xdr:rowOff>312840</xdr:rowOff>
    </xdr:to>
    <xdr:graphicFrame>
      <xdr:nvGraphicFramePr>
        <xdr:cNvPr id="22" name="Chart 4"/>
        <xdr:cNvGraphicFramePr/>
      </xdr:nvGraphicFramePr>
      <xdr:xfrm>
        <a:off x="5608800" y="11134440"/>
        <a:ext cx="2847960" cy="14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142920</xdr:colOff>
      <xdr:row>26</xdr:row>
      <xdr:rowOff>57240</xdr:rowOff>
    </xdr:from>
    <xdr:to>
      <xdr:col>11</xdr:col>
      <xdr:colOff>341640</xdr:colOff>
      <xdr:row>30</xdr:row>
      <xdr:rowOff>93960</xdr:rowOff>
    </xdr:to>
    <xdr:graphicFrame>
      <xdr:nvGraphicFramePr>
        <xdr:cNvPr id="24" name="Chart 5"/>
        <xdr:cNvGraphicFramePr/>
      </xdr:nvGraphicFramePr>
      <xdr:xfrm>
        <a:off x="5599440" y="8229600"/>
        <a:ext cx="2857680" cy="12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114480</xdr:colOff>
      <xdr:row>30</xdr:row>
      <xdr:rowOff>162000</xdr:rowOff>
    </xdr:from>
    <xdr:to>
      <xdr:col>11</xdr:col>
      <xdr:colOff>313200</xdr:colOff>
      <xdr:row>35</xdr:row>
      <xdr:rowOff>27360</xdr:rowOff>
    </xdr:to>
    <xdr:graphicFrame>
      <xdr:nvGraphicFramePr>
        <xdr:cNvPr id="26" name="Chart 6"/>
        <xdr:cNvGraphicFramePr/>
      </xdr:nvGraphicFramePr>
      <xdr:xfrm>
        <a:off x="5571000" y="9591840"/>
        <a:ext cx="2857680" cy="14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
</Relationships>
</file>

<file path=xl/revisions/revisionHeaders.xml><?xml version="1.0" encoding="utf-8"?>
<headers xmlns="http://schemas.openxmlformats.org/spreadsheetml/2006/main" xmlns:r="http://schemas.openxmlformats.org/officeDocument/2006/relationships" guid="{FA3E1E67-F5B9-4270-9555-B0C4068A3C55}">
  <header guid="{8AA02B27-312B-4C8D-AE04-EDA74D562EBB}" dateTime="2025-08-14T15:04:00.000000000Z" userName="Customers" r:id="rId1" minRId="1" maxRId="59" maxSheetId="7">
    <sheetIdMap count="6">
      <sheetId val="1"/>
      <sheetId val="2"/>
      <sheetId val="3"/>
      <sheetId val="4"/>
      <sheetId val="5"/>
      <sheetId val="6"/>
    </sheetIdMap>
  </header>
  <header guid="{6FA744AB-CDD6-4410-8A19-1D31CBFB2404}" dateTime="2025-08-14T15:07:00.000000000Z" userName="Administrator" r:id="rId2" minRId="60" maxRId="60" maxSheetId="7">
    <sheetIdMap count="6">
      <sheetId val="1"/>
      <sheetId val="2"/>
      <sheetId val="3"/>
      <sheetId val="4"/>
      <sheetId val="5"/>
      <sheetId val="6"/>
    </sheetIdMap>
  </header>
  <header guid="{291CF5AA-E7AF-4657-9027-1A23869640F5}" dateTime="2025-08-14T16:01:00.000000000Z" userName="Customers" r:id="rId3" minRId="61" maxRId="63" maxSheetId="7">
    <sheetIdMap count="6">
      <sheetId val="1"/>
      <sheetId val="2"/>
      <sheetId val="3"/>
      <sheetId val="4"/>
      <sheetId val="5"/>
      <sheetId val="6"/>
    </sheetIdMap>
  </header>
  <header guid="{2E162DA3-41F3-4F6D-BEB5-4B8D01F1F81E}" dateTime="2025-08-15T15:56:00.000000000Z" userName="Customers" r:id="rId4" minRId="64" maxRId="121" maxSheetId="7">
    <sheetIdMap count="6">
      <sheetId val="1"/>
      <sheetId val="2"/>
      <sheetId val="3"/>
      <sheetId val="4"/>
      <sheetId val="5"/>
      <sheetId val="6"/>
    </sheetIdMap>
  </header>
  <header guid="{BAF3AC25-FA5A-4BF9-8BAE-AB67430B7E63}" dateTime="2025-08-16T19:09:00.000000000Z" userName="Unknown Author" r:id="rId5" minRId="122" maxRId="123" maxSheetId="7">
    <sheetIdMap count="6">
      <sheetId val="1"/>
      <sheetId val="2"/>
      <sheetId val="3"/>
      <sheetId val="4"/>
      <sheetId val="5"/>
      <sheetId val="6"/>
    </sheetIdMap>
  </header>
  <header guid="{EC5859DD-2303-410E-81D7-6314C6CA1DEA}" dateTime="2025-08-16T20:58:00.000000000Z" userName="Unknown Author" r:id="rId6" minRId="124" maxRId="151" maxSheetId="7">
    <sheetIdMap count="6">
      <sheetId val="1"/>
      <sheetId val="2"/>
      <sheetId val="3"/>
      <sheetId val="4"/>
      <sheetId val="5"/>
      <sheetId val="6"/>
    </sheetIdMap>
  </header>
  <header guid="{2B65B73F-A7C1-4284-978C-0B072B6A254A}" dateTime="2025-08-16T21:24:00.000000000Z" userName="Unknown Author" r:id="rId7" minRId="152" maxRId="153" maxSheetId="7">
    <sheetIdMap count="6">
      <sheetId val="1"/>
      <sheetId val="2"/>
      <sheetId val="3"/>
      <sheetId val="4"/>
      <sheetId val="5"/>
      <sheetId val="6"/>
    </sheetIdMap>
  </header>
  <header guid="{15F092A4-6348-49C0-A4F8-F5716D39ED73}" dateTime="2025-08-16T21:52:00.000000000Z" userName="Unknown Author" r:id="rId8" minRId="154" maxRId="158" maxSheetId="7">
    <sheetIdMap count="6">
      <sheetId val="1"/>
      <sheetId val="2"/>
      <sheetId val="3"/>
      <sheetId val="4"/>
      <sheetId val="5"/>
      <sheetId val="6"/>
    </sheetIdMap>
  </header>
  <header guid="{FA3E1E67-F5B9-4270-9555-B0C4068A3C55}" dateTime="2025-08-16T21:53:00.000000000Z" userName="Unknown Author" r:id="rId9" minRId="159" maxRId="171" maxSheetId="7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3" t="inlineStr">
      <is>
        <r>
          <rPr>
            <sz val="11"/>
            <rFont val="Calibri"/>
            <family val="0"/>
            <charset val="1"/>
          </rPr>
          <t xml:space="preserve">A56010-1200</t>
        </r>
      </is>
    </oc>
    <nc r="B3"/>
  </rcc>
  <rcc rId="2" ua="false" sId="1">
    <oc r="A7" t="inlineStr">
      <is>
        <r>
          <rPr>
            <sz val="11"/>
            <rFont val="Calibri"/>
            <family val="0"/>
            <charset val="1"/>
          </rPr>
          <t xml:space="preserve">2861</t>
        </r>
      </is>
    </oc>
    <nc r="A7" t="inlineStr">
      <is>
        <r>
          <rPr>
            <sz val="11"/>
            <rFont val="Calibri"/>
            <family val="0"/>
            <charset val="1"/>
          </rPr>
          <t xml:space="preserve">1</t>
        </r>
      </is>
    </nc>
  </rcc>
  <rcc rId="3" ua="false" sId="1">
    <oc r="A8" t="inlineStr">
      <is>
        <r>
          <rPr>
            <sz val="11"/>
            <rFont val="Calibri"/>
            <family val="0"/>
            <charset val="1"/>
          </rPr>
          <t xml:space="preserve">2862</t>
        </r>
      </is>
    </oc>
    <nc r="A8" t="inlineStr">
      <is>
        <r>
          <rPr>
            <sz val="11"/>
            <rFont val="Calibri"/>
            <family val="0"/>
            <charset val="1"/>
          </rPr>
          <t xml:space="preserve">2</t>
        </r>
      </is>
    </nc>
  </rcc>
  <rcc rId="4" ua="false" sId="1">
    <oc r="A9" t="inlineStr">
      <is>
        <r>
          <rPr>
            <sz val="11"/>
            <rFont val="Calibri"/>
            <family val="0"/>
            <charset val="1"/>
          </rPr>
          <t xml:space="preserve">2863</t>
        </r>
      </is>
    </oc>
    <nc r="A9" t="inlineStr">
      <is>
        <r>
          <rPr>
            <sz val="11"/>
            <rFont val="Calibri"/>
            <family val="0"/>
            <charset val="1"/>
          </rPr>
          <t xml:space="preserve">3</t>
        </r>
      </is>
    </nc>
  </rcc>
  <rcc rId="5" ua="false" sId="1">
    <oc r="A10" t="inlineStr">
      <is>
        <r>
          <rPr>
            <sz val="11"/>
            <rFont val="Calibri"/>
            <family val="0"/>
            <charset val="1"/>
          </rPr>
          <t xml:space="preserve">2864</t>
        </r>
      </is>
    </oc>
    <nc r="A10" t="inlineStr">
      <is>
        <r>
          <rPr>
            <sz val="11"/>
            <rFont val="Calibri"/>
            <family val="0"/>
            <charset val="1"/>
          </rPr>
          <t xml:space="preserve">4</t>
        </r>
      </is>
    </nc>
  </rcc>
  <rcc rId="6" ua="false" sId="1">
    <oc r="A11" t="inlineStr">
      <is>
        <r>
          <rPr>
            <sz val="11"/>
            <rFont val="Calibri"/>
            <family val="0"/>
            <charset val="1"/>
          </rPr>
          <t xml:space="preserve">2865</t>
        </r>
      </is>
    </oc>
    <nc r="A11" t="inlineStr">
      <is>
        <r>
          <rPr>
            <sz val="11"/>
            <rFont val="Calibri"/>
            <family val="0"/>
            <charset val="1"/>
          </rPr>
          <t xml:space="preserve">5</t>
        </r>
      </is>
    </nc>
  </rcc>
  <rcc rId="7" ua="false" sId="1">
    <oc r="A12" t="inlineStr">
      <is>
        <r>
          <rPr>
            <sz val="11"/>
            <rFont val="Calibri"/>
            <family val="0"/>
            <charset val="1"/>
          </rPr>
          <t xml:space="preserve">2866</t>
        </r>
      </is>
    </oc>
    <nc r="A12" t="inlineStr">
      <is>
        <r>
          <rPr>
            <sz val="11"/>
            <rFont val="Calibri"/>
            <family val="0"/>
            <charset val="1"/>
          </rPr>
          <t xml:space="preserve">6</t>
        </r>
      </is>
    </nc>
  </rcc>
  <rcc rId="8" ua="false" sId="1">
    <oc r="A13" t="inlineStr">
      <is>
        <r>
          <rPr>
            <sz val="11"/>
            <rFont val="Calibri"/>
            <family val="0"/>
            <charset val="1"/>
          </rPr>
          <t xml:space="preserve">2867</t>
        </r>
      </is>
    </oc>
    <nc r="A13" t="inlineStr">
      <is>
        <r>
          <rPr>
            <sz val="11"/>
            <rFont val="Calibri"/>
            <family val="0"/>
            <charset val="1"/>
          </rPr>
          <t xml:space="preserve">7</t>
        </r>
      </is>
    </nc>
  </rcc>
  <rcc rId="9" ua="false" sId="1">
    <oc r="A14" t="inlineStr">
      <is>
        <r>
          <rPr>
            <sz val="11"/>
            <rFont val="Calibri"/>
            <family val="0"/>
            <charset val="1"/>
          </rPr>
          <t xml:space="preserve">2868</t>
        </r>
      </is>
    </oc>
    <nc r="A14" t="inlineStr">
      <is>
        <r>
          <rPr>
            <sz val="11"/>
            <rFont val="Calibri"/>
            <family val="0"/>
            <charset val="1"/>
          </rPr>
          <t xml:space="preserve">8</t>
        </r>
      </is>
    </nc>
  </rcc>
  <rcc rId="10" ua="false" sId="1">
    <nc r="J3" t="n">
      <v>12.8</v>
    </nc>
  </rcc>
  <rcc rId="11" ua="false" sId="1">
    <oc r="J1" t="n">
      <v>45881</v>
    </oc>
    <nc r="J1" t="n">
      <v>45877</v>
    </nc>
  </rcc>
  <rcc rId="12" ua="false" sId="1">
    <oc r="B7" t="n">
      <v>1125</v>
    </oc>
    <nc r="B7" t="n">
      <v>530</v>
    </nc>
  </rcc>
  <rcc rId="13" ua="false" sId="1">
    <oc r="B8" t="n">
      <v>1090</v>
    </oc>
    <nc r="B8" t="n">
      <v>520</v>
    </nc>
  </rcc>
  <rcc rId="14" ua="false" sId="1">
    <oc r="B9" t="n">
      <v>1145</v>
    </oc>
    <nc r="B9" t="n">
      <v>520</v>
    </nc>
  </rcc>
  <rcc rId="15" ua="false" sId="1">
    <oc r="B10" t="n">
      <v>1160</v>
    </oc>
    <nc r="B10" t="n">
      <v>510</v>
    </nc>
  </rcc>
  <rcc rId="16" ua="false" sId="1">
    <oc r="B11" t="n">
      <v>1050</v>
    </oc>
    <nc r="B11" t="n">
      <v>530</v>
    </nc>
  </rcc>
  <rcc rId="17" ua="false" sId="1">
    <oc r="B12" t="n">
      <v>1100</v>
    </oc>
    <nc r="B12" t="n">
      <v>520</v>
    </nc>
  </rcc>
  <rcc rId="18" ua="false" sId="1">
    <oc r="B13" t="n">
      <v>1120</v>
    </oc>
    <nc r="B13" t="n">
      <v>520</v>
    </nc>
  </rcc>
  <rcc rId="19" ua="false" sId="1">
    <oc r="B14" t="n">
      <v>1045</v>
    </oc>
    <nc r="B14" t="n">
      <v>520</v>
    </nc>
  </rcc>
  <rcc rId="20" ua="false" sId="1">
    <oc r="C7" t="n">
      <v>1202</v>
    </oc>
    <nc r="C7" t="n">
      <v>530</v>
    </nc>
  </rcc>
  <rcc rId="21" ua="false" sId="1">
    <oc r="C8" t="n">
      <v>1198</v>
    </oc>
    <nc r="C8" t="n">
      <v>530</v>
    </nc>
  </rcc>
  <rcc rId="22" ua="false" sId="1">
    <oc r="C9" t="n">
      <v>1198</v>
    </oc>
    <nc r="C9" t="n">
      <v>530</v>
    </nc>
  </rcc>
  <rcc rId="23" ua="false" sId="1">
    <oc r="C10" t="n">
      <v>1204</v>
    </oc>
    <nc r="C10" t="n">
      <v>530</v>
    </nc>
  </rcc>
  <rcc rId="24" ua="false" sId="1">
    <oc r="C11" t="n">
      <v>1202</v>
    </oc>
    <nc r="C11" t="n">
      <v>530</v>
    </nc>
  </rcc>
  <rcc rId="25" ua="false" sId="1">
    <oc r="C12" t="n">
      <v>1198</v>
    </oc>
    <nc r="C12" t="n">
      <v>530</v>
    </nc>
  </rcc>
  <rcc rId="26" ua="false" sId="1">
    <oc r="C13" t="n">
      <v>1200</v>
    </oc>
    <nc r="C13" t="n">
      <v>530</v>
    </nc>
  </rcc>
  <rcc rId="27" ua="false" sId="1">
    <oc r="C14" t="n">
      <v>1200</v>
    </oc>
    <nc r="C14" t="n">
      <v>530</v>
    </nc>
  </rcc>
  <rcc rId="28" ua="false" sId="1">
    <oc r="D7" t="n">
      <v>530</v>
    </oc>
    <nc r="D7" t="n">
      <v>244</v>
    </nc>
  </rcc>
  <rcc rId="29" ua="false" sId="1">
    <oc r="D8" t="n">
      <v>495</v>
    </oc>
    <nc r="D8" t="n">
      <v>240</v>
    </nc>
  </rcc>
  <rcc rId="30" ua="false" sId="1">
    <oc r="D9" t="n">
      <v>540</v>
    </oc>
    <nc r="D9" t="n">
      <v>240</v>
    </nc>
  </rcc>
  <rcc rId="31" ua="false" sId="1">
    <oc r="D10" t="n">
      <v>545</v>
    </oc>
    <nc r="D10" t="n">
      <v>236</v>
    </nc>
  </rcc>
  <rcc rId="32" ua="false" sId="1">
    <oc r="D11" t="n">
      <v>478</v>
    </oc>
    <nc r="D11" t="n">
      <v>244</v>
    </nc>
  </rcc>
  <rcc rId="33" ua="false" sId="1">
    <oc r="D12" t="n">
      <v>512</v>
    </oc>
    <nc r="D12" t="n">
      <v>240</v>
    </nc>
  </rcc>
  <rcc rId="34" ua="false" sId="1">
    <oc r="D13" t="n">
      <v>525</v>
    </oc>
    <nc r="D13" t="n">
      <v>236</v>
    </nc>
  </rcc>
  <rcc rId="35" ua="false" sId="1">
    <oc r="D14" t="n">
      <v>484</v>
    </oc>
    <nc r="D14" t="n">
      <v>236</v>
    </nc>
  </rcc>
  <rcc rId="36" ua="false" sId="1">
    <oc r="E7" t="n">
      <v>553</v>
    </oc>
    <nc r="E7" t="n">
      <v>244</v>
    </nc>
  </rcc>
  <rcc rId="37" ua="false" sId="1">
    <oc r="E8" t="n">
      <v>551</v>
    </oc>
    <nc r="E8" t="n">
      <v>244</v>
    </nc>
  </rcc>
  <rcc rId="38" ua="false" sId="1">
    <oc r="E9" t="n">
      <v>552</v>
    </oc>
    <nc r="E9" t="n">
      <v>244</v>
    </nc>
  </rcc>
  <rcc rId="39" ua="false" sId="1">
    <oc r="E10" t="n">
      <v>554</v>
    </oc>
    <nc r="E10" t="n">
      <v>244</v>
    </nc>
  </rcc>
  <rcc rId="40" ua="false" sId="1">
    <oc r="E11" t="n">
      <v>554</v>
    </oc>
    <nc r="E11" t="n">
      <v>244</v>
    </nc>
  </rcc>
  <rcc rId="41" ua="false" sId="1">
    <oc r="E12" t="n">
      <v>550</v>
    </oc>
    <nc r="E12" t="n">
      <v>244</v>
    </nc>
  </rcc>
  <rcc rId="42" ua="false" sId="1">
    <oc r="E13" t="n">
      <v>552</v>
    </oc>
    <nc r="E13" t="n">
      <v>244</v>
    </nc>
  </rcc>
  <rcc rId="43" ua="false" sId="1">
    <oc r="E14" t="n">
      <v>552</v>
    </oc>
    <nc r="E14" t="n">
      <v>244</v>
    </nc>
  </rcc>
  <rcc rId="44" ua="false" sId="1">
    <oc r="F7" t="n">
      <v>7</v>
    </oc>
    <nc r="F7" t="n">
      <v>4</v>
    </nc>
  </rcc>
  <rcc rId="45" ua="false" sId="1">
    <oc r="F8" t="n">
      <v>7.1</v>
    </oc>
    <nc r="F8" t="n">
      <v>4</v>
    </nc>
  </rcc>
  <rcc rId="46" ua="false" sId="1">
    <oc r="F9" t="n">
      <v>7.6</v>
    </oc>
    <nc r="F9" t="n">
      <v>5</v>
    </nc>
  </rcc>
  <rcc rId="47" ua="false" sId="1">
    <oc r="F10" t="n">
      <v>7.4</v>
    </oc>
    <nc r="F10" t="n">
      <v>5</v>
    </nc>
  </rcc>
  <rcc rId="48" ua="false" sId="1">
    <oc r="F11" t="n">
      <v>6.7</v>
    </oc>
    <nc r="F11" t="n">
      <v>5</v>
    </nc>
  </rcc>
  <rcc rId="49" ua="false" sId="1">
    <oc r="F12" t="n">
      <v>6.9</v>
    </oc>
    <nc r="F12" t="n">
      <v>4.4</v>
    </nc>
  </rcc>
  <rcc rId="50" ua="false" sId="1">
    <oc r="F13" t="n">
      <v>7.2</v>
    </oc>
    <nc r="F13" t="n">
      <v>5</v>
    </nc>
  </rcc>
  <rcc rId="51" ua="false" sId="1">
    <oc r="F14" t="n">
      <v>7.8</v>
    </oc>
    <nc r="F14" t="n">
      <v>4</v>
    </nc>
  </rcc>
  <rcc rId="52" ua="false" sId="1">
    <oc r="G7" t="n">
      <v>8.6</v>
    </oc>
    <nc r="G7" t="n">
      <v>4</v>
    </nc>
  </rcc>
  <rcc rId="53" ua="false" sId="1">
    <oc r="G8" t="n">
      <v>8.2</v>
    </oc>
    <nc r="G8" t="n">
      <v>4</v>
    </nc>
  </rcc>
  <rcc rId="54" ua="false" sId="1">
    <oc r="G9" t="n">
      <v>8.5</v>
    </oc>
    <nc r="G9" t="n">
      <v>5</v>
    </nc>
  </rcc>
  <rcc rId="55" ua="false" sId="1">
    <oc r="G10" t="n">
      <v>8.1</v>
    </oc>
    <nc r="G10" t="n">
      <v>4</v>
    </nc>
  </rcc>
  <rcc rId="56" ua="false" sId="1">
    <oc r="G11" t="n">
      <v>8.4</v>
    </oc>
    <nc r="G11" t="n">
      <v>4</v>
    </nc>
  </rcc>
  <rcc rId="57" ua="false" sId="1">
    <oc r="G12" t="n">
      <v>8.4</v>
    </oc>
    <nc r="G12" t="n">
      <v>5</v>
    </nc>
  </rcc>
  <rcc rId="58" ua="false" sId="1">
    <oc r="G13" t="n">
      <v>8.3</v>
    </oc>
    <nc r="G13" t="n">
      <v>5</v>
    </nc>
  </rcc>
  <rcc rId="59" ua="false" sId="1">
    <oc r="G14" t="n">
      <v>8.6</v>
    </oc>
    <nc r="G14" t="n">
      <v>4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60" ua="false" sId="1">
    <oc r="E2" t="n">
      <v>1200</v>
    </oc>
    <nc r="E2" t="e">
      <f>AVERAGE(C7:C18)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61" ua="false" sId="1">
    <oc r="F10" t="n">
      <v>5</v>
    </oc>
    <nc r="F10" t="n">
      <v>4</v>
    </nc>
  </rcc>
  <rcc rId="62" ua="false" sId="1">
    <oc r="F11" t="n">
      <v>5</v>
    </oc>
    <nc r="F11" t="n">
      <v>4</v>
    </nc>
  </rcc>
  <rcc rId="63" ua="false" sId="1">
    <oc r="J3" t="n">
      <v>12.8</v>
    </oc>
    <nc r="J3" t="n">
      <v>13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64" ua="false" sId="1">
    <oc r="J1" t="n">
      <v>45877</v>
    </oc>
    <nc r="J1" t="n">
      <v>45884</v>
    </nc>
  </rcc>
  <rcc rId="65" ua="false" sId="1">
    <oc r="B10" t="n">
      <v>510</v>
    </oc>
    <nc r="B10" t="n">
      <v>0</v>
    </nc>
  </rcc>
  <rcc rId="66" ua="false" sId="1">
    <oc r="D10" t="n">
      <v>236</v>
    </oc>
    <nc r="D10" t="n">
      <v>0</v>
    </nc>
  </rcc>
  <rcc rId="67" ua="false" sId="1">
    <oc r="F10" t="n">
      <v>4</v>
    </oc>
    <nc r="F10" t="n">
      <v>0</v>
    </nc>
  </rcc>
  <rcc rId="68" ua="false" sId="1">
    <oc r="J3" t="n">
      <v>13</v>
    </oc>
    <nc r="J3" t="n">
      <v>13.1</v>
    </nc>
  </rcc>
  <rcc rId="69" ua="false" sId="1">
    <oc r="A11" t="inlineStr">
      <is>
        <r>
          <rPr>
            <sz val="11"/>
            <rFont val="Calibri"/>
            <family val="0"/>
            <charset val="1"/>
          </rPr>
          <t xml:space="preserve">5</t>
        </r>
      </is>
    </oc>
    <nc r="A11"/>
  </rcc>
  <rcc rId="70" ua="false" sId="1">
    <oc r="A12" t="inlineStr">
      <is>
        <r>
          <rPr>
            <sz val="11"/>
            <rFont val="Calibri"/>
            <family val="0"/>
            <charset val="1"/>
          </rPr>
          <t xml:space="preserve">6</t>
        </r>
      </is>
    </oc>
    <nc r="A12"/>
  </rcc>
  <rcc rId="71" ua="false" sId="1">
    <oc r="A13" t="inlineStr">
      <is>
        <r>
          <rPr>
            <sz val="11"/>
            <rFont val="Calibri"/>
            <family val="0"/>
            <charset val="1"/>
          </rPr>
          <t xml:space="preserve">7</t>
        </r>
      </is>
    </oc>
    <nc r="A13"/>
  </rcc>
  <rcc rId="72" ua="false" sId="1">
    <oc r="A14" t="inlineStr">
      <is>
        <r>
          <rPr>
            <sz val="11"/>
            <rFont val="Calibri"/>
            <family val="0"/>
            <charset val="1"/>
          </rPr>
          <t xml:space="preserve">8</t>
        </r>
      </is>
    </oc>
    <nc r="A14"/>
  </rcc>
  <rcc rId="73" ua="false" sId="1">
    <oc r="B11" t="n">
      <v>530</v>
    </oc>
    <nc r="B11"/>
  </rcc>
  <rcc rId="74" ua="false" sId="1">
    <oc r="B12" t="n">
      <v>520</v>
    </oc>
    <nc r="B12"/>
  </rcc>
  <rcc rId="75" ua="false" sId="1">
    <oc r="B13" t="n">
      <v>520</v>
    </oc>
    <nc r="B13"/>
  </rcc>
  <rcc rId="76" ua="false" sId="1">
    <oc r="B14" t="n">
      <v>520</v>
    </oc>
    <nc r="B14"/>
  </rcc>
  <rcc rId="77" ua="false" sId="1">
    <oc r="C11" t="n">
      <v>530</v>
    </oc>
    <nc r="C11"/>
  </rcc>
  <rcc rId="78" ua="false" sId="1">
    <oc r="C12" t="n">
      <v>530</v>
    </oc>
    <nc r="C12"/>
  </rcc>
  <rcc rId="79" ua="false" sId="1">
    <oc r="C13" t="n">
      <v>530</v>
    </oc>
    <nc r="C13"/>
  </rcc>
  <rcc rId="80" ua="false" sId="1">
    <oc r="C14" t="n">
      <v>530</v>
    </oc>
    <nc r="C14"/>
  </rcc>
  <rcc rId="81" ua="false" sId="1">
    <oc r="D11" t="n">
      <v>244</v>
    </oc>
    <nc r="D11"/>
  </rcc>
  <rcc rId="82" ua="false" sId="1">
    <oc r="D12" t="n">
      <v>240</v>
    </oc>
    <nc r="D12"/>
  </rcc>
  <rcc rId="83" ua="false" sId="1">
    <oc r="D13" t="n">
      <v>236</v>
    </oc>
    <nc r="D13"/>
  </rcc>
  <rcc rId="84" ua="false" sId="1">
    <oc r="D14" t="n">
      <v>236</v>
    </oc>
    <nc r="D14"/>
  </rcc>
  <rcc rId="85" ua="false" sId="1">
    <oc r="E11" t="n">
      <v>244</v>
    </oc>
    <nc r="E11"/>
  </rcc>
  <rcc rId="86" ua="false" sId="1">
    <oc r="E12" t="n">
      <v>244</v>
    </oc>
    <nc r="E12"/>
  </rcc>
  <rcc rId="87" ua="false" sId="1">
    <oc r="E13" t="n">
      <v>244</v>
    </oc>
    <nc r="E13"/>
  </rcc>
  <rcc rId="88" ua="false" sId="1">
    <oc r="E14" t="n">
      <v>244</v>
    </oc>
    <nc r="E14"/>
  </rcc>
  <rcc rId="89" ua="false" sId="1">
    <oc r="F11" t="n">
      <v>4</v>
    </oc>
    <nc r="F11"/>
  </rcc>
  <rcc rId="90" ua="false" sId="1">
    <oc r="F12" t="n">
      <v>4.4</v>
    </oc>
    <nc r="F12"/>
  </rcc>
  <rcc rId="91" ua="false" sId="1">
    <oc r="F13" t="n">
      <v>5</v>
    </oc>
    <nc r="F13"/>
  </rcc>
  <rcc rId="92" ua="false" sId="1">
    <oc r="F14" t="n">
      <v>4</v>
    </oc>
    <nc r="F14"/>
  </rcc>
  <rcc rId="93" ua="false" sId="1">
    <oc r="G11" t="n">
      <v>4</v>
    </oc>
    <nc r="G11"/>
  </rcc>
  <rcc rId="94" ua="false" sId="1">
    <oc r="G12" t="n">
      <v>5</v>
    </oc>
    <nc r="G12"/>
  </rcc>
  <rcc rId="95" ua="false" sId="1">
    <oc r="G13" t="n">
      <v>5</v>
    </oc>
    <nc r="G13"/>
  </rcc>
  <rcc rId="96" ua="false" sId="1">
    <oc r="G14" t="n">
      <v>4</v>
    </oc>
    <nc r="G14"/>
  </rcc>
  <rcc rId="97" ua="false" sId="1">
    <oc r="A7" t="inlineStr">
      <is>
        <r>
          <rPr>
            <sz val="11"/>
            <rFont val="Calibri"/>
            <family val="0"/>
            <charset val="1"/>
          </rPr>
          <t xml:space="preserve">1</t>
        </r>
      </is>
    </oc>
    <nc r="A7" t="inlineStr">
      <is>
        <r>
          <rPr>
            <sz val="11"/>
            <rFont val="Calibri"/>
            <family val="0"/>
            <charset val="1"/>
          </rPr>
          <t xml:space="preserve">1185</t>
        </r>
      </is>
    </nc>
  </rcc>
  <rcc rId="98" ua="false" sId="1">
    <oc r="A8" t="inlineStr">
      <is>
        <r>
          <rPr>
            <sz val="11"/>
            <rFont val="Calibri"/>
            <family val="0"/>
            <charset val="1"/>
          </rPr>
          <t xml:space="preserve">2</t>
        </r>
      </is>
    </oc>
    <nc r="A8" t="inlineStr">
      <is>
        <r>
          <rPr>
            <sz val="11"/>
            <rFont val="Calibri"/>
            <family val="0"/>
            <charset val="1"/>
          </rPr>
          <t xml:space="preserve">1186</t>
        </r>
      </is>
    </nc>
  </rcc>
  <rcc rId="99" ua="false" sId="1">
    <oc r="A9" t="inlineStr">
      <is>
        <r>
          <rPr>
            <sz val="11"/>
            <rFont val="Calibri"/>
            <family val="0"/>
            <charset val="1"/>
          </rPr>
          <t xml:space="preserve">3</t>
        </r>
      </is>
    </oc>
    <nc r="A9" t="inlineStr">
      <is>
        <r>
          <rPr>
            <sz val="11"/>
            <rFont val="Calibri"/>
            <family val="0"/>
            <charset val="1"/>
          </rPr>
          <t xml:space="preserve">1187</t>
        </r>
      </is>
    </nc>
  </rcc>
  <rcc rId="100" ua="false" sId="1">
    <oc r="A10" t="inlineStr">
      <is>
        <r>
          <rPr>
            <sz val="11"/>
            <rFont val="Calibri"/>
            <family val="0"/>
            <charset val="1"/>
          </rPr>
          <t xml:space="preserve">4</t>
        </r>
      </is>
    </oc>
    <nc r="A10" t="inlineStr">
      <is>
        <r>
          <rPr>
            <sz val="11"/>
            <rFont val="Calibri"/>
            <family val="0"/>
            <charset val="1"/>
          </rPr>
          <t xml:space="preserve">1189</t>
        </r>
      </is>
    </nc>
  </rcc>
  <rcc rId="101" ua="false" sId="1">
    <oc r="B7" t="n">
      <v>530</v>
    </oc>
    <nc r="B7" t="n">
      <v>0</v>
    </nc>
  </rcc>
  <rcc rId="102" ua="false" sId="1">
    <oc r="B8" t="n">
      <v>520</v>
    </oc>
    <nc r="B8" t="n">
      <v>0</v>
    </nc>
  </rcc>
  <rcc rId="103" ua="false" sId="1">
    <oc r="B9" t="n">
      <v>520</v>
    </oc>
    <nc r="B9" t="n">
      <v>0</v>
    </nc>
  </rcc>
  <rcc rId="104" ua="false" sId="1">
    <oc r="C7" t="n">
      <v>530</v>
    </oc>
    <nc r="C7" t="n">
      <v>998</v>
    </nc>
  </rcc>
  <rcc rId="105" ua="false" sId="1">
    <oc r="C8" t="n">
      <v>530</v>
    </oc>
    <nc r="C8" t="n">
      <v>1002</v>
    </nc>
  </rcc>
  <rcc rId="106" ua="false" sId="1">
    <oc r="C9" t="n">
      <v>530</v>
    </oc>
    <nc r="C9" t="n">
      <v>1000</v>
    </nc>
  </rcc>
  <rcc rId="107" ua="false" sId="1">
    <oc r="C10" t="n">
      <v>530</v>
    </oc>
    <nc r="C10" t="n">
      <v>1002</v>
    </nc>
  </rcc>
  <rcc rId="108" ua="false" sId="1">
    <oc r="D7" t="n">
      <v>244</v>
    </oc>
    <nc r="D7" t="n">
      <v>0</v>
    </nc>
  </rcc>
  <rcc rId="109" ua="false" sId="1">
    <oc r="D8" t="n">
      <v>240</v>
    </oc>
    <nc r="D8" t="n">
      <v>0</v>
    </nc>
  </rcc>
  <rcc rId="110" ua="false" sId="1">
    <oc r="D9" t="n">
      <v>240</v>
    </oc>
    <nc r="D9" t="n">
      <v>0</v>
    </nc>
  </rcc>
  <rcc rId="111" ua="false" sId="1">
    <oc r="E7" t="n">
      <v>244</v>
    </oc>
    <nc r="E7" t="n">
      <v>460</v>
    </nc>
  </rcc>
  <rcc rId="112" ua="false" sId="1">
    <oc r="E8" t="n">
      <v>244</v>
    </oc>
    <nc r="E8" t="n">
      <v>462</v>
    </nc>
  </rcc>
  <rcc rId="113" ua="false" sId="1">
    <oc r="E9" t="n">
      <v>244</v>
    </oc>
    <nc r="E9" t="n">
      <v>462</v>
    </nc>
  </rcc>
  <rcc rId="114" ua="false" sId="1">
    <oc r="E10" t="n">
      <v>244</v>
    </oc>
    <nc r="E10" t="n">
      <v>402</v>
    </nc>
  </rcc>
  <rcc rId="115" ua="false" sId="1">
    <oc r="F7" t="n">
      <v>4</v>
    </oc>
    <nc r="F7" t="n">
      <v>0</v>
    </nc>
  </rcc>
  <rcc rId="116" ua="false" sId="1">
    <oc r="F8" t="n">
      <v>4</v>
    </oc>
    <nc r="F8" t="n">
      <v>0</v>
    </nc>
  </rcc>
  <rcc rId="117" ua="false" sId="1">
    <oc r="F9" t="n">
      <v>5</v>
    </oc>
    <nc r="F9" t="n">
      <v>0</v>
    </nc>
  </rcc>
  <rcc rId="118" ua="false" sId="1">
    <oc r="G7" t="n">
      <v>4</v>
    </oc>
    <nc r="G7" t="n">
      <v>8.6</v>
    </nc>
  </rcc>
  <rcc rId="119" ua="false" sId="1">
    <oc r="G8" t="n">
      <v>4</v>
    </oc>
    <nc r="G8" t="n">
      <v>8.2</v>
    </nc>
  </rcc>
  <rcc rId="120" ua="false" sId="1">
    <oc r="G9" t="n">
      <v>5</v>
    </oc>
    <nc r="G9" t="n">
      <v>8.5</v>
    </nc>
  </rcc>
  <rcc rId="121" ua="false" sId="1">
    <oc r="G10" t="n">
      <v>4</v>
    </oc>
    <nc r="G10" t="n">
      <v>8.4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22" ua="false" sId="1">
    <oc r="C8" t="n">
      <v>1002</v>
    </oc>
    <nc r="C8" t="n">
      <v>5002</v>
    </nc>
  </rcc>
  <rcc rId="123" ua="false" sId="1">
    <oc r="C8" t="n">
      <v>5002</v>
    </oc>
    <nc r="C8" t="n">
      <v>2002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24" ua="false" sId="1">
    <oc r="A7" t="inlineStr">
      <is>
        <r>
          <rPr>
            <sz val="11"/>
            <rFont val="Calibri"/>
            <family val="0"/>
            <charset val="1"/>
          </rPr>
          <t xml:space="preserve">1185</t>
        </r>
      </is>
    </oc>
    <nc r="A7"/>
  </rcc>
  <rcc rId="125" ua="false" sId="1">
    <oc r="A8" t="inlineStr">
      <is>
        <r>
          <rPr>
            <sz val="11"/>
            <rFont val="Calibri"/>
            <family val="0"/>
            <charset val="1"/>
          </rPr>
          <t xml:space="preserve">1186</t>
        </r>
      </is>
    </oc>
    <nc r="A8"/>
  </rcc>
  <rcc rId="126" ua="false" sId="1">
    <oc r="A9" t="inlineStr">
      <is>
        <r>
          <rPr>
            <sz val="11"/>
            <rFont val="Calibri"/>
            <family val="0"/>
            <charset val="1"/>
          </rPr>
          <t xml:space="preserve">1187</t>
        </r>
      </is>
    </oc>
    <nc r="A9"/>
  </rcc>
  <rcc rId="127" ua="false" sId="1">
    <oc r="A10" t="inlineStr">
      <is>
        <r>
          <rPr>
            <sz val="11"/>
            <rFont val="Calibri"/>
            <family val="0"/>
            <charset val="1"/>
          </rPr>
          <t xml:space="preserve">1189</t>
        </r>
      </is>
    </oc>
    <nc r="A10"/>
  </rcc>
  <rcc rId="128" ua="false" sId="1">
    <oc r="B7" t="n">
      <v>0</v>
    </oc>
    <nc r="B7"/>
  </rcc>
  <rcc rId="129" ua="false" sId="1">
    <oc r="B8" t="n">
      <v>0</v>
    </oc>
    <nc r="B8"/>
  </rcc>
  <rcc rId="130" ua="false" sId="1">
    <oc r="B9" t="n">
      <v>0</v>
    </oc>
    <nc r="B9"/>
  </rcc>
  <rcc rId="131" ua="false" sId="1">
    <oc r="B10" t="n">
      <v>0</v>
    </oc>
    <nc r="B10"/>
  </rcc>
  <rcc rId="132" ua="false" sId="1">
    <oc r="C7" t="n">
      <v>998</v>
    </oc>
    <nc r="C7"/>
  </rcc>
  <rcc rId="133" ua="false" sId="1">
    <oc r="C8" t="n">
      <v>2002</v>
    </oc>
    <nc r="C8"/>
  </rcc>
  <rcc rId="134" ua="false" sId="1">
    <oc r="C9" t="n">
      <v>1000</v>
    </oc>
    <nc r="C9"/>
  </rcc>
  <rcc rId="135" ua="false" sId="1">
    <oc r="C10" t="n">
      <v>1002</v>
    </oc>
    <nc r="C10"/>
  </rcc>
  <rcc rId="136" ua="false" sId="1">
    <oc r="D7" t="n">
      <v>0</v>
    </oc>
    <nc r="D7"/>
  </rcc>
  <rcc rId="137" ua="false" sId="1">
    <oc r="D8" t="n">
      <v>0</v>
    </oc>
    <nc r="D8"/>
  </rcc>
  <rcc rId="138" ua="false" sId="1">
    <oc r="D9" t="n">
      <v>0</v>
    </oc>
    <nc r="D9"/>
  </rcc>
  <rcc rId="139" ua="false" sId="1">
    <oc r="D10" t="n">
      <v>0</v>
    </oc>
    <nc r="D10"/>
  </rcc>
  <rcc rId="140" ua="false" sId="1">
    <oc r="E7" t="n">
      <v>460</v>
    </oc>
    <nc r="E7"/>
  </rcc>
  <rcc rId="141" ua="false" sId="1">
    <oc r="E8" t="n">
      <v>462</v>
    </oc>
    <nc r="E8"/>
  </rcc>
  <rcc rId="142" ua="false" sId="1">
    <oc r="E9" t="n">
      <v>462</v>
    </oc>
    <nc r="E9"/>
  </rcc>
  <rcc rId="143" ua="false" sId="1">
    <oc r="E10" t="n">
      <v>402</v>
    </oc>
    <nc r="E10"/>
  </rcc>
  <rcc rId="144" ua="false" sId="1">
    <oc r="F7" t="n">
      <v>0</v>
    </oc>
    <nc r="F7"/>
  </rcc>
  <rcc rId="145" ua="false" sId="1">
    <oc r="F8" t="n">
      <v>0</v>
    </oc>
    <nc r="F8"/>
  </rcc>
  <rcc rId="146" ua="false" sId="1">
    <oc r="F9" t="n">
      <v>0</v>
    </oc>
    <nc r="F9"/>
  </rcc>
  <rcc rId="147" ua="false" sId="1">
    <oc r="F10" t="n">
      <v>0</v>
    </oc>
    <nc r="F10"/>
  </rcc>
  <rcc rId="148" ua="false" sId="1">
    <oc r="G7" t="n">
      <v>8.6</v>
    </oc>
    <nc r="G7"/>
  </rcc>
  <rcc rId="149" ua="false" sId="1">
    <oc r="G8" t="n">
      <v>8.2</v>
    </oc>
    <nc r="G8"/>
  </rcc>
  <rcc rId="150" ua="false" sId="1">
    <oc r="G9" t="n">
      <v>8.5</v>
    </oc>
    <nc r="G9"/>
  </rcc>
  <rcc rId="151" ua="false" sId="1">
    <oc r="G10" t="n">
      <v>8.4</v>
    </oc>
    <nc r="G10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52" ua="false" sId="1">
    <oc r="J3" t="n">
      <v>13.1</v>
    </oc>
    <nc r="J3"/>
  </rcc>
  <rcc rId="153" ua="false" sId="1">
    <oc r="J1" t="n">
      <v>45884</v>
    </oc>
    <nc r="J1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54" ua="false" sId="1">
    <nc r="B7" t="n">
      <v>1</v>
    </nc>
  </rcc>
  <rcc rId="155" ua="false" sId="1">
    <nc r="C7" t="n">
      <v>2</v>
    </nc>
  </rcc>
  <rcc rId="156" ua="false" sId="1">
    <nc r="C8" t="n">
      <v>3</v>
    </nc>
  </rcc>
  <rcc rId="157" ua="false" sId="1">
    <nc r="B8" t="n">
      <v>3</v>
    </nc>
  </rcc>
  <rcc rId="158" ua="false" sId="1">
    <nc r="D8" t="inlineStr">
      <is>
        <r>
          <rPr>
            <sz val="11"/>
            <rFont val="Calibri"/>
            <family val="0"/>
            <charset val="1"/>
          </rPr>
          <t xml:space="preserve">13 to 14 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59" ua="false" sId="1">
    <oc r="D8" t="inlineStr">
      <is>
        <r>
          <rPr>
            <sz val="11"/>
            <rFont val="Calibri"/>
            <family val="0"/>
            <charset val="1"/>
          </rPr>
          <t xml:space="preserve">13 to 14 </t>
        </r>
      </is>
    </oc>
    <nc r="D8" t="n">
      <v>1</v>
    </nc>
  </rcc>
  <rcc rId="160" ua="false" sId="1">
    <nc r="E8" t="n">
      <v>2</v>
    </nc>
  </rcc>
  <rcc rId="161" ua="false" sId="1">
    <nc r="F8" t="n">
      <v>33</v>
    </nc>
  </rcc>
  <rcc rId="162" ua="false" sId="1">
    <oc r="E8" t="n">
      <v>2</v>
    </oc>
    <nc r="E8" t="n">
      <v>50</v>
    </nc>
  </rcc>
  <rcc rId="163" ua="false" sId="1">
    <nc r="E7" t="n">
      <v>2</v>
    </nc>
  </rcc>
  <rcc rId="164" ua="false" sId="1">
    <oc r="B7" t="n">
      <v>1</v>
    </oc>
    <nc r="B7"/>
  </rcc>
  <rcc rId="165" ua="false" sId="1">
    <oc r="B8" t="n">
      <v>3</v>
    </oc>
    <nc r="B8"/>
  </rcc>
  <rcc rId="166" ua="false" sId="1">
    <oc r="C7" t="n">
      <v>2</v>
    </oc>
    <nc r="C7"/>
  </rcc>
  <rcc rId="167" ua="false" sId="1">
    <oc r="C8" t="n">
      <v>3</v>
    </oc>
    <nc r="C8"/>
  </rcc>
  <rcc rId="168" ua="false" sId="1">
    <oc r="D8" t="n">
      <v>1</v>
    </oc>
    <nc r="D8"/>
  </rcc>
  <rcc rId="169" ua="false" sId="1">
    <oc r="E7" t="n">
      <v>2</v>
    </oc>
    <nc r="E7"/>
  </rcc>
  <rcc rId="170" ua="false" sId="1">
    <oc r="E8" t="n">
      <v>50</v>
    </oc>
    <nc r="E8"/>
  </rcc>
  <rcc rId="171" ua="false" sId="1">
    <oc r="F8" t="n">
      <v>33</v>
    </oc>
    <nc r="F8"/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4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M7" activeCellId="0" sqref="M7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"/>
    <col collapsed="false" customWidth="true" hidden="false" outlineLevel="0" max="5" min="3" style="1" width="11.71"/>
    <col collapsed="false" customWidth="true" hidden="false" outlineLevel="0" max="6" min="6" style="1" width="12.71"/>
    <col collapsed="false" customWidth="true" hidden="false" outlineLevel="0" max="7" min="7" style="1" width="10.14"/>
    <col collapsed="false" customWidth="true" hidden="false" outlineLevel="0" max="8" min="8" style="1" width="16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1" min="11" style="1" width="9.29"/>
    <col collapsed="false" customWidth="true" hidden="true" outlineLevel="0" max="12" min="12" style="1" width="1.29"/>
    <col collapsed="false" customWidth="false" hidden="false" outlineLevel="0" max="13" min="13" style="1" width="9.14"/>
    <col collapsed="false" customWidth="true" hidden="false" outlineLevel="0" max="14" min="14" style="1" width="12.15"/>
    <col collapsed="false" customWidth="false" hidden="false" outlineLevel="0" max="16384" min="15" style="1" width="9.14"/>
  </cols>
  <sheetData>
    <row r="1" customFormat="false" ht="54.75" hidden="false" customHeight="true" outlineLevel="0" collapsed="false">
      <c r="A1" s="1" t="s">
        <v>0</v>
      </c>
      <c r="E1" s="2"/>
      <c r="F1" s="3"/>
      <c r="G1" s="2"/>
      <c r="H1" s="4"/>
      <c r="I1" s="5" t="s">
        <v>1</v>
      </c>
      <c r="J1" s="6"/>
      <c r="K1" s="6"/>
      <c r="L1" s="7"/>
      <c r="O1" s="8"/>
      <c r="P1" s="9"/>
    </row>
    <row r="2" customFormat="false" ht="18" hidden="false" customHeight="true" outlineLevel="0" collapsed="false">
      <c r="A2" s="10" t="s">
        <v>2</v>
      </c>
      <c r="B2" s="11"/>
      <c r="C2" s="11"/>
      <c r="D2" s="10" t="s">
        <v>3</v>
      </c>
      <c r="E2" s="2" t="e">
        <f aca="false">AVERAGE(C7:C18)</f>
        <v>#DIV/0!</v>
      </c>
      <c r="F2" s="3" t="s">
        <v>4</v>
      </c>
      <c r="G2" s="2" t="e">
        <f aca="false">E2/10.45</f>
        <v>#DIV/0!</v>
      </c>
      <c r="H2" s="4" t="s">
        <v>5</v>
      </c>
      <c r="J2" s="12" t="s">
        <v>6</v>
      </c>
      <c r="K2" s="13"/>
      <c r="L2" s="4"/>
    </row>
    <row r="3" s="16" customFormat="true" ht="17.35" hidden="false" customHeight="false" outlineLevel="0" collapsed="false">
      <c r="A3" s="10" t="s">
        <v>7</v>
      </c>
      <c r="B3" s="11"/>
      <c r="C3" s="11"/>
      <c r="D3" s="10"/>
      <c r="E3" s="2" t="e">
        <f aca="false">E2+(E2*0.18)</f>
        <v>#DIV/0!</v>
      </c>
      <c r="F3" s="3" t="s">
        <v>4</v>
      </c>
      <c r="G3" s="2" t="e">
        <f aca="false">G$2+G$2*0.18</f>
        <v>#DIV/0!</v>
      </c>
      <c r="H3" s="4" t="s">
        <v>8</v>
      </c>
      <c r="I3" s="14"/>
      <c r="J3" s="15"/>
      <c r="L3" s="17"/>
    </row>
    <row r="4" customFormat="false" ht="7.5" hidden="false" customHeight="tru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 t="n">
        <v>14.2</v>
      </c>
      <c r="K4" s="18" t="s">
        <v>9</v>
      </c>
      <c r="O4" s="19"/>
    </row>
    <row r="5" customFormat="false" ht="16.5" hidden="false" customHeight="true" outlineLevel="0" collapsed="false">
      <c r="B5" s="20" t="s">
        <v>10</v>
      </c>
      <c r="C5" s="20"/>
      <c r="D5" s="21" t="s">
        <v>11</v>
      </c>
      <c r="E5" s="21"/>
      <c r="F5" s="22" t="s">
        <v>12</v>
      </c>
      <c r="G5" s="22"/>
      <c r="H5" s="23"/>
      <c r="I5" s="23"/>
      <c r="J5" s="23"/>
      <c r="K5" s="24"/>
      <c r="L5" s="25"/>
    </row>
    <row r="6" customFormat="false" ht="26.85" hidden="false" customHeight="false" outlineLevel="0" collapsed="false">
      <c r="A6" s="26" t="s">
        <v>13</v>
      </c>
      <c r="B6" s="27" t="s">
        <v>14</v>
      </c>
      <c r="C6" s="28" t="s">
        <v>15</v>
      </c>
      <c r="D6" s="27" t="s">
        <v>14</v>
      </c>
      <c r="E6" s="28" t="s">
        <v>15</v>
      </c>
      <c r="F6" s="27" t="s">
        <v>14</v>
      </c>
      <c r="G6" s="28" t="s">
        <v>15</v>
      </c>
      <c r="H6" s="23"/>
      <c r="I6" s="23"/>
      <c r="J6" s="23"/>
      <c r="K6" s="23"/>
      <c r="L6" s="25"/>
    </row>
    <row r="7" customFormat="false" ht="15" hidden="false" customHeight="false" outlineLevel="0" collapsed="false">
      <c r="A7" s="29"/>
      <c r="B7" s="30"/>
      <c r="C7" s="30"/>
      <c r="D7" s="30"/>
      <c r="E7" s="30"/>
      <c r="F7" s="31"/>
      <c r="G7" s="31"/>
      <c r="H7" s="23" t="n">
        <v>4</v>
      </c>
      <c r="I7" s="23" t="n">
        <v>4</v>
      </c>
      <c r="J7" s="23"/>
      <c r="K7" s="23"/>
      <c r="L7" s="25"/>
      <c r="M7" s="1" t="s">
        <v>0</v>
      </c>
    </row>
    <row r="8" customFormat="false" ht="18.75" hidden="false" customHeight="true" outlineLevel="0" collapsed="false">
      <c r="A8" s="29"/>
      <c r="B8" s="30"/>
      <c r="C8" s="30"/>
      <c r="D8" s="30"/>
      <c r="E8" s="30"/>
      <c r="F8" s="31"/>
      <c r="G8" s="31"/>
      <c r="H8" s="32"/>
      <c r="I8" s="23"/>
      <c r="J8" s="23"/>
      <c r="K8" s="23"/>
      <c r="L8" s="25"/>
    </row>
    <row r="9" customFormat="false" ht="15" hidden="false" customHeight="true" outlineLevel="0" collapsed="false">
      <c r="A9" s="29"/>
      <c r="B9" s="30"/>
      <c r="C9" s="30"/>
      <c r="D9" s="30"/>
      <c r="E9" s="30"/>
      <c r="F9" s="31"/>
      <c r="G9" s="31"/>
      <c r="H9" s="23"/>
      <c r="I9" s="23" t="n">
        <v>25</v>
      </c>
      <c r="J9" s="23"/>
      <c r="K9" s="23"/>
      <c r="L9" s="25"/>
      <c r="O9" s="33" t="s">
        <v>0</v>
      </c>
      <c r="P9" s="33"/>
      <c r="Q9" s="33"/>
      <c r="R9" s="33"/>
    </row>
    <row r="10" customFormat="false" ht="15" hidden="false" customHeight="false" outlineLevel="0" collapsed="false">
      <c r="A10" s="29"/>
      <c r="B10" s="30"/>
      <c r="C10" s="30"/>
      <c r="D10" s="30"/>
      <c r="E10" s="30"/>
      <c r="F10" s="31"/>
      <c r="G10" s="31"/>
      <c r="H10" s="23"/>
      <c r="I10" s="23"/>
      <c r="J10" s="23"/>
      <c r="K10" s="23"/>
      <c r="L10" s="25"/>
    </row>
    <row r="11" customFormat="false" ht="15" hidden="false" customHeight="true" outlineLevel="0" collapsed="false">
      <c r="A11" s="29"/>
      <c r="B11" s="30"/>
      <c r="C11" s="30"/>
      <c r="D11" s="30"/>
      <c r="E11" s="30"/>
      <c r="F11" s="31"/>
      <c r="G11" s="31"/>
      <c r="H11" s="23"/>
      <c r="I11" s="23" t="n">
        <v>5.6</v>
      </c>
      <c r="J11" s="23"/>
      <c r="K11" s="23"/>
      <c r="L11" s="25"/>
    </row>
    <row r="12" customFormat="false" ht="15" hidden="false" customHeight="false" outlineLevel="0" collapsed="false">
      <c r="A12" s="29"/>
      <c r="B12" s="30"/>
      <c r="C12" s="30"/>
      <c r="D12" s="30"/>
      <c r="E12" s="30"/>
      <c r="F12" s="31"/>
      <c r="G12" s="31"/>
      <c r="H12" s="34"/>
      <c r="I12" s="23"/>
      <c r="J12" s="23"/>
      <c r="K12" s="23"/>
      <c r="L12" s="25"/>
    </row>
    <row r="13" customFormat="false" ht="15.75" hidden="false" customHeight="true" outlineLevel="0" collapsed="false">
      <c r="A13" s="29"/>
      <c r="B13" s="30"/>
      <c r="C13" s="30"/>
      <c r="D13" s="30"/>
      <c r="E13" s="30"/>
      <c r="F13" s="31"/>
      <c r="G13" s="31"/>
      <c r="H13" s="34"/>
      <c r="I13" s="23"/>
      <c r="J13" s="23"/>
      <c r="K13" s="23"/>
      <c r="L13" s="25"/>
    </row>
    <row r="14" customFormat="false" ht="16.5" hidden="false" customHeight="true" outlineLevel="0" collapsed="false">
      <c r="A14" s="29"/>
      <c r="B14" s="30"/>
      <c r="C14" s="30"/>
      <c r="D14" s="30"/>
      <c r="E14" s="30"/>
      <c r="F14" s="31"/>
      <c r="G14" s="31"/>
      <c r="H14" s="34"/>
      <c r="I14" s="23"/>
      <c r="J14" s="23"/>
      <c r="K14" s="23"/>
      <c r="L14" s="25"/>
    </row>
    <row r="15" customFormat="false" ht="15" hidden="false" customHeight="false" outlineLevel="0" collapsed="false">
      <c r="A15" s="29"/>
      <c r="B15" s="30"/>
      <c r="C15" s="30"/>
      <c r="D15" s="30"/>
      <c r="E15" s="30"/>
      <c r="F15" s="31"/>
      <c r="G15" s="35"/>
      <c r="H15" s="36"/>
      <c r="I15" s="23"/>
      <c r="J15" s="23"/>
      <c r="K15" s="23"/>
      <c r="L15" s="25"/>
    </row>
    <row r="16" customFormat="false" ht="15.75" hidden="false" customHeight="true" outlineLevel="0" collapsed="false">
      <c r="A16" s="37"/>
      <c r="B16" s="30"/>
      <c r="C16" s="30"/>
      <c r="D16" s="30"/>
      <c r="E16" s="30"/>
      <c r="F16" s="31"/>
      <c r="G16" s="35"/>
      <c r="H16" s="36"/>
      <c r="I16" s="23"/>
      <c r="J16" s="23"/>
      <c r="K16" s="23"/>
      <c r="L16" s="25"/>
    </row>
    <row r="17" customFormat="false" ht="15.75" hidden="false" customHeight="true" outlineLevel="0" collapsed="false">
      <c r="A17" s="37"/>
      <c r="B17" s="30"/>
      <c r="C17" s="30"/>
      <c r="D17" s="30"/>
      <c r="E17" s="30"/>
      <c r="F17" s="31"/>
      <c r="G17" s="35"/>
      <c r="H17" s="36"/>
      <c r="I17" s="23"/>
      <c r="J17" s="23"/>
      <c r="K17" s="23"/>
      <c r="L17" s="38"/>
    </row>
    <row r="18" customFormat="false" ht="15" hidden="false" customHeight="true" outlineLevel="0" collapsed="false">
      <c r="A18" s="37"/>
      <c r="B18" s="39"/>
      <c r="C18" s="30"/>
      <c r="D18" s="39"/>
      <c r="E18" s="30"/>
      <c r="F18" s="31"/>
      <c r="G18" s="40"/>
      <c r="H18" s="36"/>
      <c r="I18" s="41"/>
      <c r="J18" s="23"/>
      <c r="K18" s="23"/>
      <c r="L18" s="38"/>
    </row>
    <row r="19" customFormat="false" ht="29.25" hidden="false" customHeight="true" outlineLevel="0" collapsed="false">
      <c r="A19" s="42"/>
      <c r="B19" s="43"/>
      <c r="C19" s="43"/>
      <c r="D19" s="43"/>
      <c r="E19" s="43"/>
      <c r="F19" s="43"/>
      <c r="G19" s="43"/>
      <c r="H19" s="23"/>
      <c r="I19" s="23"/>
      <c r="J19" s="23"/>
      <c r="K19" s="23"/>
      <c r="L19" s="38"/>
    </row>
    <row r="20" customFormat="false" ht="17.35" hidden="false" customHeight="false" outlineLevel="0" collapsed="false">
      <c r="A20" s="44"/>
      <c r="B20" s="45" t="s">
        <v>16</v>
      </c>
      <c r="C20" s="45" t="s">
        <v>17</v>
      </c>
      <c r="D20" s="45" t="s">
        <v>18</v>
      </c>
      <c r="E20" s="45" t="s">
        <v>17</v>
      </c>
      <c r="F20" s="45" t="s">
        <v>16</v>
      </c>
      <c r="G20" s="45" t="s">
        <v>17</v>
      </c>
      <c r="H20" s="46"/>
      <c r="I20" s="23"/>
      <c r="J20" s="23"/>
      <c r="K20" s="23"/>
      <c r="L20" s="38"/>
    </row>
    <row r="21" customFormat="false" ht="15" hidden="false" customHeight="false" outlineLevel="0" collapsed="false">
      <c r="A21" s="47" t="s">
        <v>19</v>
      </c>
      <c r="B21" s="48" t="n">
        <f aca="false">MIN(B10:B18)</f>
        <v>0</v>
      </c>
      <c r="C21" s="48" t="n">
        <f aca="false">MIN(C8:C18)</f>
        <v>0</v>
      </c>
      <c r="D21" s="48" t="n">
        <f aca="false">MIN(D7:D18)</f>
        <v>0</v>
      </c>
      <c r="E21" s="48" t="n">
        <f aca="false">MIN(E7:E18)</f>
        <v>0</v>
      </c>
      <c r="F21" s="48" t="n">
        <f aca="false">MIN(F7:F17)</f>
        <v>0</v>
      </c>
      <c r="G21" s="49" t="n">
        <f aca="false">MIN(G8:G18)</f>
        <v>0</v>
      </c>
      <c r="H21" s="50"/>
      <c r="I21" s="51"/>
      <c r="J21" s="52"/>
      <c r="K21" s="53"/>
      <c r="L21" s="54"/>
    </row>
    <row r="22" customFormat="false" ht="18.75" hidden="false" customHeight="true" outlineLevel="0" collapsed="false">
      <c r="A22" s="47" t="s">
        <v>20</v>
      </c>
      <c r="B22" s="55" t="n">
        <f aca="false">MAX(B10:B18)</f>
        <v>0</v>
      </c>
      <c r="C22" s="55" t="n">
        <f aca="false">MAX(C8:C18)</f>
        <v>0</v>
      </c>
      <c r="D22" s="55" t="n">
        <f aca="false">MAX(D7:D18)</f>
        <v>0</v>
      </c>
      <c r="E22" s="55" t="n">
        <f aca="false">MAX(E7:E13)</f>
        <v>0</v>
      </c>
      <c r="F22" s="55" t="n">
        <f aca="false">MAX(F7:F17)</f>
        <v>0</v>
      </c>
      <c r="G22" s="56" t="n">
        <f aca="false">MAX(G8:G18)</f>
        <v>0</v>
      </c>
      <c r="H22" s="57"/>
      <c r="I22" s="58"/>
      <c r="J22" s="59"/>
      <c r="K22" s="53"/>
      <c r="L22" s="60"/>
    </row>
    <row r="23" customFormat="false" ht="15" hidden="false" customHeight="false" outlineLevel="0" collapsed="false">
      <c r="A23" s="47" t="s">
        <v>21</v>
      </c>
      <c r="B23" s="61" t="n">
        <f aca="false">+B22-B21</f>
        <v>0</v>
      </c>
      <c r="C23" s="61" t="n">
        <f aca="false">+C22-C21</f>
        <v>0</v>
      </c>
      <c r="D23" s="61" t="n">
        <f aca="false">+D22-D21</f>
        <v>0</v>
      </c>
      <c r="E23" s="61" t="n">
        <f aca="false">+E22-E21</f>
        <v>0</v>
      </c>
      <c r="F23" s="61" t="n">
        <f aca="false">+F22-F21</f>
        <v>0</v>
      </c>
      <c r="G23" s="62" t="n">
        <f aca="false">+G22-G21</f>
        <v>0</v>
      </c>
      <c r="H23" s="63"/>
      <c r="I23" s="58"/>
      <c r="J23" s="59"/>
      <c r="K23" s="53"/>
      <c r="L23" s="60"/>
    </row>
    <row r="24" customFormat="false" ht="15" hidden="false" customHeight="false" outlineLevel="0" collapsed="false">
      <c r="A24" s="47" t="s">
        <v>22</v>
      </c>
      <c r="B24" s="64" t="e">
        <f aca="false">(1-(B21/B22))</f>
        <v>#DIV/0!</v>
      </c>
      <c r="C24" s="64" t="e">
        <f aca="false">(1-(C21/C22))</f>
        <v>#DIV/0!</v>
      </c>
      <c r="D24" s="64" t="e">
        <f aca="false">(1-(D21/D22))</f>
        <v>#DIV/0!</v>
      </c>
      <c r="E24" s="64" t="e">
        <f aca="false">(1-(E21/E22))</f>
        <v>#DIV/0!</v>
      </c>
      <c r="F24" s="64" t="e">
        <f aca="false">(1-(F21/F22))</f>
        <v>#DIV/0!</v>
      </c>
      <c r="G24" s="65" t="e">
        <f aca="false">(1-(G21/G22))</f>
        <v>#DIV/0!</v>
      </c>
      <c r="H24" s="66"/>
      <c r="I24" s="67"/>
      <c r="J24" s="68"/>
      <c r="K24" s="69"/>
      <c r="L24" s="60"/>
      <c r="M24" s="70"/>
    </row>
    <row r="25" customFormat="false" ht="15" hidden="false" customHeight="false" outlineLevel="0" collapsed="false">
      <c r="A25" s="47" t="s">
        <v>23</v>
      </c>
      <c r="B25" s="71" t="e">
        <f aca="false">AVERAGE(B10:B18)</f>
        <v>#DIV/0!</v>
      </c>
      <c r="C25" s="71" t="e">
        <f aca="false">AVERAGE(C8:C15)</f>
        <v>#DIV/0!</v>
      </c>
      <c r="D25" s="71" t="e">
        <f aca="false">AVERAGE(D7:D18)</f>
        <v>#DIV/0!</v>
      </c>
      <c r="E25" s="71" t="e">
        <f aca="false">AVERAGE(E7:E13)</f>
        <v>#DIV/0!</v>
      </c>
      <c r="F25" s="71" t="e">
        <f aca="false">AVERAGE(F7:F17)</f>
        <v>#DIV/0!</v>
      </c>
      <c r="G25" s="72" t="e">
        <f aca="false">AVERAGE(G8:G14)</f>
        <v>#DIV/0!</v>
      </c>
      <c r="H25" s="73"/>
      <c r="I25" s="74"/>
      <c r="J25" s="59"/>
      <c r="K25" s="75"/>
      <c r="L25" s="60"/>
    </row>
    <row r="26" customFormat="false" ht="15" hidden="false" customHeight="false" outlineLevel="0" collapsed="false">
      <c r="A26" s="47" t="s">
        <v>24</v>
      </c>
      <c r="B26" s="55" t="e">
        <f aca="false">B25-B21</f>
        <v>#DIV/0!</v>
      </c>
      <c r="C26" s="55" t="e">
        <f aca="false">C25-C21</f>
        <v>#DIV/0!</v>
      </c>
      <c r="D26" s="55" t="e">
        <f aca="false">D25-D21</f>
        <v>#DIV/0!</v>
      </c>
      <c r="E26" s="55" t="e">
        <f aca="false">E25-E21</f>
        <v>#DIV/0!</v>
      </c>
      <c r="F26" s="55" t="e">
        <f aca="false">F25-F21</f>
        <v>#DIV/0!</v>
      </c>
      <c r="G26" s="56" t="e">
        <f aca="false">G25-G21</f>
        <v>#DIV/0!</v>
      </c>
      <c r="H26" s="76" t="s">
        <v>25</v>
      </c>
      <c r="I26" s="74"/>
      <c r="J26" s="59"/>
      <c r="K26" s="75"/>
      <c r="L26" s="60"/>
    </row>
    <row r="27" customFormat="false" ht="15" hidden="false" customHeight="false" outlineLevel="0" collapsed="false">
      <c r="A27" s="47" t="s">
        <v>26</v>
      </c>
      <c r="B27" s="55" t="e">
        <f aca="false">+B22-B25</f>
        <v>#DIV/0!</v>
      </c>
      <c r="C27" s="55" t="e">
        <f aca="false">+C22-C25</f>
        <v>#DIV/0!</v>
      </c>
      <c r="D27" s="55" t="e">
        <f aca="false">+D22-D25</f>
        <v>#DIV/0!</v>
      </c>
      <c r="E27" s="55" t="e">
        <f aca="false">+E22-E25</f>
        <v>#DIV/0!</v>
      </c>
      <c r="F27" s="55" t="e">
        <f aca="false">+F22-F25</f>
        <v>#DIV/0!</v>
      </c>
      <c r="G27" s="56" t="e">
        <f aca="false">+G22-G25</f>
        <v>#DIV/0!</v>
      </c>
      <c r="H27" s="77"/>
      <c r="I27" s="74"/>
      <c r="J27" s="59"/>
      <c r="K27" s="75"/>
      <c r="L27" s="60"/>
    </row>
    <row r="28" customFormat="false" ht="16.5" hidden="false" customHeight="true" outlineLevel="0" collapsed="false">
      <c r="A28" s="47" t="s">
        <v>0</v>
      </c>
      <c r="B28" s="55" t="e">
        <f aca="false">+C25-B25</f>
        <v>#DIV/0!</v>
      </c>
      <c r="C28" s="55"/>
      <c r="D28" s="55" t="e">
        <f aca="false">+E25-D25</f>
        <v>#DIV/0!</v>
      </c>
      <c r="E28" s="55"/>
      <c r="F28" s="55" t="e">
        <f aca="false">+G25-F25</f>
        <v>#DIV/0!</v>
      </c>
      <c r="G28" s="56"/>
      <c r="H28" s="78"/>
      <c r="I28" s="79"/>
      <c r="J28" s="80"/>
      <c r="K28" s="81"/>
      <c r="L28" s="82"/>
    </row>
    <row r="29" customFormat="false" ht="16.5" hidden="false" customHeight="true" outlineLevel="0" collapsed="false">
      <c r="A29" s="83"/>
      <c r="B29" s="84"/>
      <c r="C29" s="84"/>
      <c r="D29" s="84"/>
      <c r="E29" s="84"/>
      <c r="F29" s="84"/>
      <c r="G29" s="84"/>
      <c r="H29" s="85"/>
      <c r="I29" s="86"/>
      <c r="J29" s="87"/>
    </row>
    <row r="30" customFormat="false" ht="16.5" hidden="false" customHeight="true" outlineLevel="0" collapsed="false">
      <c r="A30" s="83"/>
      <c r="B30" s="84"/>
      <c r="C30" s="84"/>
      <c r="D30" s="84"/>
      <c r="E30" s="84"/>
      <c r="F30" s="84"/>
      <c r="G30" s="84"/>
      <c r="H30" s="85"/>
      <c r="I30" s="86"/>
      <c r="J30" s="87"/>
      <c r="K30" s="86"/>
    </row>
    <row r="31" customFormat="false" ht="16.5" hidden="false" customHeight="true" outlineLevel="0" collapsed="false">
      <c r="A31" s="83"/>
      <c r="B31" s="84"/>
      <c r="C31" s="84"/>
      <c r="D31" s="84"/>
      <c r="E31" s="84"/>
      <c r="F31" s="84"/>
      <c r="G31" s="84"/>
      <c r="H31" s="85"/>
      <c r="I31" s="86"/>
      <c r="J31" s="87"/>
      <c r="K31" s="86"/>
    </row>
    <row r="32" customFormat="false" ht="16.5" hidden="false" customHeight="true" outlineLevel="0" collapsed="false">
      <c r="A32" s="83"/>
      <c r="B32" s="84"/>
      <c r="C32" s="84"/>
      <c r="D32" s="84"/>
      <c r="E32" s="84"/>
      <c r="F32" s="84"/>
      <c r="G32" s="84"/>
      <c r="I32" s="85"/>
      <c r="J32" s="85"/>
    </row>
    <row r="33" customFormat="false" ht="16.5" hidden="false" customHeight="true" outlineLevel="0" collapsed="false">
      <c r="A33" s="83"/>
      <c r="B33" s="84"/>
      <c r="C33" s="84"/>
      <c r="D33" s="84"/>
      <c r="E33" s="84"/>
      <c r="F33" s="84"/>
      <c r="G33" s="84"/>
      <c r="I33" s="85"/>
    </row>
    <row r="34" customFormat="false" ht="17.25" hidden="false" customHeight="true" outlineLevel="0" collapsed="false">
      <c r="I34" s="85"/>
    </row>
    <row r="35" customFormat="false" ht="14.25" hidden="false" customHeight="false" outlineLevel="0" collapsed="false">
      <c r="A35" s="88" t="s">
        <v>7</v>
      </c>
      <c r="B35" s="89" t="n">
        <v>1</v>
      </c>
      <c r="C35" s="89" t="n">
        <v>0.5</v>
      </c>
      <c r="D35" s="90" t="s">
        <v>27</v>
      </c>
      <c r="E35" s="90" t="s">
        <v>28</v>
      </c>
      <c r="F35" s="91" t="s">
        <v>29</v>
      </c>
      <c r="N35" s="85"/>
    </row>
    <row r="36" customFormat="false" ht="14.25" hidden="false" customHeight="false" outlineLevel="0" collapsed="false">
      <c r="A36" s="92"/>
      <c r="B36" s="93"/>
      <c r="C36" s="93"/>
      <c r="D36" s="93"/>
      <c r="E36" s="93"/>
      <c r="F36" s="94"/>
      <c r="N36" s="85"/>
    </row>
    <row r="37" customFormat="false" ht="14.25" hidden="false" customHeight="false" outlineLevel="0" collapsed="false">
      <c r="B37" s="95"/>
      <c r="C37" s="95"/>
      <c r="D37" s="95"/>
      <c r="E37" s="95"/>
      <c r="F37" s="96"/>
      <c r="N37" s="85"/>
    </row>
    <row r="38" customFormat="false" ht="14.25" hidden="false" customHeight="false" outlineLevel="0" collapsed="false">
      <c r="A38" s="97" t="s">
        <v>30</v>
      </c>
      <c r="B38" s="97"/>
      <c r="C38" s="95"/>
      <c r="D38" s="95"/>
      <c r="E38" s="95"/>
      <c r="F38" s="96"/>
      <c r="N38" s="85"/>
    </row>
    <row r="39" customFormat="false" ht="14.25" hidden="false" customHeight="false" outlineLevel="0" collapsed="false">
      <c r="A39" s="97"/>
      <c r="B39" s="97"/>
      <c r="C39" s="95"/>
      <c r="D39" s="95"/>
      <c r="E39" s="95"/>
      <c r="F39" s="96"/>
      <c r="N39" s="85"/>
    </row>
    <row r="40" customFormat="false" ht="14.25" hidden="false" customHeight="false" outlineLevel="0" collapsed="false">
      <c r="A40" s="97" t="s">
        <v>31</v>
      </c>
      <c r="B40" s="97" t="s">
        <v>32</v>
      </c>
      <c r="C40" s="95" t="n">
        <v>310</v>
      </c>
      <c r="D40" s="95" t="n">
        <v>7</v>
      </c>
      <c r="E40" s="95" t="n">
        <v>12.8</v>
      </c>
      <c r="F40" s="96" t="n">
        <v>44953</v>
      </c>
      <c r="H40" s="1" t="s">
        <v>33</v>
      </c>
      <c r="I40" s="1" t="n">
        <v>2521718</v>
      </c>
      <c r="N40" s="85"/>
    </row>
    <row r="41" customFormat="false" ht="14.25" hidden="false" customHeight="false" outlineLevel="0" collapsed="false">
      <c r="A41" s="1" t="n">
        <v>280156052</v>
      </c>
      <c r="B41" s="95" t="n">
        <v>280</v>
      </c>
      <c r="C41" s="95" t="n">
        <v>132</v>
      </c>
      <c r="D41" s="95" t="n">
        <v>3.5</v>
      </c>
      <c r="E41" s="95" t="n">
        <v>13.1</v>
      </c>
      <c r="F41" s="96" t="n">
        <v>44816</v>
      </c>
      <c r="H41" s="1" t="s">
        <v>34</v>
      </c>
      <c r="N41" s="85"/>
    </row>
    <row r="42" customFormat="false" ht="14.25" hidden="false" customHeight="false" outlineLevel="0" collapsed="false">
      <c r="A42" s="1" t="s">
        <v>30</v>
      </c>
      <c r="B42" s="95" t="n">
        <v>400</v>
      </c>
      <c r="C42" s="95" t="n">
        <v>192</v>
      </c>
      <c r="D42" s="95" t="n">
        <v>5.2</v>
      </c>
      <c r="E42" s="95" t="n">
        <v>16.5</v>
      </c>
      <c r="F42" s="96" t="n">
        <v>44839</v>
      </c>
      <c r="H42" s="1" t="s">
        <v>35</v>
      </c>
      <c r="N42" s="85"/>
    </row>
    <row r="43" customFormat="false" ht="14.25" hidden="false" customHeight="false" outlineLevel="0" collapsed="false">
      <c r="A43" s="1" t="n">
        <v>280150845</v>
      </c>
      <c r="B43" s="95" t="n">
        <v>660</v>
      </c>
      <c r="C43" s="95" t="n">
        <v>315</v>
      </c>
      <c r="D43" s="95" t="n">
        <v>7</v>
      </c>
      <c r="E43" s="95" t="n">
        <v>3</v>
      </c>
      <c r="F43" s="96" t="n">
        <v>44816</v>
      </c>
      <c r="H43" s="1" t="s">
        <v>35</v>
      </c>
      <c r="N43" s="85"/>
    </row>
    <row r="44" customFormat="false" ht="14.25" hidden="false" customHeight="false" outlineLevel="0" collapsed="false">
      <c r="A44" s="1" t="n">
        <v>280150791</v>
      </c>
      <c r="B44" s="95" t="n">
        <v>410</v>
      </c>
      <c r="C44" s="95" t="n">
        <v>193</v>
      </c>
      <c r="D44" s="95" t="n">
        <v>3</v>
      </c>
      <c r="E44" s="95" t="n">
        <v>14.5</v>
      </c>
      <c r="F44" s="96" t="n">
        <v>44816</v>
      </c>
      <c r="H44" s="1" t="s">
        <v>36</v>
      </c>
      <c r="N44" s="85"/>
    </row>
    <row r="45" customFormat="false" ht="14.25" hidden="false" customHeight="false" outlineLevel="0" collapsed="false">
      <c r="A45" s="98" t="s">
        <v>37</v>
      </c>
      <c r="B45" s="98" t="s">
        <v>38</v>
      </c>
      <c r="C45" s="95" t="n">
        <v>243</v>
      </c>
      <c r="D45" s="95" t="n">
        <v>5</v>
      </c>
      <c r="E45" s="95"/>
      <c r="F45" s="96"/>
      <c r="N45" s="85"/>
    </row>
    <row r="46" customFormat="false" ht="14.25" hidden="false" customHeight="false" outlineLevel="0" collapsed="false">
      <c r="A46" s="1" t="s">
        <v>39</v>
      </c>
      <c r="B46" s="95" t="n">
        <v>1605</v>
      </c>
      <c r="C46" s="95" t="n">
        <v>731</v>
      </c>
      <c r="D46" s="95" t="s">
        <v>40</v>
      </c>
      <c r="E46" s="95" t="n">
        <v>8.9</v>
      </c>
      <c r="F46" s="96" t="n">
        <v>44650</v>
      </c>
      <c r="H46" s="1" t="s">
        <v>41</v>
      </c>
      <c r="I46" s="1" t="s">
        <v>42</v>
      </c>
      <c r="N46" s="85"/>
    </row>
    <row r="47" customFormat="false" ht="14.25" hidden="false" customHeight="false" outlineLevel="0" collapsed="false">
      <c r="A47" s="1" t="s">
        <v>39</v>
      </c>
      <c r="B47" s="95" t="n">
        <v>1611</v>
      </c>
      <c r="C47" s="95" t="n">
        <v>707</v>
      </c>
      <c r="D47" s="95" t="s">
        <v>43</v>
      </c>
      <c r="E47" s="95" t="n">
        <v>8.9</v>
      </c>
      <c r="F47" s="96" t="n">
        <v>44650</v>
      </c>
      <c r="H47" s="1" t="s">
        <v>44</v>
      </c>
      <c r="I47" s="1" t="s">
        <v>45</v>
      </c>
      <c r="N47" s="85"/>
    </row>
    <row r="48" customFormat="false" ht="14.25" hidden="false" customHeight="false" outlineLevel="0" collapsed="false">
      <c r="A48" s="1" t="s">
        <v>46</v>
      </c>
      <c r="B48" s="95" t="n">
        <v>750</v>
      </c>
      <c r="C48" s="95" t="n">
        <v>359</v>
      </c>
      <c r="D48" s="95" t="n">
        <v>10</v>
      </c>
      <c r="E48" s="95" t="n">
        <v>2.5</v>
      </c>
      <c r="F48" s="96" t="n">
        <v>44648</v>
      </c>
      <c r="H48" s="1" t="s">
        <v>47</v>
      </c>
      <c r="N48" s="85"/>
    </row>
    <row r="49" customFormat="false" ht="14.25" hidden="false" customHeight="false" outlineLevel="0" collapsed="false">
      <c r="A49" s="1" t="n">
        <v>25386328</v>
      </c>
      <c r="B49" s="95" t="n">
        <v>390</v>
      </c>
      <c r="C49" s="95" t="n">
        <v>195</v>
      </c>
      <c r="D49" s="95" t="n">
        <v>7</v>
      </c>
      <c r="E49" s="95" t="n">
        <v>12.5</v>
      </c>
      <c r="F49" s="96" t="n">
        <v>44253</v>
      </c>
      <c r="H49" s="1" t="s">
        <v>48</v>
      </c>
      <c r="I49" s="1" t="s">
        <v>49</v>
      </c>
      <c r="J49" s="1" t="s">
        <v>50</v>
      </c>
      <c r="M49" s="1" t="s">
        <v>51</v>
      </c>
      <c r="N49" s="85"/>
    </row>
    <row r="50" customFormat="false" ht="14.25" hidden="false" customHeight="false" outlineLevel="0" collapsed="false">
      <c r="A50" s="1" t="s">
        <v>52</v>
      </c>
      <c r="B50" s="95" t="n">
        <v>420</v>
      </c>
      <c r="C50" s="95" t="n">
        <v>205</v>
      </c>
      <c r="D50" s="95" t="n">
        <v>6</v>
      </c>
      <c r="E50" s="95" t="n">
        <v>12.5</v>
      </c>
      <c r="F50" s="96" t="n">
        <v>44253</v>
      </c>
      <c r="H50" s="1" t="s">
        <v>53</v>
      </c>
      <c r="I50" s="1" t="s">
        <v>54</v>
      </c>
      <c r="J50" s="1" t="s">
        <v>55</v>
      </c>
      <c r="K50" s="1" t="s">
        <v>56</v>
      </c>
      <c r="M50" s="1" t="s">
        <v>57</v>
      </c>
      <c r="N50" s="85"/>
    </row>
    <row r="51" customFormat="false" ht="14.25" hidden="false" customHeight="false" outlineLevel="0" collapsed="false">
      <c r="A51" s="1" t="s">
        <v>58</v>
      </c>
      <c r="B51" s="95" t="n">
        <v>500</v>
      </c>
      <c r="C51" s="95" t="n">
        <v>240</v>
      </c>
      <c r="D51" s="95" t="n">
        <v>5.5</v>
      </c>
      <c r="E51" s="95" t="n">
        <v>12.5</v>
      </c>
      <c r="F51" s="96" t="n">
        <v>44200</v>
      </c>
      <c r="H51" s="1" t="s">
        <v>35</v>
      </c>
      <c r="N51" s="85"/>
    </row>
    <row r="52" customFormat="false" ht="14.25" hidden="false" customHeight="false" outlineLevel="0" collapsed="false">
      <c r="A52" s="1" t="n">
        <v>280150558</v>
      </c>
      <c r="B52" s="95" t="n">
        <v>460</v>
      </c>
      <c r="C52" s="95" t="n">
        <v>224</v>
      </c>
      <c r="D52" s="95" t="n">
        <v>4.3</v>
      </c>
      <c r="E52" s="95" t="n">
        <v>14.5</v>
      </c>
      <c r="F52" s="96" t="n">
        <v>44200</v>
      </c>
      <c r="H52" s="1" t="s">
        <v>35</v>
      </c>
      <c r="N52" s="85"/>
    </row>
    <row r="53" customFormat="false" ht="14.25" hidden="false" customHeight="false" outlineLevel="0" collapsed="false">
      <c r="A53" s="1" t="s">
        <v>59</v>
      </c>
      <c r="B53" s="95" t="n">
        <v>1000</v>
      </c>
      <c r="C53" s="95" t="n">
        <v>452</v>
      </c>
      <c r="D53" s="95" t="n">
        <v>7.6</v>
      </c>
      <c r="E53" s="95" t="n">
        <v>9</v>
      </c>
      <c r="F53" s="96" t="n">
        <v>44193</v>
      </c>
      <c r="H53" s="1" t="s">
        <v>35</v>
      </c>
      <c r="N53" s="85"/>
    </row>
    <row r="54" customFormat="false" ht="14.25" hidden="false" customHeight="false" outlineLevel="0" collapsed="false">
      <c r="A54" s="1" t="s">
        <v>60</v>
      </c>
      <c r="B54" s="95" t="n">
        <v>950</v>
      </c>
      <c r="C54" s="95" t="n">
        <v>433</v>
      </c>
      <c r="D54" s="95" t="n">
        <v>5</v>
      </c>
      <c r="E54" s="95" t="n">
        <v>12.5</v>
      </c>
      <c r="F54" s="96" t="n">
        <v>44193</v>
      </c>
      <c r="H54" s="1" t="s">
        <v>35</v>
      </c>
      <c r="N54" s="85"/>
    </row>
    <row r="55" customFormat="false" ht="14.25" hidden="false" customHeight="false" outlineLevel="0" collapsed="false">
      <c r="A55" s="1" t="s">
        <v>61</v>
      </c>
      <c r="B55" s="95" t="n">
        <v>260</v>
      </c>
      <c r="C55" s="95" t="n">
        <v>125</v>
      </c>
      <c r="D55" s="95" t="n">
        <v>4</v>
      </c>
      <c r="E55" s="95" t="n">
        <v>12.5</v>
      </c>
      <c r="F55" s="96" t="n">
        <v>44193</v>
      </c>
      <c r="H55" s="1" t="s">
        <v>62</v>
      </c>
      <c r="N55" s="85"/>
    </row>
    <row r="56" customFormat="false" ht="14.25" hidden="false" customHeight="false" outlineLevel="0" collapsed="false">
      <c r="A56" s="1" t="s">
        <v>59</v>
      </c>
      <c r="B56" s="95" t="n">
        <v>970</v>
      </c>
      <c r="C56" s="95" t="n">
        <v>443</v>
      </c>
      <c r="D56" s="95" t="n">
        <v>7</v>
      </c>
      <c r="E56" s="95" t="n">
        <v>9.5</v>
      </c>
      <c r="F56" s="96" t="n">
        <v>44186</v>
      </c>
      <c r="H56" s="1" t="s">
        <v>34</v>
      </c>
      <c r="I56" s="1" t="s">
        <v>63</v>
      </c>
      <c r="N56" s="85"/>
    </row>
    <row r="57" customFormat="false" ht="14.25" hidden="false" customHeight="false" outlineLevel="0" collapsed="false">
      <c r="A57" s="1" t="s">
        <v>64</v>
      </c>
      <c r="B57" s="95" t="n">
        <v>320</v>
      </c>
      <c r="C57" s="95" t="n">
        <v>154</v>
      </c>
      <c r="D57" s="95" t="n">
        <v>4</v>
      </c>
      <c r="E57" s="95" t="n">
        <v>12.5</v>
      </c>
      <c r="F57" s="96" t="n">
        <v>44025</v>
      </c>
      <c r="H57" s="1" t="s">
        <v>65</v>
      </c>
      <c r="N57" s="85"/>
    </row>
    <row r="58" customFormat="false" ht="14.25" hidden="false" customHeight="false" outlineLevel="0" collapsed="false">
      <c r="A58" s="1" t="n">
        <v>280158337</v>
      </c>
      <c r="B58" s="95" t="n">
        <v>350</v>
      </c>
      <c r="C58" s="95" t="n">
        <v>168</v>
      </c>
      <c r="D58" s="95" t="n">
        <v>3</v>
      </c>
      <c r="E58" s="95" t="n">
        <v>12.5</v>
      </c>
      <c r="F58" s="96" t="n">
        <v>43882</v>
      </c>
      <c r="H58" s="1" t="s">
        <v>66</v>
      </c>
      <c r="J58" s="1" t="s">
        <v>67</v>
      </c>
      <c r="N58" s="85"/>
    </row>
    <row r="59" customFormat="false" ht="14.25" hidden="false" customHeight="false" outlineLevel="0" collapsed="false">
      <c r="A59" s="1" t="s">
        <v>39</v>
      </c>
      <c r="B59" s="95" t="n">
        <v>1650</v>
      </c>
      <c r="C59" s="95" t="n">
        <v>726</v>
      </c>
      <c r="D59" s="95" t="n">
        <v>10</v>
      </c>
      <c r="E59" s="95" t="n">
        <v>9.1</v>
      </c>
      <c r="F59" s="96" t="n">
        <v>43872</v>
      </c>
      <c r="I59" s="1" t="s">
        <v>68</v>
      </c>
      <c r="J59" s="1" t="s">
        <v>69</v>
      </c>
      <c r="N59" s="85"/>
    </row>
    <row r="60" customFormat="false" ht="14.25" hidden="false" customHeight="false" outlineLevel="0" collapsed="false">
      <c r="A60" s="1" t="s">
        <v>70</v>
      </c>
      <c r="B60" s="95" t="n">
        <v>1252</v>
      </c>
      <c r="C60" s="95" t="n">
        <v>560</v>
      </c>
      <c r="D60" s="95" t="n">
        <v>7.6</v>
      </c>
      <c r="E60" s="95" t="n">
        <v>9.1</v>
      </c>
      <c r="F60" s="96" t="n">
        <v>43872</v>
      </c>
      <c r="I60" s="1" t="s">
        <v>68</v>
      </c>
      <c r="J60" s="1" t="s">
        <v>69</v>
      </c>
      <c r="N60" s="85"/>
    </row>
    <row r="61" customFormat="false" ht="14.25" hidden="false" customHeight="false" outlineLevel="0" collapsed="false">
      <c r="A61" s="1" t="n">
        <v>280158187</v>
      </c>
      <c r="B61" s="95" t="n">
        <v>480</v>
      </c>
      <c r="C61" s="95" t="n">
        <v>234</v>
      </c>
      <c r="D61" s="95" t="n">
        <v>3.6</v>
      </c>
      <c r="E61" s="95" t="n">
        <v>12.5</v>
      </c>
      <c r="F61" s="96" t="s">
        <v>71</v>
      </c>
      <c r="H61" s="1" t="s">
        <v>72</v>
      </c>
      <c r="I61" s="1" t="s">
        <v>73</v>
      </c>
      <c r="N61" s="85"/>
    </row>
    <row r="62" customFormat="false" ht="14.25" hidden="false" customHeight="false" outlineLevel="0" collapsed="false">
      <c r="A62" s="1" t="n">
        <v>280150558</v>
      </c>
      <c r="B62" s="95" t="n">
        <v>470</v>
      </c>
      <c r="C62" s="95" t="n">
        <v>228</v>
      </c>
      <c r="D62" s="95" t="n">
        <v>4</v>
      </c>
      <c r="E62" s="95" t="n">
        <v>14.5</v>
      </c>
      <c r="F62" s="96" t="n">
        <v>43851</v>
      </c>
      <c r="H62" s="1" t="s">
        <v>74</v>
      </c>
      <c r="N62" s="85"/>
    </row>
    <row r="63" customFormat="false" ht="14.25" hidden="false" customHeight="false" outlineLevel="0" collapsed="false">
      <c r="A63" s="1" t="n">
        <v>28111135</v>
      </c>
      <c r="B63" s="95" t="n">
        <v>570</v>
      </c>
      <c r="C63" s="95" t="n">
        <v>235</v>
      </c>
      <c r="D63" s="95" t="n">
        <v>8</v>
      </c>
      <c r="E63" s="95" t="n">
        <v>12.5</v>
      </c>
      <c r="F63" s="96" t="n">
        <v>43826</v>
      </c>
      <c r="H63" s="1" t="s">
        <v>75</v>
      </c>
      <c r="N63" s="85"/>
    </row>
    <row r="64" customFormat="false" ht="14.25" hidden="false" customHeight="false" outlineLevel="0" collapsed="false">
      <c r="A64" s="1" t="n">
        <v>17113742</v>
      </c>
      <c r="B64" s="95" t="n">
        <v>800</v>
      </c>
      <c r="C64" s="95" t="n">
        <v>378</v>
      </c>
      <c r="D64" s="95" t="n">
        <v>10</v>
      </c>
      <c r="E64" s="95" t="n">
        <v>2.5</v>
      </c>
      <c r="F64" s="96" t="n">
        <v>43591</v>
      </c>
      <c r="H64" s="1" t="s">
        <v>76</v>
      </c>
      <c r="N64" s="85"/>
    </row>
    <row r="65" customFormat="false" ht="14.25" hidden="false" customHeight="false" outlineLevel="0" collapsed="false">
      <c r="A65" s="1" t="n">
        <v>280158843</v>
      </c>
      <c r="B65" s="95" t="n">
        <v>2200</v>
      </c>
      <c r="C65" s="95" t="n">
        <v>1025</v>
      </c>
      <c r="D65" s="95" t="n">
        <v>25</v>
      </c>
      <c r="E65" s="95" t="n">
        <v>9.5</v>
      </c>
      <c r="F65" s="96" t="n">
        <v>43586</v>
      </c>
      <c r="H65" s="1" t="s">
        <v>77</v>
      </c>
      <c r="N65" s="85"/>
    </row>
    <row r="66" customFormat="false" ht="14.25" hidden="false" customHeight="false" outlineLevel="0" collapsed="false">
      <c r="A66" s="1" t="s">
        <v>78</v>
      </c>
      <c r="B66" s="95" t="n">
        <v>360</v>
      </c>
      <c r="C66" s="95" t="n">
        <v>160</v>
      </c>
      <c r="D66" s="95" t="n">
        <v>4</v>
      </c>
      <c r="E66" s="95" t="n">
        <v>14.5</v>
      </c>
      <c r="F66" s="96" t="n">
        <v>43397</v>
      </c>
      <c r="N66" s="85"/>
    </row>
    <row r="67" customFormat="false" ht="14.25" hidden="false" customHeight="false" outlineLevel="0" collapsed="false">
      <c r="A67" s="1" t="s">
        <v>79</v>
      </c>
      <c r="B67" s="95" t="n">
        <v>570</v>
      </c>
      <c r="C67" s="95" t="n">
        <v>260</v>
      </c>
      <c r="D67" s="95" t="n">
        <v>6.8</v>
      </c>
      <c r="E67" s="95" t="n">
        <v>14.5</v>
      </c>
      <c r="F67" s="96" t="n">
        <v>43397</v>
      </c>
      <c r="N67" s="85"/>
    </row>
    <row r="68" customFormat="false" ht="14.25" hidden="false" customHeight="false" outlineLevel="0" collapsed="false">
      <c r="A68" s="1" t="n">
        <v>109991</v>
      </c>
      <c r="B68" s="95" t="n">
        <v>850</v>
      </c>
      <c r="C68" s="95" t="n">
        <v>380</v>
      </c>
      <c r="D68" s="95" t="n">
        <v>8</v>
      </c>
      <c r="E68" s="95" t="n">
        <v>12.5</v>
      </c>
      <c r="F68" s="96" t="n">
        <v>43361</v>
      </c>
      <c r="H68" s="1" t="s">
        <v>80</v>
      </c>
      <c r="N68" s="85"/>
    </row>
    <row r="69" customFormat="false" ht="14.25" hidden="false" customHeight="false" outlineLevel="0" collapsed="false">
      <c r="A69" s="1" t="s">
        <v>81</v>
      </c>
      <c r="B69" s="95" t="n">
        <v>270</v>
      </c>
      <c r="C69" s="95" t="n">
        <v>130</v>
      </c>
      <c r="D69" s="95" t="n">
        <v>4</v>
      </c>
      <c r="E69" s="95" t="n">
        <v>12</v>
      </c>
      <c r="F69" s="96" t="n">
        <v>43348</v>
      </c>
      <c r="H69" s="1" t="s">
        <v>82</v>
      </c>
      <c r="N69" s="85"/>
    </row>
    <row r="70" customFormat="false" ht="14.25" hidden="false" customHeight="false" outlineLevel="0" collapsed="false">
      <c r="A70" s="1" t="n">
        <v>261500244</v>
      </c>
      <c r="B70" s="95" t="n">
        <v>252</v>
      </c>
      <c r="C70" s="95" t="n">
        <v>118</v>
      </c>
      <c r="D70" s="95" t="n">
        <v>20</v>
      </c>
      <c r="E70" s="95" t="n">
        <v>2.5</v>
      </c>
      <c r="F70" s="96" t="n">
        <v>43348</v>
      </c>
      <c r="G70" s="1" t="s">
        <v>83</v>
      </c>
      <c r="H70" s="1" t="s">
        <v>84</v>
      </c>
      <c r="I70" s="1" t="s">
        <v>85</v>
      </c>
      <c r="N70" s="85"/>
    </row>
    <row r="71" customFormat="false" ht="14.25" hidden="false" customHeight="false" outlineLevel="0" collapsed="false">
      <c r="A71" s="1" t="n">
        <v>280158298</v>
      </c>
      <c r="B71" s="95" t="n">
        <v>370</v>
      </c>
      <c r="C71" s="95" t="n">
        <v>160</v>
      </c>
      <c r="D71" s="95" t="n">
        <v>5</v>
      </c>
      <c r="E71" s="95" t="n">
        <v>12.5</v>
      </c>
      <c r="F71" s="96" t="n">
        <v>43697</v>
      </c>
      <c r="N71" s="85"/>
    </row>
    <row r="72" customFormat="false" ht="14.25" hidden="false" customHeight="false" outlineLevel="0" collapsed="false">
      <c r="B72" s="95"/>
      <c r="C72" s="95"/>
      <c r="D72" s="95"/>
      <c r="E72" s="95"/>
      <c r="F72" s="96"/>
      <c r="N72" s="85"/>
    </row>
    <row r="73" customFormat="false" ht="14.25" hidden="false" customHeight="false" outlineLevel="0" collapsed="false">
      <c r="A73" s="1" t="n">
        <v>280158298</v>
      </c>
      <c r="B73" s="95" t="n">
        <v>640</v>
      </c>
      <c r="C73" s="95" t="n">
        <v>286</v>
      </c>
      <c r="D73" s="95" t="n">
        <v>5</v>
      </c>
      <c r="E73" s="95" t="n">
        <v>12.5</v>
      </c>
      <c r="F73" s="96" t="n">
        <v>43326</v>
      </c>
      <c r="N73" s="85"/>
    </row>
    <row r="74" customFormat="false" ht="14.25" hidden="false" customHeight="false" outlineLevel="0" collapsed="false">
      <c r="A74" s="1" t="s">
        <v>70</v>
      </c>
      <c r="B74" s="95" t="n">
        <v>1230</v>
      </c>
      <c r="C74" s="95" t="n">
        <v>570</v>
      </c>
      <c r="D74" s="95" t="n">
        <v>10</v>
      </c>
      <c r="E74" s="95"/>
      <c r="F74" s="96"/>
      <c r="N74" s="85"/>
    </row>
    <row r="75" customFormat="false" ht="14.25" hidden="false" customHeight="false" outlineLevel="0" collapsed="false">
      <c r="A75" s="1" t="n">
        <v>280156127</v>
      </c>
      <c r="B75" s="95" t="n">
        <v>440</v>
      </c>
      <c r="C75" s="95" t="n">
        <v>200</v>
      </c>
      <c r="D75" s="95" t="n">
        <v>1</v>
      </c>
      <c r="E75" s="95" t="n">
        <v>15.4</v>
      </c>
      <c r="F75" s="96" t="n">
        <v>43174</v>
      </c>
      <c r="I75" s="1" t="s">
        <v>86</v>
      </c>
      <c r="N75" s="85"/>
    </row>
    <row r="76" customFormat="false" ht="14.25" hidden="false" customHeight="false" outlineLevel="0" collapsed="false">
      <c r="A76" s="1" t="n">
        <v>280158298</v>
      </c>
      <c r="B76" s="95" t="n">
        <v>630</v>
      </c>
      <c r="C76" s="95" t="n">
        <v>270</v>
      </c>
      <c r="D76" s="95" t="n">
        <v>1</v>
      </c>
      <c r="E76" s="95"/>
      <c r="F76" s="96"/>
      <c r="I76" s="1" t="s">
        <v>86</v>
      </c>
      <c r="N76" s="85"/>
    </row>
    <row r="77" customFormat="false" ht="14.25" hidden="false" customHeight="false" outlineLevel="0" collapsed="false">
      <c r="A77" s="1" t="n">
        <v>107961</v>
      </c>
      <c r="B77" s="1" t="n">
        <v>666</v>
      </c>
      <c r="C77" s="1" t="n">
        <v>333</v>
      </c>
      <c r="D77" s="1" t="n">
        <v>10</v>
      </c>
      <c r="E77" s="1" t="n">
        <v>12.5</v>
      </c>
      <c r="F77" s="96" t="n">
        <v>42802</v>
      </c>
      <c r="G77" s="1" t="s">
        <v>87</v>
      </c>
      <c r="N77" s="85"/>
    </row>
    <row r="78" customFormat="false" ht="14.25" hidden="false" customHeight="false" outlineLevel="0" collapsed="false">
      <c r="A78" s="1" t="n">
        <v>109991</v>
      </c>
      <c r="B78" s="1" t="n">
        <v>840</v>
      </c>
      <c r="C78" s="1" t="n">
        <v>402</v>
      </c>
      <c r="D78" s="1" t="n">
        <v>9</v>
      </c>
      <c r="E78" s="1" t="n">
        <v>12.5</v>
      </c>
      <c r="F78" s="96" t="n">
        <v>42885</v>
      </c>
      <c r="G78" s="1" t="s">
        <v>87</v>
      </c>
      <c r="N78" s="85"/>
    </row>
    <row r="79" customFormat="false" ht="14.25" hidden="false" customHeight="false" outlineLevel="0" collapsed="false">
      <c r="A79" s="1" t="n">
        <v>280158227</v>
      </c>
      <c r="F79" s="96"/>
      <c r="N79" s="85"/>
    </row>
    <row r="80" customFormat="false" ht="14.25" hidden="false" customHeight="false" outlineLevel="0" collapsed="false">
      <c r="A80" s="1" t="n">
        <v>280158802</v>
      </c>
      <c r="B80" s="1" t="n">
        <v>2480</v>
      </c>
      <c r="C80" s="1" t="n">
        <v>1110</v>
      </c>
      <c r="D80" s="1" t="n">
        <v>24</v>
      </c>
      <c r="E80" s="1" t="n">
        <v>12.5</v>
      </c>
      <c r="F80" s="96" t="n">
        <v>42999</v>
      </c>
      <c r="G80" s="1" t="s">
        <v>88</v>
      </c>
      <c r="I80" s="1" t="s">
        <v>89</v>
      </c>
      <c r="N80" s="85"/>
    </row>
    <row r="81" customFormat="false" ht="14.25" hidden="false" customHeight="false" outlineLevel="0" collapsed="false">
      <c r="A81" s="1" t="s">
        <v>90</v>
      </c>
      <c r="B81" s="1" t="n">
        <v>510</v>
      </c>
      <c r="C81" s="1" t="n">
        <v>245</v>
      </c>
      <c r="D81" s="1" t="n">
        <v>7</v>
      </c>
      <c r="E81" s="1" t="n">
        <v>2.5</v>
      </c>
      <c r="F81" s="96"/>
      <c r="N81" s="85"/>
    </row>
    <row r="82" customFormat="false" ht="14.25" hidden="false" customHeight="false" outlineLevel="0" collapsed="false">
      <c r="A82" s="1" t="n">
        <v>17104487</v>
      </c>
      <c r="B82" s="1" t="n">
        <v>538</v>
      </c>
      <c r="C82" s="1" t="n">
        <v>252</v>
      </c>
      <c r="D82" s="1" t="n">
        <v>5</v>
      </c>
      <c r="E82" s="1" t="n">
        <v>12.5</v>
      </c>
      <c r="F82" s="96" t="s">
        <v>91</v>
      </c>
      <c r="N82" s="85"/>
    </row>
    <row r="83" customFormat="false" ht="14.25" hidden="false" customHeight="false" outlineLevel="0" collapsed="false">
      <c r="A83" s="1" t="s">
        <v>92</v>
      </c>
      <c r="B83" s="1" t="n">
        <v>600</v>
      </c>
      <c r="C83" s="1" t="n">
        <v>282</v>
      </c>
      <c r="D83" s="1" t="n">
        <v>9</v>
      </c>
      <c r="E83" s="1" t="n">
        <v>2.5</v>
      </c>
      <c r="F83" s="96"/>
      <c r="N83" s="85"/>
    </row>
    <row r="84" customFormat="false" ht="14.25" hidden="false" customHeight="false" outlineLevel="0" collapsed="false">
      <c r="A84" s="1" t="n">
        <v>261500076</v>
      </c>
      <c r="B84" s="1" t="n">
        <v>240</v>
      </c>
      <c r="C84" s="1" t="n">
        <v>116</v>
      </c>
      <c r="D84" s="1" t="n">
        <v>21</v>
      </c>
      <c r="E84" s="1" t="n">
        <v>2.5</v>
      </c>
      <c r="F84" s="96" t="s">
        <v>93</v>
      </c>
      <c r="G84" s="1" t="s">
        <v>94</v>
      </c>
      <c r="H84" s="1" t="s">
        <v>95</v>
      </c>
      <c r="N84" s="85"/>
    </row>
    <row r="85" customFormat="false" ht="14.25" hidden="false" customHeight="false" outlineLevel="0" collapsed="false">
      <c r="A85" s="1" t="s">
        <v>96</v>
      </c>
      <c r="B85" s="1" t="n">
        <v>486</v>
      </c>
      <c r="C85" s="1" t="n">
        <v>240</v>
      </c>
      <c r="D85" s="1" t="n">
        <v>8</v>
      </c>
      <c r="E85" s="1" t="n">
        <v>2.5</v>
      </c>
      <c r="F85" s="96"/>
      <c r="N85" s="85"/>
    </row>
    <row r="86" customFormat="false" ht="14.25" hidden="false" customHeight="false" outlineLevel="0" collapsed="false">
      <c r="A86" s="1" t="n">
        <v>261500055</v>
      </c>
      <c r="B86" s="1" t="n">
        <v>288</v>
      </c>
      <c r="C86" s="1" t="n">
        <v>136</v>
      </c>
      <c r="D86" s="1" t="n">
        <v>24</v>
      </c>
      <c r="E86" s="1" t="n">
        <v>2.5</v>
      </c>
      <c r="F86" s="96" t="s">
        <v>93</v>
      </c>
      <c r="H86" s="1" t="s">
        <v>97</v>
      </c>
      <c r="I86" s="1" t="n">
        <v>126147336</v>
      </c>
      <c r="N86" s="85"/>
    </row>
    <row r="87" customFormat="false" ht="14.25" hidden="false" customHeight="false" outlineLevel="0" collapsed="false">
      <c r="A87" s="1" t="s">
        <v>59</v>
      </c>
      <c r="B87" s="1" t="n">
        <v>980</v>
      </c>
      <c r="C87" s="1" t="n">
        <v>460</v>
      </c>
      <c r="D87" s="1" t="n">
        <v>7.4</v>
      </c>
      <c r="E87" s="1" t="n">
        <v>9.5</v>
      </c>
      <c r="F87" s="96" t="s">
        <v>98</v>
      </c>
      <c r="I87" s="1" t="n">
        <v>280158410</v>
      </c>
      <c r="N87" s="85"/>
    </row>
    <row r="88" customFormat="false" ht="14.25" hidden="false" customHeight="false" outlineLevel="0" collapsed="false">
      <c r="A88" s="1" t="s">
        <v>99</v>
      </c>
      <c r="B88" s="1" t="n">
        <v>390</v>
      </c>
      <c r="C88" s="1" t="n">
        <v>180</v>
      </c>
      <c r="D88" s="1" t="n">
        <v>4</v>
      </c>
      <c r="E88" s="1" t="n">
        <v>13.1</v>
      </c>
      <c r="F88" s="96" t="s">
        <v>100</v>
      </c>
      <c r="G88" s="1" t="s">
        <v>101</v>
      </c>
      <c r="N88" s="85"/>
    </row>
    <row r="89" customFormat="false" ht="14.25" hidden="false" customHeight="false" outlineLevel="0" collapsed="false">
      <c r="F89" s="96"/>
      <c r="N89" s="85"/>
    </row>
    <row r="90" customFormat="false" ht="14.25" hidden="false" customHeight="false" outlineLevel="0" collapsed="false">
      <c r="A90" s="1" t="s">
        <v>102</v>
      </c>
      <c r="B90" s="1" t="n">
        <v>580</v>
      </c>
      <c r="C90" s="1" t="n">
        <v>272</v>
      </c>
      <c r="D90" s="1" t="n">
        <v>6</v>
      </c>
      <c r="E90" s="1" t="n">
        <v>13.1</v>
      </c>
      <c r="F90" s="96" t="s">
        <v>103</v>
      </c>
      <c r="N90" s="85"/>
    </row>
    <row r="91" customFormat="false" ht="14.25" hidden="false" customHeight="false" outlineLevel="0" collapsed="false">
      <c r="A91" s="1" t="n">
        <v>107961</v>
      </c>
      <c r="B91" s="1" t="n">
        <v>667</v>
      </c>
      <c r="C91" s="1" t="n">
        <v>313</v>
      </c>
      <c r="D91" s="1" t="n">
        <v>10</v>
      </c>
      <c r="E91" s="1" t="n">
        <v>12.5</v>
      </c>
      <c r="F91" s="96" t="s">
        <v>104</v>
      </c>
      <c r="G91" s="1" t="s">
        <v>105</v>
      </c>
      <c r="H91" s="1" t="s">
        <v>106</v>
      </c>
      <c r="N91" s="85"/>
    </row>
    <row r="92" customFormat="false" ht="14.25" hidden="false" customHeight="false" outlineLevel="0" collapsed="false">
      <c r="F92" s="96"/>
      <c r="N92" s="85"/>
    </row>
    <row r="93" customFormat="false" ht="14.25" hidden="false" customHeight="false" outlineLevel="0" collapsed="false">
      <c r="F93" s="96"/>
      <c r="N93" s="85"/>
    </row>
    <row r="94" customFormat="false" ht="14.25" hidden="false" customHeight="false" outlineLevel="0" collapsed="false">
      <c r="F94" s="96"/>
      <c r="N94" s="85"/>
    </row>
    <row r="95" customFormat="false" ht="14.25" hidden="false" customHeight="false" outlineLevel="0" collapsed="false">
      <c r="F95" s="96"/>
      <c r="N95" s="85"/>
    </row>
    <row r="96" customFormat="false" ht="14.25" hidden="false" customHeight="false" outlineLevel="0" collapsed="false">
      <c r="F96" s="96"/>
      <c r="N96" s="85"/>
    </row>
    <row r="97" customFormat="false" ht="14.25" hidden="false" customHeight="false" outlineLevel="0" collapsed="false">
      <c r="F97" s="96"/>
      <c r="N97" s="85"/>
    </row>
    <row r="98" customFormat="false" ht="14.25" hidden="false" customHeight="false" outlineLevel="0" collapsed="false">
      <c r="F98" s="96"/>
      <c r="N98" s="85"/>
    </row>
    <row r="99" customFormat="false" ht="14.25" hidden="false" customHeight="false" outlineLevel="0" collapsed="false">
      <c r="F99" s="96"/>
      <c r="N99" s="85"/>
    </row>
    <row r="100" customFormat="false" ht="14.25" hidden="false" customHeight="false" outlineLevel="0" collapsed="false">
      <c r="A100" s="1" t="n">
        <v>280158829</v>
      </c>
      <c r="B100" s="1" t="n">
        <v>2230</v>
      </c>
      <c r="C100" s="1" t="n">
        <v>1030</v>
      </c>
      <c r="D100" s="1" t="n">
        <v>25</v>
      </c>
      <c r="E100" s="1" t="n">
        <v>9.5</v>
      </c>
      <c r="F100" s="96" t="n">
        <v>42894</v>
      </c>
      <c r="H100" s="1" t="s">
        <v>107</v>
      </c>
      <c r="N100" s="85"/>
    </row>
    <row r="101" customFormat="false" ht="14.25" hidden="false" customHeight="false" outlineLevel="0" collapsed="false">
      <c r="A101" s="1" t="s">
        <v>108</v>
      </c>
      <c r="B101" s="1" t="n">
        <v>490</v>
      </c>
      <c r="C101" s="1" t="n">
        <v>240</v>
      </c>
      <c r="D101" s="1" t="n">
        <v>7.5</v>
      </c>
      <c r="E101" s="1" t="n">
        <v>15.5</v>
      </c>
      <c r="F101" s="96" t="n">
        <v>43148</v>
      </c>
      <c r="N101" s="85"/>
    </row>
    <row r="102" customFormat="false" ht="14.25" hidden="false" customHeight="false" outlineLevel="0" collapsed="false">
      <c r="A102" s="1" t="s">
        <v>109</v>
      </c>
      <c r="B102" s="1" t="n">
        <v>411</v>
      </c>
      <c r="C102" s="1" t="n">
        <v>203</v>
      </c>
      <c r="D102" s="1" t="n">
        <v>9.2</v>
      </c>
      <c r="E102" s="1" t="n">
        <v>2.5</v>
      </c>
      <c r="F102" s="96" t="n">
        <v>42768</v>
      </c>
      <c r="G102" s="1" t="s">
        <v>110</v>
      </c>
      <c r="H102" s="1" t="s">
        <v>111</v>
      </c>
      <c r="N102" s="85"/>
    </row>
    <row r="103" customFormat="false" ht="14.25" hidden="false" customHeight="false" outlineLevel="0" collapsed="false">
      <c r="A103" s="1" t="n">
        <v>108191</v>
      </c>
      <c r="B103" s="1" t="n">
        <v>660</v>
      </c>
      <c r="C103" s="1" t="n">
        <v>330</v>
      </c>
      <c r="D103" s="1" t="n">
        <v>10</v>
      </c>
      <c r="E103" s="1" t="n">
        <v>12.5</v>
      </c>
      <c r="F103" s="96" t="n">
        <v>42795</v>
      </c>
      <c r="G103" s="1" t="s">
        <v>87</v>
      </c>
      <c r="N103" s="85"/>
    </row>
    <row r="104" customFormat="false" ht="14.25" hidden="false" customHeight="false" outlineLevel="0" collapsed="false">
      <c r="A104" s="10" t="s">
        <v>112</v>
      </c>
      <c r="B104" s="95" t="n">
        <v>1600</v>
      </c>
      <c r="C104" s="95" t="n">
        <v>750</v>
      </c>
      <c r="D104" s="95" t="n">
        <v>19</v>
      </c>
      <c r="E104" s="95" t="n">
        <v>2.5</v>
      </c>
      <c r="F104" s="96" t="n">
        <v>42767</v>
      </c>
      <c r="G104" s="1" t="s">
        <v>113</v>
      </c>
      <c r="H104" s="1" t="s">
        <v>114</v>
      </c>
      <c r="N104" s="85"/>
    </row>
    <row r="105" customFormat="false" ht="14.25" hidden="false" customHeight="false" outlineLevel="0" collapsed="false">
      <c r="A105" s="1" t="n">
        <v>17113742</v>
      </c>
      <c r="B105" s="1" t="n">
        <v>790</v>
      </c>
      <c r="C105" s="1" t="n">
        <v>390</v>
      </c>
      <c r="D105" s="1" t="n">
        <v>10</v>
      </c>
      <c r="E105" s="1" t="n">
        <v>2.5</v>
      </c>
      <c r="F105" s="96" t="n">
        <v>42762</v>
      </c>
      <c r="G105" s="1" t="s">
        <v>115</v>
      </c>
      <c r="N105" s="85"/>
    </row>
    <row r="106" customFormat="false" ht="14.25" hidden="false" customHeight="false" outlineLevel="0" collapsed="false">
      <c r="A106" s="1" t="n">
        <v>261500029</v>
      </c>
      <c r="B106" s="1" t="n">
        <v>200</v>
      </c>
      <c r="C106" s="1" t="n">
        <v>96</v>
      </c>
      <c r="D106" s="1" t="n">
        <v>0</v>
      </c>
      <c r="E106" s="1" t="n">
        <v>2.5</v>
      </c>
      <c r="F106" s="96" t="n">
        <v>42762</v>
      </c>
      <c r="G106" s="1" t="s">
        <v>116</v>
      </c>
      <c r="H106" s="1" t="s">
        <v>93</v>
      </c>
      <c r="I106" s="1" t="s">
        <v>117</v>
      </c>
      <c r="J106" s="99" t="s">
        <v>118</v>
      </c>
      <c r="N106" s="85"/>
    </row>
    <row r="107" customFormat="false" ht="14.25" hidden="false" customHeight="false" outlineLevel="0" collapsed="false">
      <c r="A107" s="1" t="s">
        <v>119</v>
      </c>
      <c r="B107" s="1" t="n">
        <v>374</v>
      </c>
      <c r="C107" s="1" t="n">
        <v>174</v>
      </c>
      <c r="D107" s="1" t="n">
        <v>4.6</v>
      </c>
      <c r="E107" s="1" t="n">
        <v>12.5</v>
      </c>
      <c r="N107" s="85"/>
    </row>
    <row r="108" customFormat="false" ht="14.25" hidden="false" customHeight="false" outlineLevel="0" collapsed="false">
      <c r="A108" s="10" t="s">
        <v>112</v>
      </c>
      <c r="B108" s="95" t="n">
        <v>1600</v>
      </c>
      <c r="C108" s="95" t="n">
        <v>750</v>
      </c>
      <c r="D108" s="95" t="n">
        <v>19</v>
      </c>
      <c r="E108" s="95" t="n">
        <v>2.5</v>
      </c>
      <c r="F108" s="96" t="n">
        <v>42393</v>
      </c>
      <c r="G108" s="1" t="s">
        <v>120</v>
      </c>
      <c r="H108" s="1" t="s">
        <v>114</v>
      </c>
      <c r="N108" s="85"/>
    </row>
    <row r="109" customFormat="false" ht="14.25" hidden="false" customHeight="false" outlineLevel="0" collapsed="false">
      <c r="A109" s="1" t="n">
        <v>280158821</v>
      </c>
      <c r="B109" s="95" t="n">
        <v>2300</v>
      </c>
      <c r="C109" s="95" t="n">
        <v>1061</v>
      </c>
      <c r="D109" s="95" t="n">
        <v>28</v>
      </c>
      <c r="E109" s="95" t="n">
        <v>9.5</v>
      </c>
      <c r="F109" s="96" t="n">
        <v>42754</v>
      </c>
      <c r="G109" s="1" t="s">
        <v>121</v>
      </c>
      <c r="H109" s="1" t="s">
        <v>122</v>
      </c>
      <c r="N109" s="85"/>
    </row>
    <row r="110" customFormat="false" ht="14.25" hidden="false" customHeight="false" outlineLevel="0" collapsed="false">
      <c r="A110" s="1" t="n">
        <v>109991</v>
      </c>
      <c r="B110" s="95" t="n">
        <v>822</v>
      </c>
      <c r="C110" s="95" t="n">
        <v>400</v>
      </c>
      <c r="D110" s="95" t="n">
        <v>11</v>
      </c>
      <c r="E110" s="95" t="n">
        <v>12.5</v>
      </c>
      <c r="F110" s="96" t="n">
        <v>42753</v>
      </c>
      <c r="N110" s="85"/>
    </row>
    <row r="111" customFormat="false" ht="14.25" hidden="false" customHeight="false" outlineLevel="0" collapsed="false">
      <c r="A111" s="1" t="n">
        <v>17104487</v>
      </c>
      <c r="B111" s="1" t="n">
        <v>525</v>
      </c>
      <c r="C111" s="1" t="n">
        <v>253</v>
      </c>
      <c r="D111" s="1" t="n">
        <v>4</v>
      </c>
      <c r="E111" s="1" t="n">
        <v>12.5</v>
      </c>
      <c r="F111" s="96" t="n">
        <v>42752</v>
      </c>
      <c r="N111" s="85"/>
    </row>
    <row r="112" customFormat="false" ht="14.25" hidden="false" customHeight="false" outlineLevel="0" collapsed="false">
      <c r="A112" s="1" t="n">
        <v>107961</v>
      </c>
      <c r="B112" s="1" t="n">
        <v>660</v>
      </c>
      <c r="C112" s="1" t="n">
        <v>322</v>
      </c>
      <c r="D112" s="1" t="n">
        <v>9</v>
      </c>
      <c r="E112" s="1" t="n">
        <v>12.5</v>
      </c>
      <c r="F112" s="96" t="n">
        <v>42747</v>
      </c>
      <c r="N112" s="85"/>
    </row>
    <row r="113" customFormat="false" ht="14.25" hidden="false" customHeight="false" outlineLevel="0" collapsed="false">
      <c r="A113" s="1" t="n">
        <v>10188</v>
      </c>
      <c r="B113" s="1" t="n">
        <v>878</v>
      </c>
      <c r="E113" s="1" t="n">
        <v>11.5</v>
      </c>
      <c r="I113" s="1" t="n">
        <v>0.3305</v>
      </c>
      <c r="J113" s="1" t="s">
        <v>123</v>
      </c>
    </row>
    <row r="114" customFormat="false" ht="14.25" hidden="false" customHeight="false" outlineLevel="0" collapsed="false">
      <c r="A114" s="1" t="n">
        <v>10933</v>
      </c>
      <c r="B114" s="1" t="s">
        <v>124</v>
      </c>
      <c r="E114" s="1" t="n">
        <v>12</v>
      </c>
      <c r="I114" s="1" t="n">
        <v>0.258</v>
      </c>
      <c r="J114" s="1" t="s">
        <v>125</v>
      </c>
    </row>
    <row r="115" customFormat="false" ht="13.5" hidden="false" customHeight="true" outlineLevel="0" collapsed="false">
      <c r="A115" s="1" t="n">
        <v>24114</v>
      </c>
      <c r="B115" s="1" t="s">
        <v>126</v>
      </c>
      <c r="E115" s="1" t="n">
        <v>15.1</v>
      </c>
      <c r="I115" s="1" t="n">
        <v>0.234</v>
      </c>
      <c r="J115" s="1" t="s">
        <v>127</v>
      </c>
    </row>
    <row r="116" customFormat="false" ht="14.25" hidden="false" customHeight="false" outlineLevel="0" collapsed="false">
      <c r="A116" s="1" t="n">
        <v>107961</v>
      </c>
      <c r="B116" s="1" t="s">
        <v>128</v>
      </c>
      <c r="E116" s="1" t="n">
        <v>12</v>
      </c>
      <c r="I116" s="1" t="n">
        <v>0.0854</v>
      </c>
      <c r="J116" s="1" t="s">
        <v>129</v>
      </c>
    </row>
    <row r="117" customFormat="false" ht="14.25" hidden="false" customHeight="false" outlineLevel="0" collapsed="false">
      <c r="A117" s="1" t="n">
        <v>107961</v>
      </c>
      <c r="B117" s="1" t="s">
        <v>130</v>
      </c>
      <c r="E117" s="1" t="n">
        <v>12.5</v>
      </c>
      <c r="I117" s="1" t="n">
        <v>0.1165</v>
      </c>
      <c r="J117" s="1" t="s">
        <v>131</v>
      </c>
    </row>
    <row r="118" customFormat="false" ht="14.25" hidden="false" customHeight="false" outlineLevel="0" collapsed="false">
      <c r="A118" s="1" t="n">
        <v>107961</v>
      </c>
      <c r="B118" s="1" t="s">
        <v>132</v>
      </c>
      <c r="E118" s="1" t="n">
        <v>12.7</v>
      </c>
      <c r="I118" s="1" t="n">
        <v>0.1221</v>
      </c>
      <c r="J118" s="1" t="s">
        <v>133</v>
      </c>
    </row>
    <row r="119" customFormat="false" ht="14.25" hidden="false" customHeight="false" outlineLevel="0" collapsed="false">
      <c r="A119" s="1" t="n">
        <v>110324</v>
      </c>
      <c r="B119" s="1" t="s">
        <v>134</v>
      </c>
      <c r="E119" s="1" t="n">
        <v>12.3</v>
      </c>
      <c r="I119" s="1" t="n">
        <v>0.2072</v>
      </c>
      <c r="J119" s="1" t="s">
        <v>121</v>
      </c>
    </row>
    <row r="120" customFormat="false" ht="14.25" hidden="false" customHeight="false" outlineLevel="0" collapsed="false">
      <c r="A120" s="1" t="n">
        <v>110333</v>
      </c>
      <c r="B120" s="1" t="s">
        <v>135</v>
      </c>
      <c r="E120" s="1" t="n">
        <v>2.9</v>
      </c>
      <c r="I120" s="1" t="n">
        <v>0.328</v>
      </c>
      <c r="J120" s="1" t="s">
        <v>136</v>
      </c>
    </row>
    <row r="121" customFormat="false" ht="14.25" hidden="false" customHeight="false" outlineLevel="0" collapsed="false">
      <c r="A121" s="1" t="n">
        <v>5245724</v>
      </c>
      <c r="B121" s="1" t="s">
        <v>137</v>
      </c>
      <c r="E121" s="1" t="n">
        <v>12.9</v>
      </c>
      <c r="I121" s="1" t="n">
        <v>0.415</v>
      </c>
      <c r="J121" s="1" t="s">
        <v>138</v>
      </c>
    </row>
    <row r="122" customFormat="false" ht="14.25" hidden="false" customHeight="false" outlineLevel="0" collapsed="false">
      <c r="A122" s="1" t="n">
        <v>8212000</v>
      </c>
      <c r="B122" s="1" t="s">
        <v>139</v>
      </c>
      <c r="E122" s="1" t="n">
        <v>9.5</v>
      </c>
      <c r="I122" s="1" t="n">
        <v>0.223</v>
      </c>
      <c r="J122" s="1" t="s">
        <v>140</v>
      </c>
    </row>
    <row r="123" customFormat="false" ht="14.25" hidden="false" customHeight="false" outlineLevel="0" collapsed="false">
      <c r="A123" s="1" t="n">
        <v>17113738</v>
      </c>
      <c r="B123" s="1" t="s">
        <v>141</v>
      </c>
      <c r="E123" s="1" t="n">
        <v>12.5</v>
      </c>
    </row>
    <row r="124" customFormat="false" ht="14.25" hidden="false" customHeight="false" outlineLevel="0" collapsed="false">
      <c r="A124" s="1" t="n">
        <v>17113738</v>
      </c>
      <c r="B124" s="1" t="s">
        <v>142</v>
      </c>
      <c r="E124" s="1" t="n">
        <v>12.5</v>
      </c>
      <c r="J124" s="1" t="s">
        <v>143</v>
      </c>
      <c r="L124" s="1" t="s">
        <v>144</v>
      </c>
    </row>
    <row r="125" customFormat="false" ht="14.25" hidden="false" customHeight="false" outlineLevel="0" collapsed="false">
      <c r="A125" s="1" t="n">
        <v>17113744</v>
      </c>
      <c r="B125" s="1" t="s">
        <v>145</v>
      </c>
      <c r="E125" s="1" t="n">
        <v>2.7</v>
      </c>
      <c r="I125" s="1" t="n">
        <v>0.2213</v>
      </c>
    </row>
    <row r="126" customFormat="false" ht="14.25" hidden="false" customHeight="false" outlineLevel="0" collapsed="false">
      <c r="A126" s="1" t="n">
        <v>25348188</v>
      </c>
      <c r="B126" s="1" t="s">
        <v>146</v>
      </c>
      <c r="E126" s="1" t="n">
        <v>12.5</v>
      </c>
      <c r="I126" s="1" t="n">
        <v>0.1266</v>
      </c>
      <c r="J126" s="1" t="s">
        <v>147</v>
      </c>
    </row>
    <row r="127" customFormat="false" ht="14.25" hidden="false" customHeight="false" outlineLevel="0" collapsed="false">
      <c r="A127" s="1" t="n">
        <v>58003116</v>
      </c>
      <c r="B127" s="1" t="s">
        <v>148</v>
      </c>
      <c r="E127" s="1" t="n">
        <v>12.6</v>
      </c>
      <c r="I127" s="1" t="n">
        <v>0.3782</v>
      </c>
      <c r="J127" s="1" t="s">
        <v>149</v>
      </c>
    </row>
    <row r="128" customFormat="false" ht="14.25" hidden="false" customHeight="false" outlineLevel="0" collapsed="false">
      <c r="A128" s="1" t="n">
        <v>58072802</v>
      </c>
      <c r="B128" s="1" t="s">
        <v>150</v>
      </c>
      <c r="E128" s="1" t="n">
        <v>12.7</v>
      </c>
    </row>
    <row r="129" customFormat="false" ht="14.25" hidden="false" customHeight="false" outlineLevel="0" collapsed="false">
      <c r="A129" s="1" t="n">
        <v>280150558</v>
      </c>
      <c r="B129" s="1" t="s">
        <v>151</v>
      </c>
      <c r="E129" s="1" t="n">
        <v>14.9</v>
      </c>
    </row>
    <row r="130" customFormat="false" ht="14.25" hidden="false" customHeight="false" outlineLevel="0" collapsed="false">
      <c r="A130" s="1" t="n">
        <v>280150846</v>
      </c>
      <c r="B130" s="1" t="s">
        <v>152</v>
      </c>
      <c r="E130" s="1" t="n">
        <v>4.5</v>
      </c>
      <c r="I130" s="1" t="n">
        <v>0.148</v>
      </c>
      <c r="J130" s="1" t="s">
        <v>153</v>
      </c>
    </row>
    <row r="131" customFormat="false" ht="14.25" hidden="false" customHeight="false" outlineLevel="0" collapsed="false">
      <c r="A131" s="1" t="n">
        <v>280155968</v>
      </c>
      <c r="B131" s="1" t="s">
        <v>154</v>
      </c>
      <c r="E131" s="1" t="n">
        <v>12.6</v>
      </c>
      <c r="I131" s="1" t="n">
        <v>0.129</v>
      </c>
      <c r="J131" s="1" t="s">
        <v>155</v>
      </c>
    </row>
    <row r="132" customFormat="false" ht="14.25" hidden="false" customHeight="false" outlineLevel="0" collapsed="false">
      <c r="A132" s="1" t="n">
        <v>280156012</v>
      </c>
      <c r="B132" s="1" t="s">
        <v>156</v>
      </c>
      <c r="E132" s="1" t="n">
        <v>12.6</v>
      </c>
      <c r="I132" s="1" t="n">
        <v>0.0788</v>
      </c>
      <c r="J132" s="1" t="s">
        <v>157</v>
      </c>
    </row>
    <row r="133" customFormat="false" ht="14.25" hidden="false" customHeight="false" outlineLevel="0" collapsed="false">
      <c r="A133" s="1" t="n">
        <v>280158040</v>
      </c>
    </row>
    <row r="134" customFormat="false" ht="14.25" hidden="false" customHeight="false" outlineLevel="0" collapsed="false">
      <c r="A134" s="1" t="n">
        <v>280158051</v>
      </c>
      <c r="B134" s="1" t="s">
        <v>158</v>
      </c>
      <c r="E134" s="1" t="n">
        <v>12.6</v>
      </c>
      <c r="I134" s="1" t="n">
        <v>0.282</v>
      </c>
      <c r="J134" s="1" t="s">
        <v>159</v>
      </c>
      <c r="K134" s="1" t="s">
        <v>160</v>
      </c>
    </row>
    <row r="135" customFormat="false" ht="14.25" hidden="false" customHeight="false" outlineLevel="0" collapsed="false">
      <c r="A135" s="1" t="n">
        <v>280158051</v>
      </c>
      <c r="B135" s="1" t="s">
        <v>161</v>
      </c>
      <c r="E135" s="1" t="n">
        <v>12.15</v>
      </c>
      <c r="I135" s="1" t="n">
        <v>0.1121</v>
      </c>
      <c r="J135" s="1" t="s">
        <v>162</v>
      </c>
    </row>
    <row r="136" customFormat="false" ht="14.25" hidden="false" customHeight="true" outlineLevel="0" collapsed="false">
      <c r="A136" s="1" t="n">
        <v>280158051</v>
      </c>
      <c r="B136" s="1" t="n">
        <v>353</v>
      </c>
      <c r="E136" s="1" t="n">
        <v>12.5</v>
      </c>
      <c r="I136" s="1" t="n">
        <v>0.1593</v>
      </c>
      <c r="J136" s="7" t="s">
        <v>163</v>
      </c>
    </row>
    <row r="137" customFormat="false" ht="14.25" hidden="false" customHeight="false" outlineLevel="0" collapsed="false">
      <c r="A137" s="1" t="n">
        <v>280158138</v>
      </c>
      <c r="B137" s="1" t="s">
        <v>164</v>
      </c>
      <c r="E137" s="1" t="n">
        <v>12.5</v>
      </c>
      <c r="I137" s="1" t="n">
        <v>0.3754</v>
      </c>
      <c r="J137" s="1" t="s">
        <v>165</v>
      </c>
    </row>
    <row r="138" customFormat="false" ht="14.25" hidden="false" customHeight="false" outlineLevel="0" collapsed="false">
      <c r="A138" s="1" t="n">
        <v>280158187</v>
      </c>
      <c r="B138" s="1" t="s">
        <v>166</v>
      </c>
      <c r="E138" s="1" t="n">
        <v>12.5</v>
      </c>
      <c r="I138" s="1" t="n">
        <v>0.276</v>
      </c>
      <c r="J138" s="1" t="s">
        <v>167</v>
      </c>
    </row>
    <row r="139" customFormat="false" ht="14.25" hidden="false" customHeight="false" outlineLevel="0" collapsed="false">
      <c r="A139" s="1" t="n">
        <v>280158205</v>
      </c>
      <c r="B139" s="1" t="n">
        <v>299</v>
      </c>
      <c r="E139" s="1" t="n">
        <v>12.5</v>
      </c>
    </row>
    <row r="140" customFormat="false" ht="14.25" hidden="false" customHeight="false" outlineLevel="0" collapsed="false">
      <c r="A140" s="1" t="n">
        <v>280158227</v>
      </c>
      <c r="B140" s="1" t="s">
        <v>168</v>
      </c>
      <c r="E140" s="1" t="n">
        <v>12.5</v>
      </c>
      <c r="I140" s="1" t="n">
        <v>0.2779</v>
      </c>
    </row>
    <row r="141" customFormat="false" ht="14.25" hidden="false" customHeight="false" outlineLevel="0" collapsed="false">
      <c r="A141" s="1" t="n">
        <v>280158233</v>
      </c>
      <c r="B141" s="1" t="s">
        <v>169</v>
      </c>
      <c r="E141" s="1" t="n">
        <v>12.5</v>
      </c>
    </row>
    <row r="142" customFormat="false" ht="14.25" hidden="false" customHeight="false" outlineLevel="0" collapsed="false">
      <c r="A142" s="1" t="n">
        <v>280158298</v>
      </c>
      <c r="B142" s="1" t="s">
        <v>170</v>
      </c>
      <c r="E142" s="1" t="n">
        <v>12.5</v>
      </c>
      <c r="I142" s="1" t="n">
        <v>0.334</v>
      </c>
    </row>
    <row r="143" customFormat="false" ht="14.25" hidden="false" customHeight="false" outlineLevel="0" collapsed="false">
      <c r="A143" s="1" t="n">
        <v>280158801</v>
      </c>
      <c r="B143" s="1" t="s">
        <v>171</v>
      </c>
      <c r="E143" s="1" t="n">
        <v>9.2</v>
      </c>
      <c r="I143" s="1" t="n">
        <v>0.219</v>
      </c>
      <c r="J143" s="1" t="s">
        <v>172</v>
      </c>
    </row>
    <row r="144" customFormat="false" ht="14.25" hidden="false" customHeight="false" outlineLevel="0" collapsed="false">
      <c r="A144" s="1" t="n">
        <v>280158821</v>
      </c>
      <c r="B144" s="1" t="s">
        <v>173</v>
      </c>
      <c r="E144" s="1" t="n">
        <v>9.2</v>
      </c>
      <c r="I144" s="1" t="n">
        <v>0.2661</v>
      </c>
    </row>
    <row r="145" customFormat="false" ht="14.25" hidden="false" customHeight="false" outlineLevel="0" collapsed="false">
      <c r="A145" s="1" t="n">
        <v>280158821</v>
      </c>
      <c r="B145" s="1" t="s">
        <v>174</v>
      </c>
      <c r="E145" s="1" t="n">
        <v>9.2</v>
      </c>
      <c r="I145" s="1" t="n">
        <v>0.256</v>
      </c>
    </row>
    <row r="146" customFormat="false" ht="14.25" hidden="false" customHeight="false" outlineLevel="0" collapsed="false">
      <c r="A146" s="1" t="n">
        <v>280158821</v>
      </c>
      <c r="B146" s="1" t="s">
        <v>175</v>
      </c>
      <c r="E146" s="1" t="n">
        <v>9</v>
      </c>
      <c r="I146" s="1" t="n">
        <v>0.2235</v>
      </c>
      <c r="J146" s="1" t="s">
        <v>176</v>
      </c>
    </row>
    <row r="147" customFormat="false" ht="14.25" hidden="false" customHeight="false" outlineLevel="0" collapsed="false">
      <c r="A147" s="1" t="n">
        <v>280158821</v>
      </c>
      <c r="B147" s="1" t="s">
        <v>177</v>
      </c>
      <c r="E147" s="1" t="n">
        <v>8.5</v>
      </c>
      <c r="I147" s="1" t="n">
        <v>0.243</v>
      </c>
      <c r="J147" s="1" t="s">
        <v>178</v>
      </c>
    </row>
    <row r="148" customFormat="false" ht="14.25" hidden="false" customHeight="false" outlineLevel="0" collapsed="false">
      <c r="A148" s="1" t="n">
        <v>280158827</v>
      </c>
      <c r="B148" s="1" t="s">
        <v>179</v>
      </c>
      <c r="E148" s="1" t="n">
        <v>9.1</v>
      </c>
    </row>
    <row r="149" customFormat="false" ht="14.25" hidden="false" customHeight="false" outlineLevel="0" collapsed="false">
      <c r="A149" s="4" t="s">
        <v>180</v>
      </c>
      <c r="B149" s="1" t="s">
        <v>181</v>
      </c>
      <c r="E149" s="1" t="n">
        <v>16.6</v>
      </c>
    </row>
    <row r="150" customFormat="false" ht="14.25" hidden="false" customHeight="false" outlineLevel="0" collapsed="false">
      <c r="A150" s="1" t="s">
        <v>182</v>
      </c>
      <c r="B150" s="1" t="s">
        <v>183</v>
      </c>
      <c r="E150" s="1" t="n">
        <v>2.7</v>
      </c>
      <c r="I150" s="1" t="n">
        <v>0.1448</v>
      </c>
      <c r="J150" s="1" t="s">
        <v>184</v>
      </c>
    </row>
    <row r="151" customFormat="false" ht="14.25" hidden="false" customHeight="false" outlineLevel="0" collapsed="false">
      <c r="A151" s="4" t="s">
        <v>185</v>
      </c>
      <c r="B151" s="1" t="s">
        <v>186</v>
      </c>
      <c r="E151" s="1" t="n">
        <v>12.8</v>
      </c>
      <c r="I151" s="1" t="n">
        <v>0.235</v>
      </c>
      <c r="J151" s="1" t="s">
        <v>187</v>
      </c>
    </row>
    <row r="152" customFormat="false" ht="14.25" hidden="false" customHeight="false" outlineLevel="0" collapsed="false">
      <c r="A152" s="1" t="s">
        <v>188</v>
      </c>
      <c r="B152" s="1" t="s">
        <v>189</v>
      </c>
      <c r="E152" s="1" t="n">
        <v>2.5</v>
      </c>
    </row>
    <row r="153" customFormat="false" ht="14.25" hidden="false" customHeight="false" outlineLevel="0" collapsed="false">
      <c r="A153" s="1" t="s">
        <v>190</v>
      </c>
      <c r="B153" s="1" t="s">
        <v>191</v>
      </c>
      <c r="E153" s="1" t="n">
        <v>2.5</v>
      </c>
      <c r="I153" s="1" t="n">
        <v>0.303</v>
      </c>
      <c r="J153" s="1" t="s">
        <v>121</v>
      </c>
    </row>
    <row r="154" customFormat="false" ht="14.25" hidden="false" customHeight="false" outlineLevel="0" collapsed="false">
      <c r="A154" s="1" t="s">
        <v>192</v>
      </c>
      <c r="B154" s="1" t="n">
        <v>1184</v>
      </c>
      <c r="E154" s="1" t="n">
        <v>13.1</v>
      </c>
      <c r="I154" s="1" t="n">
        <v>0.4941</v>
      </c>
      <c r="J154" s="1" t="s">
        <v>193</v>
      </c>
      <c r="K154" s="1" t="s">
        <v>194</v>
      </c>
    </row>
    <row r="155" customFormat="false" ht="14.25" hidden="false" customHeight="false" outlineLevel="0" collapsed="false">
      <c r="A155" s="1" t="s">
        <v>192</v>
      </c>
      <c r="B155" s="1" t="n">
        <v>1110</v>
      </c>
      <c r="E155" s="1" t="n">
        <v>13.1</v>
      </c>
      <c r="I155" s="1" t="n">
        <v>0.4941</v>
      </c>
      <c r="J155" s="1" t="s">
        <v>193</v>
      </c>
      <c r="K155" s="1" t="s">
        <v>194</v>
      </c>
    </row>
    <row r="156" customFormat="false" ht="14.25" hidden="false" customHeight="false" outlineLevel="0" collapsed="false">
      <c r="A156" s="1" t="s">
        <v>195</v>
      </c>
      <c r="B156" s="1" t="s">
        <v>196</v>
      </c>
      <c r="E156" s="1" t="n">
        <v>12.8</v>
      </c>
    </row>
    <row r="157" customFormat="false" ht="14.25" hidden="false" customHeight="false" outlineLevel="0" collapsed="false">
      <c r="A157" s="1" t="s">
        <v>197</v>
      </c>
      <c r="B157" s="1" t="s">
        <v>198</v>
      </c>
      <c r="E157" s="1" t="n">
        <v>2.5</v>
      </c>
      <c r="I157" s="1" t="n">
        <v>0.4438</v>
      </c>
      <c r="J157" s="1" t="s">
        <v>199</v>
      </c>
      <c r="L157" s="1" t="s">
        <v>200</v>
      </c>
    </row>
    <row r="158" customFormat="false" ht="14.25" hidden="false" customHeight="false" outlineLevel="0" collapsed="false">
      <c r="A158" s="1" t="s">
        <v>201</v>
      </c>
      <c r="B158" s="1" t="s">
        <v>202</v>
      </c>
      <c r="E158" s="1" t="n">
        <v>12</v>
      </c>
      <c r="I158" s="1" t="n">
        <v>0.3627</v>
      </c>
      <c r="J158" s="1" t="s">
        <v>121</v>
      </c>
    </row>
    <row r="159" customFormat="false" ht="14.25" hidden="false" customHeight="false" outlineLevel="0" collapsed="false">
      <c r="A159" s="1" t="s">
        <v>60</v>
      </c>
      <c r="B159" s="1" t="s">
        <v>203</v>
      </c>
      <c r="E159" s="1" t="n">
        <v>12.5</v>
      </c>
    </row>
    <row r="160" customFormat="false" ht="14.25" hidden="false" customHeight="false" outlineLevel="0" collapsed="false">
      <c r="A160" s="1" t="s">
        <v>204</v>
      </c>
      <c r="B160" s="1" t="s">
        <v>205</v>
      </c>
      <c r="E160" s="1" t="n">
        <v>12.9</v>
      </c>
      <c r="I160" s="1" t="n">
        <v>0.314</v>
      </c>
      <c r="J160" s="1" t="s">
        <v>206</v>
      </c>
    </row>
    <row r="161" customFormat="false" ht="14.25" hidden="false" customHeight="false" outlineLevel="0" collapsed="false">
      <c r="A161" s="1" t="s">
        <v>207</v>
      </c>
      <c r="B161" s="1" t="s">
        <v>208</v>
      </c>
      <c r="E161" s="1" t="n">
        <v>2.5</v>
      </c>
      <c r="I161" s="1" t="n">
        <v>0.1112</v>
      </c>
      <c r="J161" s="1" t="s">
        <v>209</v>
      </c>
    </row>
    <row r="162" customFormat="false" ht="14.25" hidden="false" customHeight="false" outlineLevel="0" collapsed="false">
      <c r="A162" s="4" t="s">
        <v>210</v>
      </c>
      <c r="B162" s="1" t="s">
        <v>211</v>
      </c>
      <c r="E162" s="1" t="n">
        <v>14.2</v>
      </c>
    </row>
    <row r="163" customFormat="false" ht="14.25" hidden="false" customHeight="false" outlineLevel="0" collapsed="false">
      <c r="A163" s="1" t="s">
        <v>212</v>
      </c>
      <c r="B163" s="1" t="n">
        <v>431</v>
      </c>
      <c r="E163" s="1" t="n">
        <v>13.7</v>
      </c>
      <c r="I163" s="1" t="n">
        <v>0.2873</v>
      </c>
      <c r="J163" s="1" t="s">
        <v>213</v>
      </c>
      <c r="K163" s="1" t="s">
        <v>214</v>
      </c>
    </row>
    <row r="164" customFormat="false" ht="14.25" hidden="false" customHeight="false" outlineLevel="0" collapsed="false">
      <c r="A164" s="1" t="s">
        <v>78</v>
      </c>
      <c r="B164" s="1" t="n">
        <v>339</v>
      </c>
      <c r="E164" s="1" t="n">
        <v>14.5</v>
      </c>
      <c r="I164" s="1" t="n">
        <v>0.1622</v>
      </c>
      <c r="J164" s="1" t="s">
        <v>215</v>
      </c>
    </row>
    <row r="165" customFormat="false" ht="14.25" hidden="false" customHeight="false" outlineLevel="0" collapsed="false">
      <c r="A165" s="1" t="s">
        <v>79</v>
      </c>
      <c r="B165" s="1" t="s">
        <v>216</v>
      </c>
      <c r="E165" s="1" t="n">
        <v>14.5</v>
      </c>
      <c r="I165" s="1" t="n">
        <v>0.1828</v>
      </c>
      <c r="J165" s="1" t="s">
        <v>217</v>
      </c>
    </row>
    <row r="166" customFormat="false" ht="14.25" hidden="false" customHeight="false" outlineLevel="0" collapsed="false">
      <c r="A166" s="1" t="s">
        <v>79</v>
      </c>
      <c r="B166" s="1" t="n">
        <v>555</v>
      </c>
      <c r="E166" s="1" t="n">
        <v>14.5</v>
      </c>
      <c r="I166" s="1" t="n">
        <v>0.1441</v>
      </c>
      <c r="J166" s="1" t="s">
        <v>215</v>
      </c>
    </row>
    <row r="167" customFormat="false" ht="14.25" hidden="false" customHeight="false" outlineLevel="0" collapsed="false">
      <c r="A167" s="1" t="s">
        <v>218</v>
      </c>
      <c r="B167" s="1" t="s">
        <v>219</v>
      </c>
      <c r="E167" s="1" t="n">
        <v>12.5</v>
      </c>
      <c r="I167" s="1" t="n">
        <v>0.28</v>
      </c>
      <c r="J167" s="1" t="s">
        <v>220</v>
      </c>
    </row>
    <row r="168" customFormat="false" ht="14.25" hidden="false" customHeight="false" outlineLevel="0" collapsed="false">
      <c r="A168" s="1" t="s">
        <v>221</v>
      </c>
      <c r="B168" s="1" t="s">
        <v>222</v>
      </c>
      <c r="E168" s="1" t="n">
        <v>14.5</v>
      </c>
      <c r="I168" s="1" t="n">
        <v>0.0904</v>
      </c>
      <c r="J168" s="1" t="s">
        <v>217</v>
      </c>
    </row>
    <row r="169" customFormat="false" ht="14.25" hidden="false" customHeight="false" outlineLevel="0" collapsed="false">
      <c r="A169" s="1" t="s">
        <v>223</v>
      </c>
      <c r="B169" s="1" t="s">
        <v>224</v>
      </c>
      <c r="E169" s="1" t="n">
        <v>14.3</v>
      </c>
      <c r="I169" s="1" t="n">
        <v>0.232</v>
      </c>
      <c r="J169" s="1" t="s">
        <v>225</v>
      </c>
    </row>
    <row r="170" customFormat="false" ht="14.25" hidden="false" customHeight="false" outlineLevel="0" collapsed="false">
      <c r="A170" s="1" t="s">
        <v>226</v>
      </c>
      <c r="B170" s="1" t="n">
        <v>432</v>
      </c>
      <c r="E170" s="1" t="n">
        <v>14</v>
      </c>
      <c r="I170" s="1" t="n">
        <v>0.2315</v>
      </c>
      <c r="J170" s="1" t="s">
        <v>227</v>
      </c>
    </row>
    <row r="171" customFormat="false" ht="14.25" hidden="false" customHeight="false" outlineLevel="0" collapsed="false">
      <c r="A171" s="4" t="s">
        <v>228</v>
      </c>
      <c r="B171" s="1" t="s">
        <v>229</v>
      </c>
      <c r="E171" s="1" t="n">
        <v>16.5</v>
      </c>
      <c r="I171" s="1" t="n">
        <v>0.1022</v>
      </c>
      <c r="J171" s="1" t="s">
        <v>131</v>
      </c>
    </row>
    <row r="172" customFormat="false" ht="14.25" hidden="false" customHeight="false" outlineLevel="0" collapsed="false">
      <c r="A172" s="1" t="s">
        <v>230</v>
      </c>
      <c r="B172" s="1" t="s">
        <v>231</v>
      </c>
      <c r="E172" s="1" t="n">
        <v>12.7</v>
      </c>
      <c r="I172" s="1" t="n">
        <v>0.29</v>
      </c>
      <c r="J172" s="1" t="s">
        <v>232</v>
      </c>
    </row>
    <row r="173" customFormat="false" ht="14.25" hidden="false" customHeight="false" outlineLevel="0" collapsed="false">
      <c r="A173" s="1" t="s">
        <v>233</v>
      </c>
      <c r="B173" s="1" t="s">
        <v>234</v>
      </c>
      <c r="E173" s="1" t="n">
        <v>12.8</v>
      </c>
      <c r="I173" s="1" t="n">
        <v>0.447</v>
      </c>
      <c r="J173" s="1" t="s">
        <v>153</v>
      </c>
    </row>
    <row r="174" customFormat="false" ht="14.25" hidden="false" customHeight="false" outlineLevel="0" collapsed="false">
      <c r="A174" s="4" t="s">
        <v>235</v>
      </c>
      <c r="B174" s="1" t="s">
        <v>236</v>
      </c>
      <c r="E174" s="1" t="n">
        <v>2.9</v>
      </c>
    </row>
    <row r="175" customFormat="false" ht="14.25" hidden="false" customHeight="false" outlineLevel="0" collapsed="false">
      <c r="A175" s="1" t="s">
        <v>237</v>
      </c>
      <c r="B175" s="1" t="s">
        <v>238</v>
      </c>
      <c r="E175" s="1" t="n">
        <v>12.8</v>
      </c>
    </row>
    <row r="176" customFormat="false" ht="14.25" hidden="false" customHeight="false" outlineLevel="0" collapsed="false">
      <c r="A176" s="1" t="s">
        <v>239</v>
      </c>
      <c r="B176" s="1" t="s">
        <v>240</v>
      </c>
      <c r="E176" s="1" t="n">
        <v>12.7</v>
      </c>
      <c r="I176" s="1" t="n">
        <v>0.205</v>
      </c>
      <c r="J176" s="1" t="s">
        <v>241</v>
      </c>
    </row>
    <row r="177" customFormat="false" ht="14.25" hidden="false" customHeight="false" outlineLevel="0" collapsed="false">
      <c r="A177" s="1" t="s">
        <v>242</v>
      </c>
      <c r="B177" s="1" t="n">
        <v>262</v>
      </c>
      <c r="E177" s="1" t="n">
        <v>1.5</v>
      </c>
      <c r="I177" s="1" t="n">
        <v>0.1367</v>
      </c>
      <c r="J177" s="1" t="s">
        <v>243</v>
      </c>
      <c r="K177" s="1" t="s">
        <v>244</v>
      </c>
    </row>
    <row r="178" customFormat="false" ht="14.25" hidden="false" customHeight="false" outlineLevel="0" collapsed="false">
      <c r="A178" s="4" t="s">
        <v>245</v>
      </c>
      <c r="B178" s="1" t="s">
        <v>141</v>
      </c>
      <c r="E178" s="1" t="n">
        <v>2.8</v>
      </c>
      <c r="K178" s="1" t="s">
        <v>246</v>
      </c>
      <c r="L178" s="1" t="s">
        <v>247</v>
      </c>
    </row>
    <row r="179" customFormat="false" ht="14.25" hidden="false" customHeight="false" outlineLevel="0" collapsed="false">
      <c r="A179" s="1" t="s">
        <v>245</v>
      </c>
      <c r="B179" s="1" t="s">
        <v>248</v>
      </c>
      <c r="E179" s="1" t="n">
        <v>2.7</v>
      </c>
      <c r="K179" s="1" t="s">
        <v>246</v>
      </c>
      <c r="L179" s="1" t="s">
        <v>247</v>
      </c>
    </row>
    <row r="180" customFormat="false" ht="14.25" hidden="false" customHeight="false" outlineLevel="0" collapsed="false">
      <c r="A180" s="1" t="s">
        <v>249</v>
      </c>
      <c r="B180" s="1" t="s">
        <v>250</v>
      </c>
      <c r="E180" s="1" t="n">
        <v>12.3</v>
      </c>
    </row>
    <row r="181" customFormat="false" ht="14.25" hidden="false" customHeight="false" outlineLevel="0" collapsed="false">
      <c r="A181" s="1" t="s">
        <v>251</v>
      </c>
      <c r="B181" s="1" t="n">
        <v>2150</v>
      </c>
    </row>
    <row r="182" customFormat="false" ht="14.25" hidden="false" customHeight="false" outlineLevel="0" collapsed="false">
      <c r="A182" s="1" t="s">
        <v>252</v>
      </c>
      <c r="B182" s="1" t="s">
        <v>253</v>
      </c>
      <c r="E182" s="1" t="n">
        <v>2.6</v>
      </c>
    </row>
    <row r="183" customFormat="false" ht="14.25" hidden="false" customHeight="false" outlineLevel="0" collapsed="false">
      <c r="A183" s="1" t="s">
        <v>252</v>
      </c>
      <c r="B183" s="1" t="s">
        <v>254</v>
      </c>
      <c r="E183" s="1" t="n">
        <v>2.6</v>
      </c>
    </row>
    <row r="184" customFormat="false" ht="14.25" hidden="false" customHeight="false" outlineLevel="0" collapsed="false">
      <c r="A184" s="1" t="s">
        <v>252</v>
      </c>
      <c r="B184" s="1" t="s">
        <v>255</v>
      </c>
      <c r="E184" s="1" t="n">
        <v>2.7</v>
      </c>
      <c r="I184" s="1" t="n">
        <v>0.304</v>
      </c>
      <c r="J184" s="1" t="s">
        <v>256</v>
      </c>
    </row>
    <row r="185" customFormat="false" ht="14.25" hidden="false" customHeight="false" outlineLevel="0" collapsed="false">
      <c r="A185" s="1" t="s">
        <v>252</v>
      </c>
      <c r="B185" s="1" t="s">
        <v>257</v>
      </c>
      <c r="E185" s="1" t="n">
        <v>9.4</v>
      </c>
      <c r="I185" s="1" t="n">
        <v>0.161</v>
      </c>
    </row>
    <row r="186" customFormat="false" ht="14.25" hidden="false" customHeight="false" outlineLevel="0" collapsed="false">
      <c r="A186" s="1" t="s">
        <v>258</v>
      </c>
      <c r="B186" s="1" t="s">
        <v>259</v>
      </c>
      <c r="E186" s="1" t="n">
        <v>13.1</v>
      </c>
      <c r="I186" s="1" t="n">
        <v>0.2211</v>
      </c>
      <c r="J186" s="1" t="s">
        <v>260</v>
      </c>
      <c r="L186" s="1" t="s">
        <v>261</v>
      </c>
    </row>
    <row r="187" customFormat="false" ht="14.25" hidden="false" customHeight="false" outlineLevel="0" collapsed="false">
      <c r="A187" s="1" t="s">
        <v>262</v>
      </c>
      <c r="B187" s="1" t="s">
        <v>263</v>
      </c>
      <c r="E187" s="1" t="n">
        <v>11.6</v>
      </c>
      <c r="I187" s="1" t="n">
        <v>0.162</v>
      </c>
      <c r="J187" s="1" t="s">
        <v>264</v>
      </c>
    </row>
    <row r="188" customFormat="false" ht="14.25" hidden="false" customHeight="false" outlineLevel="0" collapsed="false">
      <c r="A188" s="1" t="s">
        <v>265</v>
      </c>
      <c r="B188" s="1" t="s">
        <v>266</v>
      </c>
      <c r="E188" s="1" t="n">
        <v>2.5</v>
      </c>
      <c r="I188" s="1" t="n">
        <v>0.1819</v>
      </c>
      <c r="J188" s="1" t="s">
        <v>267</v>
      </c>
    </row>
    <row r="189" customFormat="false" ht="14.25" hidden="false" customHeight="false" outlineLevel="0" collapsed="false">
      <c r="A189" s="1" t="s">
        <v>268</v>
      </c>
      <c r="B189" s="1" t="s">
        <v>269</v>
      </c>
      <c r="E189" s="1" t="n">
        <v>12.5</v>
      </c>
      <c r="I189" s="1" t="n">
        <v>0.293</v>
      </c>
      <c r="J189" s="1" t="s">
        <v>270</v>
      </c>
    </row>
    <row r="190" customFormat="false" ht="18" hidden="false" customHeight="true" outlineLevel="0" collapsed="false">
      <c r="A190" s="1" t="s">
        <v>268</v>
      </c>
      <c r="B190" s="1" t="s">
        <v>271</v>
      </c>
      <c r="E190" s="1" t="n">
        <v>12.4</v>
      </c>
      <c r="I190" s="1" t="n">
        <v>0.3014</v>
      </c>
      <c r="J190" s="1" t="s">
        <v>157</v>
      </c>
    </row>
    <row r="191" customFormat="false" ht="14.25" hidden="false" customHeight="false" outlineLevel="0" collapsed="false">
      <c r="A191" s="1" t="s">
        <v>268</v>
      </c>
      <c r="B191" s="1" t="n">
        <v>920</v>
      </c>
      <c r="E191" s="1" t="n">
        <v>12.5</v>
      </c>
      <c r="J191" s="1" t="s">
        <v>272</v>
      </c>
    </row>
    <row r="192" customFormat="false" ht="14.25" hidden="false" customHeight="false" outlineLevel="0" collapsed="false">
      <c r="A192" s="1" t="s">
        <v>268</v>
      </c>
      <c r="B192" s="1" t="n">
        <v>963</v>
      </c>
      <c r="E192" s="1" t="n">
        <v>12.5</v>
      </c>
      <c r="I192" s="1" t="n">
        <v>0.3047</v>
      </c>
      <c r="J192" s="1" t="s">
        <v>121</v>
      </c>
    </row>
    <row r="193" customFormat="false" ht="14.25" hidden="false" customHeight="false" outlineLevel="0" collapsed="false">
      <c r="A193" s="1" t="s">
        <v>273</v>
      </c>
      <c r="B193" s="1" t="s">
        <v>274</v>
      </c>
      <c r="E193" s="1" t="n">
        <v>9.1</v>
      </c>
      <c r="I193" s="1" t="n">
        <v>0.164</v>
      </c>
      <c r="J193" s="1" t="s">
        <v>275</v>
      </c>
    </row>
    <row r="194" customFormat="false" ht="14.25" hidden="false" customHeight="false" outlineLevel="0" collapsed="false">
      <c r="A194" s="1" t="s">
        <v>276</v>
      </c>
      <c r="B194" s="1" t="s">
        <v>277</v>
      </c>
      <c r="E194" s="1" t="n">
        <v>12</v>
      </c>
      <c r="I194" s="1" t="n">
        <v>0.171</v>
      </c>
      <c r="J194" s="1" t="s">
        <v>278</v>
      </c>
    </row>
    <row r="195" customFormat="false" ht="14.25" hidden="false" customHeight="false" outlineLevel="0" collapsed="false">
      <c r="A195" s="1" t="s">
        <v>279</v>
      </c>
      <c r="B195" s="1" t="s">
        <v>280</v>
      </c>
      <c r="E195" s="1" t="n">
        <v>12.8</v>
      </c>
    </row>
    <row r="196" customFormat="false" ht="14.25" hidden="false" customHeight="false" outlineLevel="0" collapsed="false">
      <c r="A196" s="1" t="s">
        <v>281</v>
      </c>
      <c r="B196" s="1" t="s">
        <v>216</v>
      </c>
      <c r="E196" s="1" t="n">
        <v>12.6</v>
      </c>
      <c r="I196" s="1" t="n">
        <v>0.249</v>
      </c>
      <c r="J196" s="1" t="s">
        <v>282</v>
      </c>
    </row>
    <row r="197" customFormat="false" ht="14.25" hidden="false" customHeight="false" outlineLevel="0" collapsed="false">
      <c r="A197" s="1" t="s">
        <v>283</v>
      </c>
      <c r="B197" s="1" t="s">
        <v>284</v>
      </c>
      <c r="E197" s="1" t="n">
        <v>12.5</v>
      </c>
    </row>
    <row r="198" customFormat="false" ht="14.25" hidden="false" customHeight="false" outlineLevel="0" collapsed="false">
      <c r="A198" s="1" t="s">
        <v>285</v>
      </c>
      <c r="B198" s="1" t="s">
        <v>286</v>
      </c>
      <c r="E198" s="1" t="n">
        <v>11.8</v>
      </c>
      <c r="I198" s="1" t="n">
        <v>0.2177</v>
      </c>
      <c r="J198" s="1" t="s">
        <v>287</v>
      </c>
    </row>
    <row r="199" customFormat="false" ht="14.25" hidden="false" customHeight="false" outlineLevel="0" collapsed="false">
      <c r="A199" s="1" t="s">
        <v>288</v>
      </c>
      <c r="B199" s="1" t="s">
        <v>289</v>
      </c>
      <c r="E199" s="1" t="n">
        <v>12.7</v>
      </c>
      <c r="I199" s="1" t="n">
        <v>0.282</v>
      </c>
      <c r="J199" s="1" t="s">
        <v>290</v>
      </c>
    </row>
    <row r="200" customFormat="false" ht="14.25" hidden="false" customHeight="true" outlineLevel="0" collapsed="false">
      <c r="A200" s="4" t="s">
        <v>291</v>
      </c>
      <c r="B200" s="2" t="s">
        <v>292</v>
      </c>
      <c r="E200" s="1" t="n">
        <v>13.5</v>
      </c>
    </row>
    <row r="201" customFormat="false" ht="14.25" hidden="false" customHeight="false" outlineLevel="0" collapsed="false">
      <c r="A201" s="1" t="s">
        <v>293</v>
      </c>
      <c r="B201" s="1" t="s">
        <v>294</v>
      </c>
      <c r="E201" s="1" t="n">
        <v>9.5</v>
      </c>
      <c r="I201" s="1" t="n">
        <v>0.207</v>
      </c>
      <c r="J201" s="1" t="s">
        <v>295</v>
      </c>
    </row>
    <row r="202" customFormat="false" ht="14.25" hidden="false" customHeight="false" outlineLevel="0" collapsed="false">
      <c r="A202" s="1" t="s">
        <v>296</v>
      </c>
      <c r="B202" s="1" t="s">
        <v>297</v>
      </c>
      <c r="E202" s="1" t="n">
        <v>10.9</v>
      </c>
    </row>
    <row r="203" customFormat="false" ht="14.25" hidden="false" customHeight="false" outlineLevel="0" collapsed="false">
      <c r="A203" s="1" t="s">
        <v>298</v>
      </c>
      <c r="B203" s="1" t="s">
        <v>299</v>
      </c>
      <c r="E203" s="1" t="n">
        <v>12.9</v>
      </c>
      <c r="I203" s="1" t="n">
        <v>0.0965</v>
      </c>
      <c r="J203" s="1" t="s">
        <v>300</v>
      </c>
      <c r="L203" s="1" t="s">
        <v>301</v>
      </c>
    </row>
    <row r="204" customFormat="false" ht="14.25" hidden="false" customHeight="false" outlineLevel="0" collapsed="false">
      <c r="A204" s="1" t="s">
        <v>302</v>
      </c>
      <c r="B204" s="1" t="n">
        <v>388</v>
      </c>
      <c r="E204" s="1" t="n">
        <v>12.5</v>
      </c>
      <c r="I204" s="1" t="n">
        <v>0.2835</v>
      </c>
      <c r="J204" s="1" t="s">
        <v>303</v>
      </c>
    </row>
    <row r="205" customFormat="false" ht="14.25" hidden="false" customHeight="false" outlineLevel="0" collapsed="false">
      <c r="A205" s="4" t="s">
        <v>304</v>
      </c>
      <c r="B205" s="1" t="s">
        <v>305</v>
      </c>
      <c r="E205" s="1" t="n">
        <v>2.7</v>
      </c>
      <c r="I205" s="1" t="n">
        <v>0.292</v>
      </c>
      <c r="J205" s="1" t="s">
        <v>153</v>
      </c>
    </row>
    <row r="206" customFormat="false" ht="14.25" hidden="false" customHeight="false" outlineLevel="0" collapsed="false">
      <c r="A206" s="1" t="s">
        <v>306</v>
      </c>
      <c r="B206" s="1" t="s">
        <v>154</v>
      </c>
      <c r="E206" s="1" t="n">
        <v>11.5</v>
      </c>
      <c r="I206" s="1" t="n">
        <v>0.1643</v>
      </c>
      <c r="J206" s="1" t="s">
        <v>307</v>
      </c>
    </row>
    <row r="207" customFormat="false" ht="14.25" hidden="false" customHeight="false" outlineLevel="0" collapsed="false">
      <c r="A207" s="1" t="s">
        <v>308</v>
      </c>
      <c r="B207" s="1" t="s">
        <v>309</v>
      </c>
      <c r="E207" s="1" t="n">
        <v>12.2</v>
      </c>
      <c r="I207" s="1" t="n">
        <v>0.242</v>
      </c>
      <c r="J207" s="1" t="s">
        <v>310</v>
      </c>
    </row>
    <row r="208" customFormat="false" ht="14.25" hidden="false" customHeight="false" outlineLevel="0" collapsed="false">
      <c r="A208" s="1" t="s">
        <v>311</v>
      </c>
      <c r="B208" s="100" t="s">
        <v>312</v>
      </c>
      <c r="E208" s="1" t="n">
        <v>12.5</v>
      </c>
      <c r="J208" s="1" t="s">
        <v>313</v>
      </c>
    </row>
    <row r="209" customFormat="false" ht="14.25" hidden="false" customHeight="false" outlineLevel="0" collapsed="false">
      <c r="A209" s="1" t="s">
        <v>190</v>
      </c>
      <c r="B209" s="1" t="n">
        <v>1130</v>
      </c>
      <c r="E209" s="1" t="n">
        <v>2.5</v>
      </c>
      <c r="J209" s="1" t="s">
        <v>314</v>
      </c>
    </row>
    <row r="210" customFormat="false" ht="14.25" hidden="false" customHeight="false" outlineLevel="0" collapsed="false">
      <c r="A210" s="1" t="s">
        <v>230</v>
      </c>
    </row>
    <row r="211" customFormat="false" ht="14.25" hidden="false" customHeight="false" outlineLevel="0" collapsed="false">
      <c r="A211" s="1" t="n">
        <v>280156127</v>
      </c>
      <c r="B211" s="1" t="n">
        <v>448</v>
      </c>
      <c r="E211" s="1" t="n">
        <v>14</v>
      </c>
    </row>
    <row r="212" customFormat="false" ht="14.25" hidden="false" customHeight="false" outlineLevel="0" collapsed="false">
      <c r="A212" s="1" t="s">
        <v>315</v>
      </c>
      <c r="B212" s="1" t="n">
        <v>188</v>
      </c>
      <c r="E212" s="1" t="n">
        <v>2.5</v>
      </c>
    </row>
    <row r="213" customFormat="false" ht="14.25" hidden="false" customHeight="false" outlineLevel="0" collapsed="false">
      <c r="A213" s="1" t="s">
        <v>316</v>
      </c>
      <c r="B213" s="1" t="n">
        <v>580</v>
      </c>
      <c r="E213" s="1" t="n">
        <v>11.5</v>
      </c>
    </row>
    <row r="214" customFormat="false" ht="14.25" hidden="false" customHeight="false" outlineLevel="0" collapsed="false">
      <c r="A214" s="1" t="n">
        <v>280158040</v>
      </c>
      <c r="B214" s="1" t="n">
        <v>928</v>
      </c>
      <c r="E214" s="1" t="n">
        <v>12.5</v>
      </c>
    </row>
    <row r="215" customFormat="false" ht="14.25" hidden="false" customHeight="false" outlineLevel="0" collapsed="false">
      <c r="A215" s="1" t="n">
        <v>17113738</v>
      </c>
      <c r="B215" s="1" t="n">
        <v>530</v>
      </c>
      <c r="E215" s="1" t="n">
        <v>12.5</v>
      </c>
    </row>
    <row r="216" customFormat="false" ht="14.25" hidden="false" customHeight="false" outlineLevel="0" collapsed="false">
      <c r="A216" s="101" t="s">
        <v>317</v>
      </c>
      <c r="B216" s="101" t="s">
        <v>318</v>
      </c>
      <c r="E216" s="1" t="n">
        <v>2.5</v>
      </c>
      <c r="I216" s="1" t="s">
        <v>319</v>
      </c>
    </row>
    <row r="217" customFormat="false" ht="14.25" hidden="false" customHeight="false" outlineLevel="0" collapsed="false">
      <c r="A217" s="102" t="s">
        <v>320</v>
      </c>
      <c r="B217" s="101" t="s">
        <v>318</v>
      </c>
      <c r="E217" s="1" t="n">
        <v>2.5</v>
      </c>
      <c r="I217" s="1" t="s">
        <v>321</v>
      </c>
    </row>
    <row r="218" customFormat="false" ht="14.25" hidden="false" customHeight="false" outlineLevel="0" collapsed="false">
      <c r="A218" s="1" t="s">
        <v>322</v>
      </c>
      <c r="B218" s="1" t="n">
        <v>277</v>
      </c>
      <c r="I218" s="1" t="s">
        <v>319</v>
      </c>
    </row>
    <row r="219" customFormat="false" ht="14.25" hidden="false" customHeight="false" outlineLevel="0" collapsed="false">
      <c r="A219" s="1" t="s">
        <v>323</v>
      </c>
      <c r="B219" s="1" t="n">
        <v>277</v>
      </c>
      <c r="I219" s="1" t="s">
        <v>321</v>
      </c>
    </row>
    <row r="220" customFormat="false" ht="14.25" hidden="false" customHeight="false" outlineLevel="0" collapsed="false">
      <c r="A220" s="1" t="s">
        <v>324</v>
      </c>
      <c r="B220" s="1" t="n">
        <v>242</v>
      </c>
      <c r="E220" s="1" t="n">
        <v>2.5</v>
      </c>
      <c r="I220" s="1" t="s">
        <v>319</v>
      </c>
    </row>
    <row r="221" customFormat="false" ht="14.25" hidden="false" customHeight="false" outlineLevel="0" collapsed="false">
      <c r="A221" s="100" t="n">
        <v>7512081</v>
      </c>
      <c r="B221" s="1" t="n">
        <v>242</v>
      </c>
      <c r="E221" s="1" t="n">
        <v>2.5</v>
      </c>
      <c r="I221" s="1" t="s">
        <v>325</v>
      </c>
    </row>
    <row r="222" customFormat="false" ht="14.25" hidden="false" customHeight="false" outlineLevel="0" collapsed="false">
      <c r="A222" s="100" t="n">
        <v>109991</v>
      </c>
      <c r="B222" s="1" t="n">
        <v>844</v>
      </c>
      <c r="E222" s="1" t="n">
        <v>2.5</v>
      </c>
    </row>
    <row r="223" customFormat="false" ht="14.25" hidden="false" customHeight="false" outlineLevel="0" collapsed="false">
      <c r="A223" s="1" t="s">
        <v>326</v>
      </c>
      <c r="B223" s="1" t="n">
        <v>2159</v>
      </c>
      <c r="E223" s="1" t="n">
        <v>9.2</v>
      </c>
    </row>
    <row r="224" customFormat="false" ht="14.25" hidden="false" customHeight="false" outlineLevel="0" collapsed="false">
      <c r="A224" s="1" t="s">
        <v>327</v>
      </c>
      <c r="B224" s="1" t="n">
        <v>844</v>
      </c>
      <c r="E224" s="1" t="n">
        <v>12.8</v>
      </c>
      <c r="J224" s="1" t="s">
        <v>328</v>
      </c>
    </row>
    <row r="225" customFormat="false" ht="14.25" hidden="false" customHeight="false" outlineLevel="0" collapsed="false">
      <c r="A225" s="1" t="s">
        <v>329</v>
      </c>
      <c r="B225" s="1" t="n">
        <v>306</v>
      </c>
      <c r="E225" s="1" t="n">
        <v>2</v>
      </c>
      <c r="I225" s="1" t="s">
        <v>83</v>
      </c>
    </row>
    <row r="226" customFormat="false" ht="14.25" hidden="false" customHeight="false" outlineLevel="0" collapsed="false">
      <c r="A226" s="1" t="n">
        <v>12611545</v>
      </c>
      <c r="B226" s="1" t="n">
        <v>282</v>
      </c>
      <c r="E226" s="1" t="n">
        <v>2</v>
      </c>
      <c r="I226" s="1" t="s">
        <v>83</v>
      </c>
      <c r="J226" s="1" t="s">
        <v>330</v>
      </c>
      <c r="K226" s="1" t="s">
        <v>331</v>
      </c>
    </row>
    <row r="227" customFormat="false" ht="14.25" hidden="false" customHeight="false" outlineLevel="0" collapsed="false">
      <c r="A227" s="1" t="s">
        <v>331</v>
      </c>
      <c r="B227" s="1" t="n">
        <v>282</v>
      </c>
      <c r="E227" s="1" t="n">
        <v>2</v>
      </c>
      <c r="I227" s="1" t="s">
        <v>83</v>
      </c>
      <c r="J227" s="1" t="s">
        <v>330</v>
      </c>
      <c r="K227" s="1" t="n">
        <v>12611545</v>
      </c>
    </row>
    <row r="228" customFormat="false" ht="14.25" hidden="false" customHeight="false" outlineLevel="0" collapsed="false">
      <c r="A228" s="1" t="s">
        <v>210</v>
      </c>
    </row>
    <row r="229" customFormat="false" ht="14.25" hidden="false" customHeight="false" outlineLevel="0" collapsed="false">
      <c r="A229" s="103" t="s">
        <v>332</v>
      </c>
      <c r="B229" s="1" t="n">
        <v>483</v>
      </c>
      <c r="E229" s="1" t="n">
        <v>12.5</v>
      </c>
      <c r="K229" s="1" t="n">
        <v>12598646</v>
      </c>
      <c r="L229" s="1" t="s">
        <v>333</v>
      </c>
      <c r="M229" s="1" t="s">
        <v>334</v>
      </c>
    </row>
    <row r="230" customFormat="false" ht="14.25" hidden="false" customHeight="false" outlineLevel="0" collapsed="false">
      <c r="A230" s="1" t="s">
        <v>317</v>
      </c>
      <c r="B230" s="1" t="n">
        <v>248</v>
      </c>
      <c r="E230" s="1" t="n">
        <v>1.7</v>
      </c>
      <c r="I230" s="1" t="s">
        <v>321</v>
      </c>
      <c r="J230" s="1" t="s">
        <v>335</v>
      </c>
    </row>
    <row r="231" customFormat="false" ht="14.25" hidden="false" customHeight="false" outlineLevel="0" collapsed="false">
      <c r="A231" s="1" t="n">
        <v>280158051</v>
      </c>
      <c r="B231" s="1" t="n">
        <v>375</v>
      </c>
      <c r="E231" s="1" t="n">
        <v>12.5</v>
      </c>
      <c r="I231" s="1" t="s">
        <v>336</v>
      </c>
      <c r="J231" s="1" t="n">
        <v>12576341</v>
      </c>
      <c r="L231" s="1" t="s">
        <v>337</v>
      </c>
    </row>
    <row r="232" customFormat="false" ht="14.25" hidden="false" customHeight="false" outlineLevel="0" collapsed="false">
      <c r="A232" s="1" t="s">
        <v>338</v>
      </c>
      <c r="B232" s="1" t="n">
        <v>285</v>
      </c>
      <c r="E232" s="1" t="n">
        <v>2.5</v>
      </c>
      <c r="I232" s="1" t="s">
        <v>339</v>
      </c>
      <c r="K232" s="1" t="s">
        <v>85</v>
      </c>
    </row>
    <row r="233" customFormat="false" ht="14.25" hidden="false" customHeight="false" outlineLevel="0" collapsed="false">
      <c r="A233" s="1" t="s">
        <v>340</v>
      </c>
      <c r="B233" s="1" t="n">
        <v>589</v>
      </c>
      <c r="E233" s="1" t="n">
        <v>2.5</v>
      </c>
      <c r="I233" s="1" t="s">
        <v>341</v>
      </c>
    </row>
    <row r="234" customFormat="false" ht="14.25" hidden="false" customHeight="false" outlineLevel="0" collapsed="false">
      <c r="A234" s="1" t="s">
        <v>342</v>
      </c>
      <c r="B234" s="1" t="n">
        <v>210</v>
      </c>
      <c r="E234" s="1" t="n">
        <v>2.5</v>
      </c>
      <c r="I234" s="1" t="s">
        <v>343</v>
      </c>
      <c r="J234" s="1" t="s">
        <v>344</v>
      </c>
    </row>
    <row r="235" customFormat="false" ht="14.25" hidden="false" customHeight="false" outlineLevel="0" collapsed="false">
      <c r="A235" s="1" t="n">
        <v>107961</v>
      </c>
      <c r="B235" s="1" t="n">
        <v>660</v>
      </c>
      <c r="E235" s="1" t="n">
        <v>12.5</v>
      </c>
    </row>
    <row r="236" customFormat="false" ht="14.25" hidden="false" customHeight="false" outlineLevel="0" collapsed="false">
      <c r="A236" s="1" t="n">
        <v>280155931</v>
      </c>
      <c r="B236" s="1" t="n">
        <v>273</v>
      </c>
      <c r="E236" s="1" t="n">
        <v>12.5</v>
      </c>
      <c r="I236" s="1" t="s">
        <v>345</v>
      </c>
    </row>
    <row r="237" customFormat="false" ht="14.25" hidden="false" customHeight="false" outlineLevel="0" collapsed="false">
      <c r="A237" s="1" t="n">
        <v>280158051</v>
      </c>
      <c r="B237" s="1" t="n">
        <v>850</v>
      </c>
      <c r="E237" s="1" t="n">
        <v>12.5</v>
      </c>
      <c r="I237" s="1" t="s">
        <v>346</v>
      </c>
      <c r="J237" s="1" t="s">
        <v>347</v>
      </c>
    </row>
    <row r="238" customFormat="false" ht="14.25" hidden="false" customHeight="false" outlineLevel="0" collapsed="false">
      <c r="A238" s="1" t="s">
        <v>348</v>
      </c>
      <c r="B238" s="1" t="n">
        <v>240</v>
      </c>
      <c r="E238" s="1" t="n">
        <v>2.5</v>
      </c>
      <c r="I238" s="1" t="s">
        <v>349</v>
      </c>
      <c r="K238" s="1" t="s">
        <v>95</v>
      </c>
      <c r="L238" s="1" t="s">
        <v>350</v>
      </c>
    </row>
    <row r="239" customFormat="false" ht="14.25" hidden="false" customHeight="false" outlineLevel="0" collapsed="false">
      <c r="A239" s="1" t="s">
        <v>95</v>
      </c>
      <c r="B239" s="1" t="n">
        <v>240</v>
      </c>
      <c r="E239" s="1" t="n">
        <v>2.5</v>
      </c>
      <c r="K239" s="1" t="s">
        <v>348</v>
      </c>
      <c r="L239" s="1" t="s">
        <v>350</v>
      </c>
    </row>
    <row r="241" customFormat="false" ht="14.25" hidden="false" customHeight="false" outlineLevel="0" collapsed="false">
      <c r="A241" s="1" t="n">
        <v>12638530</v>
      </c>
      <c r="B241" s="1" t="n">
        <v>280</v>
      </c>
      <c r="E241" s="1" t="n">
        <v>2.5</v>
      </c>
      <c r="J241" s="1" t="s">
        <v>330</v>
      </c>
      <c r="K241" s="1" t="s">
        <v>351</v>
      </c>
    </row>
    <row r="242" customFormat="false" ht="14.25" hidden="false" customHeight="false" outlineLevel="0" collapsed="false">
      <c r="A242" s="1" t="s">
        <v>351</v>
      </c>
      <c r="B242" s="1" t="n">
        <v>280</v>
      </c>
      <c r="E242" s="1" t="n">
        <v>2.5</v>
      </c>
      <c r="J242" s="1" t="s">
        <v>330</v>
      </c>
      <c r="K242" s="1" t="n">
        <v>12638530</v>
      </c>
    </row>
    <row r="243" customFormat="false" ht="14.25" hidden="false" customHeight="false" outlineLevel="0" collapsed="false">
      <c r="A243" s="11" t="s">
        <v>352</v>
      </c>
      <c r="B243" s="11"/>
    </row>
    <row r="244" customFormat="false" ht="14.25" hidden="false" customHeight="false" outlineLevel="0" collapsed="false">
      <c r="A244" s="1" t="s">
        <v>322</v>
      </c>
      <c r="B244" s="1" t="n">
        <v>240</v>
      </c>
      <c r="E244" s="1" t="n">
        <v>2.5</v>
      </c>
      <c r="J244" s="1" t="s">
        <v>330</v>
      </c>
      <c r="K244" s="1" t="s">
        <v>323</v>
      </c>
      <c r="L244" s="1" t="s">
        <v>350</v>
      </c>
    </row>
    <row r="245" customFormat="false" ht="14.25" hidden="false" customHeight="false" outlineLevel="0" collapsed="false">
      <c r="A245" s="1" t="s">
        <v>323</v>
      </c>
      <c r="B245" s="1" t="n">
        <v>240</v>
      </c>
      <c r="E245" s="1" t="n">
        <v>2.5</v>
      </c>
      <c r="J245" s="1" t="s">
        <v>330</v>
      </c>
      <c r="K245" s="1" t="s">
        <v>322</v>
      </c>
      <c r="L245" s="1" t="s">
        <v>350</v>
      </c>
    </row>
    <row r="246" customFormat="false" ht="14.25" hidden="false" customHeight="false" outlineLevel="0" collapsed="false">
      <c r="A246" s="1" t="n">
        <v>17113738</v>
      </c>
      <c r="B246" s="1" t="n">
        <v>525</v>
      </c>
      <c r="E246" s="1" t="n">
        <v>12.5</v>
      </c>
      <c r="J246" s="1" t="s">
        <v>353</v>
      </c>
    </row>
    <row r="247" customFormat="false" ht="14.25" hidden="false" customHeight="false" outlineLevel="0" collapsed="false">
      <c r="A247" s="1" t="s">
        <v>354</v>
      </c>
      <c r="B247" s="1" t="n">
        <v>725</v>
      </c>
      <c r="E247" s="1" t="n">
        <v>14.5</v>
      </c>
    </row>
    <row r="248" customFormat="false" ht="14.25" hidden="false" customHeight="false" outlineLevel="0" collapsed="false">
      <c r="A248" s="1" t="s">
        <v>355</v>
      </c>
      <c r="B248" s="1" t="n">
        <v>566</v>
      </c>
      <c r="E248" s="1" t="n">
        <v>12.5</v>
      </c>
    </row>
    <row r="249" customFormat="false" ht="14.25" hidden="false" customHeight="false" outlineLevel="0" collapsed="false">
      <c r="A249" s="1" t="n">
        <v>17113742</v>
      </c>
      <c r="B249" s="1" t="n">
        <v>759</v>
      </c>
      <c r="E249" s="1" t="n">
        <v>2.5</v>
      </c>
      <c r="J249" s="1" t="s">
        <v>356</v>
      </c>
    </row>
  </sheetData>
  <mergeCells count="10">
    <mergeCell ref="J1:K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5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1" activeCellId="0" sqref="M1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04" width="12.29"/>
    <col collapsed="false" customWidth="true" hidden="false" outlineLevel="0" max="2" min="2" style="104" width="10.71"/>
    <col collapsed="false" customWidth="true" hidden="false" outlineLevel="0" max="3" min="3" style="104" width="10.85"/>
    <col collapsed="false" customWidth="true" hidden="false" outlineLevel="0" max="4" min="4" style="104" width="11.14"/>
    <col collapsed="false" customWidth="true" hidden="false" outlineLevel="0" max="5" min="5" style="104" width="10.85"/>
    <col collapsed="false" customWidth="true" hidden="false" outlineLevel="0" max="6" min="6" style="104" width="11.43"/>
    <col collapsed="false" customWidth="true" hidden="false" outlineLevel="0" max="7" min="7" style="104" width="10.14"/>
    <col collapsed="false" customWidth="true" hidden="false" outlineLevel="0" max="10" min="10" style="104" width="10.29"/>
    <col collapsed="false" customWidth="true" hidden="false" outlineLevel="0" max="12" min="12" style="104" width="5.42"/>
    <col collapsed="false" customWidth="true" hidden="false" outlineLevel="0" max="14" min="14" style="104" width="12.15"/>
  </cols>
  <sheetData>
    <row r="1" customFormat="false" ht="24.75" hidden="false" customHeight="true" outlineLevel="0" collapsed="false">
      <c r="A1" s="105" t="s">
        <v>357</v>
      </c>
      <c r="B1" s="106"/>
      <c r="C1" s="106"/>
      <c r="D1" s="106"/>
      <c r="F1" s="106"/>
      <c r="G1" s="106"/>
      <c r="H1" s="107"/>
      <c r="I1" s="108" t="s">
        <v>1</v>
      </c>
      <c r="J1" s="109" t="n">
        <v>42733</v>
      </c>
      <c r="K1" s="109"/>
      <c r="O1" s="110"/>
      <c r="P1" s="111"/>
    </row>
    <row r="2" customFormat="false" ht="24.75" hidden="false" customHeight="true" outlineLevel="0" collapsed="false">
      <c r="A2" s="112" t="s">
        <v>2</v>
      </c>
      <c r="B2" s="113"/>
      <c r="C2" s="113"/>
      <c r="D2" s="112" t="s">
        <v>3</v>
      </c>
      <c r="E2" s="114"/>
      <c r="F2" s="113" t="s">
        <v>358</v>
      </c>
      <c r="G2" s="114"/>
      <c r="H2" s="113" t="s">
        <v>359</v>
      </c>
      <c r="J2" s="112" t="s">
        <v>360</v>
      </c>
      <c r="K2" s="115"/>
      <c r="L2" s="113" t="s">
        <v>361</v>
      </c>
      <c r="M2" s="116"/>
    </row>
    <row r="3" s="117" customFormat="true" ht="24.75" hidden="false" customHeight="true" outlineLevel="0" collapsed="false">
      <c r="A3" s="112" t="s">
        <v>7</v>
      </c>
      <c r="B3" s="113"/>
      <c r="C3" s="113"/>
      <c r="D3" s="112" t="s">
        <v>362</v>
      </c>
      <c r="E3" s="115" t="n">
        <v>16</v>
      </c>
      <c r="F3" s="113" t="s">
        <v>363</v>
      </c>
      <c r="J3" s="112" t="s">
        <v>364</v>
      </c>
      <c r="K3" s="118" t="s">
        <v>365</v>
      </c>
      <c r="L3" s="116"/>
      <c r="M3" s="119"/>
    </row>
    <row r="4" customFormat="false" ht="24.75" hidden="false" customHeight="true" outlineLevel="0" collapsed="false">
      <c r="O4" s="120"/>
    </row>
    <row r="5" customFormat="false" ht="24.75" hidden="false" customHeight="true" outlineLevel="0" collapsed="false">
      <c r="B5" s="121" t="s">
        <v>366</v>
      </c>
      <c r="C5" s="121"/>
      <c r="D5" s="122" t="s">
        <v>367</v>
      </c>
      <c r="E5" s="122"/>
      <c r="F5" s="123" t="s">
        <v>368</v>
      </c>
      <c r="G5" s="123"/>
      <c r="K5" s="120"/>
    </row>
    <row r="6" customFormat="false" ht="24.75" hidden="false" customHeight="true" outlineLevel="0" collapsed="false">
      <c r="A6" s="124" t="s">
        <v>369</v>
      </c>
      <c r="B6" s="125" t="s">
        <v>370</v>
      </c>
      <c r="C6" s="126" t="s">
        <v>371</v>
      </c>
      <c r="D6" s="125" t="s">
        <v>370</v>
      </c>
      <c r="E6" s="126" t="s">
        <v>371</v>
      </c>
      <c r="F6" s="125" t="s">
        <v>370</v>
      </c>
      <c r="G6" s="126" t="s">
        <v>371</v>
      </c>
    </row>
    <row r="7" customFormat="false" ht="24.75" hidden="false" customHeight="true" outlineLevel="0" collapsed="false">
      <c r="A7" s="127" t="n">
        <v>1</v>
      </c>
      <c r="B7" s="128" t="n">
        <v>540</v>
      </c>
      <c r="C7" s="129" t="n">
        <v>577</v>
      </c>
      <c r="D7" s="128" t="n">
        <v>258</v>
      </c>
      <c r="E7" s="129" t="n">
        <v>271</v>
      </c>
      <c r="F7" s="128" t="n">
        <v>2.8</v>
      </c>
      <c r="G7" s="129" t="n">
        <v>4.5</v>
      </c>
    </row>
    <row r="8" customFormat="false" ht="24.75" hidden="false" customHeight="true" outlineLevel="0" collapsed="false">
      <c r="A8" s="127" t="n">
        <v>2</v>
      </c>
      <c r="B8" s="128" t="n">
        <v>559</v>
      </c>
      <c r="C8" s="129" t="n">
        <v>579</v>
      </c>
      <c r="D8" s="128" t="n">
        <v>270</v>
      </c>
      <c r="E8" s="129" t="n">
        <v>276</v>
      </c>
      <c r="F8" s="128" t="n">
        <v>3.1</v>
      </c>
      <c r="G8" s="129" t="n">
        <v>3.9</v>
      </c>
    </row>
    <row r="9" customFormat="false" ht="24.75" hidden="false" customHeight="true" outlineLevel="0" collapsed="false">
      <c r="A9" s="127" t="n">
        <v>3</v>
      </c>
      <c r="B9" s="128" t="n">
        <v>576</v>
      </c>
      <c r="C9" s="129" t="n">
        <v>579</v>
      </c>
      <c r="D9" s="128" t="n">
        <v>267</v>
      </c>
      <c r="E9" s="129" t="n">
        <v>273</v>
      </c>
      <c r="F9" s="128" t="n">
        <v>3.4</v>
      </c>
      <c r="G9" s="129" t="n">
        <v>4</v>
      </c>
    </row>
    <row r="10" customFormat="false" ht="24.75" hidden="false" customHeight="true" outlineLevel="0" collapsed="false">
      <c r="A10" s="127" t="n">
        <v>4</v>
      </c>
      <c r="B10" s="128" t="n">
        <v>552</v>
      </c>
      <c r="C10" s="129" t="n">
        <v>581</v>
      </c>
      <c r="D10" s="128" t="n">
        <v>261</v>
      </c>
      <c r="E10" s="129" t="n">
        <v>274</v>
      </c>
      <c r="F10" s="128" t="n">
        <v>2.6</v>
      </c>
      <c r="G10" s="129" t="n">
        <v>4.1</v>
      </c>
    </row>
    <row r="11" customFormat="false" ht="24.75" hidden="false" customHeight="true" outlineLevel="0" collapsed="false">
      <c r="A11" s="127" t="n">
        <v>5</v>
      </c>
      <c r="B11" s="128" t="n">
        <v>534</v>
      </c>
      <c r="C11" s="129" t="n">
        <v>574</v>
      </c>
      <c r="D11" s="128" t="n">
        <v>255</v>
      </c>
      <c r="E11" s="129" t="n">
        <v>271</v>
      </c>
      <c r="F11" s="128" t="n">
        <v>2.4</v>
      </c>
      <c r="G11" s="129" t="n">
        <v>4</v>
      </c>
    </row>
    <row r="12" customFormat="false" ht="24.75" hidden="false" customHeight="true" outlineLevel="0" collapsed="false">
      <c r="A12" s="127" t="n">
        <v>6</v>
      </c>
      <c r="B12" s="128" t="n">
        <v>558</v>
      </c>
      <c r="C12" s="129" t="n">
        <v>577</v>
      </c>
      <c r="D12" s="128" t="n">
        <v>258</v>
      </c>
      <c r="E12" s="129" t="n">
        <v>271</v>
      </c>
      <c r="F12" s="128" t="n">
        <v>3.5</v>
      </c>
      <c r="G12" s="129" t="n">
        <v>4</v>
      </c>
    </row>
    <row r="13" customFormat="false" ht="24.75" hidden="false" customHeight="true" outlineLevel="0" collapsed="false">
      <c r="A13" s="127" t="n">
        <v>7</v>
      </c>
      <c r="B13" s="128" t="n">
        <v>528</v>
      </c>
      <c r="C13" s="129" t="n">
        <v>579</v>
      </c>
      <c r="D13" s="128" t="n">
        <v>255</v>
      </c>
      <c r="E13" s="129" t="n">
        <v>273</v>
      </c>
      <c r="F13" s="128" t="n">
        <v>2</v>
      </c>
      <c r="G13" s="129" t="n">
        <v>4</v>
      </c>
    </row>
    <row r="14" customFormat="false" ht="24.75" hidden="false" customHeight="true" outlineLevel="0" collapsed="false">
      <c r="A14" s="127" t="n">
        <v>8</v>
      </c>
      <c r="B14" s="128" t="n">
        <v>576</v>
      </c>
      <c r="C14" s="129" t="n">
        <v>581</v>
      </c>
      <c r="D14" s="128" t="n">
        <v>271</v>
      </c>
      <c r="E14" s="129" t="n">
        <v>274</v>
      </c>
      <c r="F14" s="128" t="n">
        <v>4</v>
      </c>
      <c r="G14" s="129" t="n">
        <v>4.2</v>
      </c>
    </row>
    <row r="15" customFormat="false" ht="24.75" hidden="false" customHeight="true" outlineLevel="0" collapsed="false">
      <c r="A15" s="127"/>
      <c r="B15" s="130"/>
      <c r="C15" s="131"/>
      <c r="D15" s="130"/>
      <c r="E15" s="131"/>
      <c r="F15" s="130"/>
      <c r="G15" s="131"/>
    </row>
    <row r="16" customFormat="false" ht="24.75" hidden="false" customHeight="true" outlineLevel="0" collapsed="false">
      <c r="A16" s="127"/>
      <c r="B16" s="130"/>
      <c r="C16" s="131"/>
      <c r="D16" s="130"/>
      <c r="E16" s="131"/>
      <c r="F16" s="130"/>
      <c r="G16" s="131"/>
    </row>
    <row r="17" customFormat="false" ht="24.75" hidden="false" customHeight="true" outlineLevel="0" collapsed="false">
      <c r="A17" s="127"/>
      <c r="B17" s="130"/>
      <c r="C17" s="131"/>
      <c r="D17" s="130"/>
      <c r="E17" s="131"/>
      <c r="F17" s="130"/>
      <c r="G17" s="131"/>
    </row>
    <row r="18" customFormat="false" ht="24.75" hidden="false" customHeight="true" outlineLevel="0" collapsed="false">
      <c r="A18" s="132"/>
      <c r="B18" s="133"/>
      <c r="C18" s="134"/>
      <c r="D18" s="133"/>
      <c r="E18" s="134"/>
      <c r="F18" s="133"/>
      <c r="G18" s="134"/>
    </row>
    <row r="19" customFormat="false" ht="24.75" hidden="false" customHeight="true" outlineLevel="0" collapsed="false">
      <c r="C19" s="135"/>
      <c r="E19" s="136"/>
    </row>
    <row r="20" customFormat="false" ht="24.75" hidden="false" customHeight="true" outlineLevel="0" collapsed="false"/>
    <row r="21" customFormat="false" ht="24.75" hidden="false" customHeight="true" outlineLevel="0" collapsed="false"/>
    <row r="22" customFormat="false" ht="24.75" hidden="false" customHeight="true" outlineLevel="0" collapsed="false"/>
    <row r="23" customFormat="false" ht="24.75" hidden="false" customHeight="true" outlineLevel="0" collapsed="false">
      <c r="A23" s="105" t="s">
        <v>357</v>
      </c>
      <c r="B23" s="106"/>
      <c r="C23" s="106"/>
      <c r="D23" s="106"/>
      <c r="F23" s="106"/>
      <c r="G23" s="106"/>
      <c r="H23" s="107"/>
      <c r="I23" s="108" t="s">
        <v>1</v>
      </c>
      <c r="J23" s="109"/>
      <c r="K23" s="109"/>
    </row>
    <row r="24" customFormat="false" ht="24.75" hidden="false" customHeight="true" outlineLevel="0" collapsed="false">
      <c r="A24" s="112" t="s">
        <v>2</v>
      </c>
      <c r="B24" s="113"/>
      <c r="C24" s="113"/>
      <c r="D24" s="112" t="s">
        <v>3</v>
      </c>
      <c r="E24" s="114"/>
      <c r="F24" s="113" t="s">
        <v>358</v>
      </c>
      <c r="G24" s="114"/>
      <c r="H24" s="113" t="s">
        <v>359</v>
      </c>
      <c r="J24" s="112" t="s">
        <v>360</v>
      </c>
      <c r="K24" s="115"/>
      <c r="L24" s="113" t="s">
        <v>361</v>
      </c>
    </row>
    <row r="25" customFormat="false" ht="24.75" hidden="false" customHeight="true" outlineLevel="0" collapsed="false">
      <c r="A25" s="112" t="s">
        <v>7</v>
      </c>
      <c r="B25" s="113"/>
      <c r="C25" s="113"/>
      <c r="D25" s="112" t="s">
        <v>362</v>
      </c>
      <c r="E25" s="115"/>
      <c r="F25" s="113" t="s">
        <v>363</v>
      </c>
      <c r="G25" s="117"/>
      <c r="I25" s="117"/>
      <c r="J25" s="112" t="s">
        <v>364</v>
      </c>
      <c r="K25" s="118" t="s">
        <v>365</v>
      </c>
      <c r="L25" s="116"/>
    </row>
    <row r="26" customFormat="false" ht="24.75" hidden="false" customHeight="true" outlineLevel="0" collapsed="false"/>
    <row r="27" customFormat="false" ht="24.75" hidden="false" customHeight="true" outlineLevel="0" collapsed="false">
      <c r="B27" s="121" t="s">
        <v>366</v>
      </c>
      <c r="C27" s="121"/>
      <c r="D27" s="122" t="s">
        <v>367</v>
      </c>
      <c r="E27" s="122"/>
      <c r="F27" s="123" t="s">
        <v>368</v>
      </c>
      <c r="G27" s="123"/>
      <c r="K27" s="120"/>
    </row>
    <row r="28" customFormat="false" ht="24.75" hidden="false" customHeight="true" outlineLevel="0" collapsed="false">
      <c r="A28" s="124" t="s">
        <v>369</v>
      </c>
      <c r="B28" s="125" t="s">
        <v>370</v>
      </c>
      <c r="C28" s="126" t="s">
        <v>371</v>
      </c>
      <c r="D28" s="125" t="s">
        <v>370</v>
      </c>
      <c r="E28" s="126" t="s">
        <v>371</v>
      </c>
      <c r="F28" s="125" t="s">
        <v>370</v>
      </c>
      <c r="G28" s="126" t="s">
        <v>371</v>
      </c>
    </row>
    <row r="29" customFormat="false" ht="24.75" hidden="false" customHeight="true" outlineLevel="0" collapsed="false">
      <c r="A29" s="127" t="n">
        <v>1</v>
      </c>
      <c r="B29" s="128"/>
      <c r="C29" s="129"/>
      <c r="D29" s="128"/>
      <c r="E29" s="129"/>
      <c r="F29" s="128"/>
      <c r="G29" s="129"/>
    </row>
    <row r="30" customFormat="false" ht="24.75" hidden="false" customHeight="true" outlineLevel="0" collapsed="false">
      <c r="A30" s="127" t="n">
        <v>2</v>
      </c>
      <c r="B30" s="128"/>
      <c r="C30" s="129"/>
      <c r="D30" s="128"/>
      <c r="E30" s="129"/>
      <c r="F30" s="128"/>
      <c r="G30" s="129"/>
    </row>
    <row r="31" customFormat="false" ht="24.75" hidden="false" customHeight="true" outlineLevel="0" collapsed="false">
      <c r="A31" s="127" t="n">
        <v>3</v>
      </c>
      <c r="B31" s="128"/>
      <c r="C31" s="129"/>
      <c r="D31" s="128"/>
      <c r="E31" s="129"/>
      <c r="F31" s="128"/>
      <c r="G31" s="129"/>
    </row>
    <row r="32" customFormat="false" ht="24.75" hidden="false" customHeight="true" outlineLevel="0" collapsed="false">
      <c r="A32" s="127" t="n">
        <v>4</v>
      </c>
      <c r="B32" s="128"/>
      <c r="C32" s="129"/>
      <c r="D32" s="128"/>
      <c r="E32" s="129"/>
      <c r="F32" s="128"/>
      <c r="G32" s="129"/>
    </row>
    <row r="33" customFormat="false" ht="24.75" hidden="false" customHeight="true" outlineLevel="0" collapsed="false">
      <c r="A33" s="127" t="n">
        <v>5</v>
      </c>
      <c r="B33" s="128"/>
      <c r="C33" s="129"/>
      <c r="D33" s="128"/>
      <c r="E33" s="129"/>
      <c r="F33" s="128"/>
      <c r="G33" s="129"/>
    </row>
    <row r="34" customFormat="false" ht="24.75" hidden="false" customHeight="true" outlineLevel="0" collapsed="false">
      <c r="A34" s="127" t="n">
        <v>6</v>
      </c>
      <c r="B34" s="128"/>
      <c r="C34" s="129"/>
      <c r="D34" s="128"/>
      <c r="E34" s="129"/>
      <c r="F34" s="128"/>
      <c r="G34" s="129"/>
    </row>
    <row r="35" customFormat="false" ht="24.75" hidden="false" customHeight="true" outlineLevel="0" collapsed="false">
      <c r="A35" s="127" t="n">
        <v>7</v>
      </c>
      <c r="B35" s="128"/>
      <c r="C35" s="129"/>
      <c r="D35" s="128"/>
      <c r="E35" s="129"/>
      <c r="F35" s="128"/>
      <c r="G35" s="129"/>
    </row>
    <row r="36" customFormat="false" ht="24.75" hidden="false" customHeight="true" outlineLevel="0" collapsed="false">
      <c r="A36" s="127" t="n">
        <v>8</v>
      </c>
      <c r="B36" s="128"/>
      <c r="C36" s="129"/>
      <c r="D36" s="128"/>
      <c r="E36" s="129"/>
      <c r="F36" s="128"/>
      <c r="G36" s="129"/>
    </row>
    <row r="37" customFormat="false" ht="24.75" hidden="false" customHeight="true" outlineLevel="0" collapsed="false">
      <c r="A37" s="127"/>
      <c r="B37" s="130"/>
      <c r="C37" s="131"/>
      <c r="D37" s="130"/>
      <c r="E37" s="131"/>
      <c r="F37" s="130"/>
      <c r="G37" s="131"/>
    </row>
    <row r="38" customFormat="false" ht="24.75" hidden="false" customHeight="true" outlineLevel="0" collapsed="false">
      <c r="A38" s="127"/>
      <c r="B38" s="130"/>
      <c r="C38" s="131"/>
      <c r="D38" s="130"/>
      <c r="E38" s="131"/>
      <c r="F38" s="130"/>
      <c r="G38" s="131"/>
    </row>
    <row r="39" customFormat="false" ht="24.75" hidden="false" customHeight="true" outlineLevel="0" collapsed="false">
      <c r="A39" s="127"/>
      <c r="B39" s="130"/>
      <c r="C39" s="131"/>
      <c r="D39" s="130"/>
      <c r="E39" s="131"/>
      <c r="F39" s="130"/>
      <c r="G39" s="131"/>
    </row>
    <row r="40" customFormat="false" ht="24.75" hidden="false" customHeight="true" outlineLevel="0" collapsed="false">
      <c r="A40" s="132"/>
      <c r="B40" s="133"/>
      <c r="C40" s="134"/>
      <c r="D40" s="133"/>
      <c r="E40" s="134"/>
      <c r="F40" s="133"/>
      <c r="G40" s="134"/>
    </row>
    <row r="41" customFormat="false" ht="24.75" hidden="false" customHeight="true" outlineLevel="0" collapsed="false">
      <c r="B41" s="106"/>
      <c r="C41" s="106"/>
      <c r="D41" s="106"/>
      <c r="E41" s="105"/>
      <c r="F41" s="106"/>
      <c r="G41" s="106"/>
      <c r="H41" s="107"/>
    </row>
    <row r="42" customFormat="false" ht="17.35" hidden="false" customHeight="false" outlineLevel="0" collapsed="false">
      <c r="A42" s="108"/>
      <c r="B42" s="137"/>
      <c r="C42" s="137"/>
      <c r="E42" s="108"/>
      <c r="F42" s="138"/>
      <c r="I42" s="112"/>
      <c r="J42" s="138"/>
    </row>
    <row r="49" customFormat="false" ht="15" hidden="false" customHeight="false" outlineLevel="0" collapsed="false">
      <c r="A49" s="113" t="s">
        <v>235</v>
      </c>
      <c r="B49" s="104" t="s">
        <v>236</v>
      </c>
      <c r="C49" s="104" t="n">
        <v>2.9</v>
      </c>
      <c r="D49" s="104" t="s">
        <v>6</v>
      </c>
    </row>
    <row r="50" customFormat="false" ht="15" hidden="false" customHeight="false" outlineLevel="0" collapsed="false">
      <c r="A50" s="113" t="s">
        <v>180</v>
      </c>
      <c r="B50" s="104" t="s">
        <v>181</v>
      </c>
      <c r="C50" s="104" t="n">
        <v>16.6</v>
      </c>
      <c r="D50" s="104" t="s">
        <v>6</v>
      </c>
    </row>
    <row r="51" customFormat="false" ht="17.35" hidden="false" customHeight="false" outlineLevel="0" collapsed="false">
      <c r="A51" s="113" t="s">
        <v>291</v>
      </c>
      <c r="B51" s="114" t="s">
        <v>292</v>
      </c>
      <c r="C51" s="104" t="n">
        <v>13.5</v>
      </c>
      <c r="D51" s="104" t="s">
        <v>6</v>
      </c>
    </row>
    <row r="52" customFormat="false" ht="15" hidden="false" customHeight="false" outlineLevel="0" collapsed="false">
      <c r="A52" s="113" t="s">
        <v>210</v>
      </c>
      <c r="B52" s="104" t="s">
        <v>211</v>
      </c>
      <c r="C52" s="104" t="n">
        <v>14.2</v>
      </c>
      <c r="D52" s="104" t="s">
        <v>6</v>
      </c>
    </row>
    <row r="53" customFormat="false" ht="15" hidden="false" customHeight="false" outlineLevel="0" collapsed="false">
      <c r="A53" s="113" t="s">
        <v>245</v>
      </c>
      <c r="B53" s="104" t="s">
        <v>141</v>
      </c>
      <c r="C53" s="104" t="n">
        <v>2.8</v>
      </c>
      <c r="D53" s="104" t="s">
        <v>6</v>
      </c>
      <c r="E53" s="104" t="s">
        <v>246</v>
      </c>
      <c r="F53" s="104" t="s">
        <v>247</v>
      </c>
    </row>
    <row r="54" customFormat="false" ht="15" hidden="false" customHeight="false" outlineLevel="0" collapsed="false">
      <c r="A54" s="104" t="n">
        <v>17113738</v>
      </c>
      <c r="B54" s="104" t="s">
        <v>141</v>
      </c>
      <c r="C54" s="104" t="n">
        <v>12.5</v>
      </c>
      <c r="D54" s="104" t="s">
        <v>6</v>
      </c>
    </row>
    <row r="55" customFormat="false" ht="15" hidden="false" customHeight="false" outlineLevel="0" collapsed="false">
      <c r="A55" s="104" t="n">
        <v>280158233</v>
      </c>
      <c r="B55" s="104" t="s">
        <v>169</v>
      </c>
      <c r="C55" s="104" t="n">
        <v>12.5</v>
      </c>
      <c r="D55" s="104" t="s">
        <v>6</v>
      </c>
    </row>
    <row r="56" customFormat="false" ht="15" hidden="false" customHeight="false" outlineLevel="0" collapsed="false">
      <c r="A56" s="104" t="n">
        <v>280150558</v>
      </c>
      <c r="B56" s="104" t="s">
        <v>151</v>
      </c>
      <c r="C56" s="104" t="n">
        <v>14.9</v>
      </c>
      <c r="D56" s="104" t="s">
        <v>6</v>
      </c>
    </row>
  </sheetData>
  <mergeCells count="8">
    <mergeCell ref="J1:K1"/>
    <mergeCell ref="B5:C5"/>
    <mergeCell ref="D5:E5"/>
    <mergeCell ref="F5:G5"/>
    <mergeCell ref="J23:K23"/>
    <mergeCell ref="B27:C27"/>
    <mergeCell ref="D27:E27"/>
    <mergeCell ref="F27:G27"/>
  </mergeCells>
  <printOptions headings="false" gridLines="false" gridLinesSet="true" horizontalCentered="false" verticalCentered="false"/>
  <pageMargins left="0.470138888888889" right="0.170138888888889" top="0.479861111111111" bottom="0.270138888888889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0" activeCellId="0" sqref="A1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04" width="23.29"/>
    <col collapsed="false" customWidth="true" hidden="false" outlineLevel="0" max="2" min="2" style="104" width="21.43"/>
    <col collapsed="false" customWidth="true" hidden="false" outlineLevel="0" max="3" min="3" style="104" width="21.29"/>
    <col collapsed="false" customWidth="true" hidden="false" outlineLevel="0" max="4" min="4" style="104" width="16.71"/>
    <col collapsed="false" customWidth="true" hidden="false" outlineLevel="0" max="5" min="5" style="104" width="20.85"/>
    <col collapsed="false" customWidth="true" hidden="false" outlineLevel="0" max="6" min="6" style="104" width="16.71"/>
  </cols>
  <sheetData>
    <row r="1" customFormat="false" ht="15" hidden="false" customHeight="false" outlineLevel="0" collapsed="false">
      <c r="A1" s="139"/>
      <c r="B1" s="139"/>
      <c r="C1" s="139"/>
      <c r="D1" s="139"/>
      <c r="E1" s="140"/>
      <c r="F1" s="140"/>
    </row>
    <row r="2" customFormat="false" ht="15" hidden="false" customHeight="false" outlineLevel="0" collapsed="false">
      <c r="A2" s="141"/>
      <c r="B2" s="141"/>
      <c r="C2" s="141"/>
      <c r="D2" s="141"/>
      <c r="E2" s="142"/>
      <c r="F2" s="142"/>
    </row>
    <row r="3" customFormat="false" ht="15" hidden="false" customHeight="false" outlineLevel="0" collapsed="false">
      <c r="A3" s="141"/>
      <c r="B3" s="141"/>
      <c r="C3" s="141"/>
      <c r="D3" s="141"/>
      <c r="E3" s="142"/>
      <c r="F3" s="142"/>
    </row>
    <row r="4" customFormat="false" ht="15" hidden="false" customHeight="false" outlineLevel="0" collapsed="false">
      <c r="A4" s="139"/>
      <c r="B4" s="139"/>
      <c r="C4" s="139"/>
      <c r="D4" s="139"/>
      <c r="E4" s="140"/>
      <c r="F4" s="140"/>
    </row>
    <row r="5" customFormat="false" ht="15" hidden="false" customHeight="false" outlineLevel="0" collapsed="false">
      <c r="A5" s="141"/>
      <c r="B5" s="141"/>
      <c r="C5" s="141"/>
      <c r="D5" s="141"/>
      <c r="E5" s="142"/>
      <c r="F5" s="142"/>
    </row>
    <row r="6" customFormat="false" ht="15" hidden="false" customHeight="false" outlineLevel="0" collapsed="false">
      <c r="A6" s="139"/>
      <c r="B6" s="139"/>
      <c r="C6" s="139"/>
      <c r="D6" s="139"/>
      <c r="E6" s="140"/>
      <c r="F6" s="140"/>
    </row>
    <row r="7" customFormat="false" ht="15" hidden="false" customHeight="false" outlineLevel="0" collapsed="false">
      <c r="A7" s="141"/>
      <c r="B7" s="141"/>
      <c r="C7" s="141"/>
      <c r="D7" s="141"/>
      <c r="E7" s="142"/>
      <c r="F7" s="142"/>
    </row>
    <row r="8" customFormat="false" ht="15" hidden="false" customHeight="false" outlineLevel="0" collapsed="false">
      <c r="A8" s="139"/>
      <c r="B8" s="139"/>
      <c r="C8" s="139"/>
      <c r="D8" s="139"/>
      <c r="E8" s="140"/>
      <c r="F8" s="140"/>
    </row>
    <row r="9" customFormat="false" ht="15" hidden="false" customHeight="false" outlineLevel="0" collapsed="false">
      <c r="A9" s="141"/>
      <c r="B9" s="141"/>
      <c r="C9" s="141"/>
      <c r="D9" s="141"/>
      <c r="E9" s="142"/>
      <c r="F9" s="1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1:D52"/>
  <sheetViews>
    <sheetView showFormulas="false" showGridLines="true" showRowColHeaders="true" showZeros="true" rightToLeft="false" tabSelected="false" showOutlineSymbols="true" defaultGridColor="true" view="normal" topLeftCell="A34" colorId="64" zoomScale="140" zoomScaleNormal="140" zoomScalePageLayoutView="100" workbookViewId="0">
      <selection pane="topLeft" activeCell="B41" activeCellId="0" sqref="B41"/>
    </sheetView>
  </sheetViews>
  <sheetFormatPr defaultColWidth="8.6796875" defaultRowHeight="15" customHeight="true" zeroHeight="false" outlineLevelRow="0" outlineLevelCol="0"/>
  <sheetData>
    <row r="41" customFormat="false" ht="15" hidden="false" customHeight="false" outlineLevel="0" collapsed="false">
      <c r="A41" s="104" t="n">
        <v>125</v>
      </c>
      <c r="B41" s="104" t="n">
        <v>455</v>
      </c>
      <c r="C41" s="104" t="n">
        <v>212</v>
      </c>
      <c r="D41" s="104" t="n">
        <v>3</v>
      </c>
    </row>
    <row r="42" customFormat="false" ht="15" hidden="false" customHeight="false" outlineLevel="0" collapsed="false">
      <c r="A42" s="104" t="n">
        <v>126</v>
      </c>
      <c r="B42" s="104" t="n">
        <v>451</v>
      </c>
      <c r="C42" s="104" t="n">
        <v>213</v>
      </c>
      <c r="D42" s="104" t="n">
        <v>4</v>
      </c>
    </row>
    <row r="43" customFormat="false" ht="15" hidden="false" customHeight="false" outlineLevel="0" collapsed="false">
      <c r="A43" s="104" t="n">
        <v>127</v>
      </c>
      <c r="B43" s="104" t="n">
        <v>451</v>
      </c>
      <c r="C43" s="104" t="n">
        <v>211</v>
      </c>
      <c r="D43" s="104" t="n">
        <v>4</v>
      </c>
    </row>
    <row r="44" customFormat="false" ht="15" hidden="false" customHeight="false" outlineLevel="0" collapsed="false">
      <c r="A44" s="104" t="n">
        <v>128</v>
      </c>
      <c r="B44" s="104" t="n">
        <v>453</v>
      </c>
      <c r="C44" s="104" t="n">
        <v>213</v>
      </c>
      <c r="D44" s="104" t="n">
        <v>4</v>
      </c>
    </row>
    <row r="45" customFormat="false" ht="15" hidden="false" customHeight="false" outlineLevel="0" collapsed="false">
      <c r="A45" s="104" t="n">
        <v>129</v>
      </c>
      <c r="B45" s="104" t="n">
        <v>448</v>
      </c>
      <c r="C45" s="104" t="n">
        <v>211</v>
      </c>
      <c r="D45" s="104" t="n">
        <v>4</v>
      </c>
    </row>
    <row r="46" customFormat="false" ht="15" hidden="false" customHeight="false" outlineLevel="0" collapsed="false">
      <c r="A46" s="104" t="n">
        <v>130</v>
      </c>
      <c r="B46" s="104" t="n">
        <v>451</v>
      </c>
      <c r="C46" s="104" t="n">
        <v>211</v>
      </c>
      <c r="D46" s="104" t="n">
        <v>3</v>
      </c>
    </row>
    <row r="47" customFormat="false" ht="15" hidden="false" customHeight="false" outlineLevel="0" collapsed="false">
      <c r="A47" s="104" t="n">
        <v>131</v>
      </c>
      <c r="B47" s="104" t="n">
        <v>448</v>
      </c>
      <c r="C47" s="104" t="n">
        <v>211</v>
      </c>
      <c r="D47" s="104" t="n">
        <v>5</v>
      </c>
    </row>
    <row r="48" customFormat="false" ht="15" hidden="false" customHeight="false" outlineLevel="0" collapsed="false">
      <c r="A48" s="104" t="n">
        <v>132</v>
      </c>
      <c r="B48" s="104" t="n">
        <v>450</v>
      </c>
      <c r="C48" s="104" t="n">
        <v>211</v>
      </c>
      <c r="D48" s="104" t="n">
        <v>4</v>
      </c>
    </row>
    <row r="49" customFormat="false" ht="15" hidden="false" customHeight="false" outlineLevel="0" collapsed="false">
      <c r="A49" s="104" t="n">
        <v>133</v>
      </c>
      <c r="B49" s="104" t="n">
        <v>450</v>
      </c>
      <c r="C49" s="104" t="n">
        <v>214</v>
      </c>
      <c r="D49" s="104" t="n">
        <v>7</v>
      </c>
    </row>
    <row r="50" customFormat="false" ht="15" hidden="false" customHeight="false" outlineLevel="0" collapsed="false">
      <c r="A50" s="104" t="n">
        <v>134</v>
      </c>
      <c r="B50" s="104" t="n">
        <v>444</v>
      </c>
      <c r="C50" s="104" t="n">
        <v>211</v>
      </c>
      <c r="D50" s="104" t="n">
        <v>4</v>
      </c>
    </row>
    <row r="51" customFormat="false" ht="15" hidden="false" customHeight="false" outlineLevel="0" collapsed="false">
      <c r="A51" s="104" t="n">
        <v>135</v>
      </c>
      <c r="B51" s="104" t="n">
        <v>444</v>
      </c>
      <c r="C51" s="104" t="n">
        <v>211</v>
      </c>
      <c r="D51" s="104" t="n">
        <v>5</v>
      </c>
    </row>
    <row r="52" customFormat="false" ht="15" hidden="false" customHeight="false" outlineLevel="0" collapsed="false">
      <c r="A52" s="104" t="n">
        <v>136</v>
      </c>
      <c r="B52" s="104" t="n">
        <v>448</v>
      </c>
      <c r="C52" s="104" t="n">
        <v>211</v>
      </c>
      <c r="D52" s="104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P10" activeCellId="0" sqref="P10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04" width="14.29"/>
    <col collapsed="false" customWidth="true" hidden="false" outlineLevel="0" max="2" min="2" style="104" width="10.71"/>
    <col collapsed="false" customWidth="true" hidden="false" outlineLevel="0" max="3" min="3" style="104" width="10.85"/>
    <col collapsed="false" customWidth="true" hidden="false" outlineLevel="0" max="4" min="4" style="104" width="11.14"/>
    <col collapsed="false" customWidth="true" hidden="false" outlineLevel="0" max="5" min="5" style="104" width="10.85"/>
    <col collapsed="false" customWidth="true" hidden="false" outlineLevel="0" max="6" min="6" style="104" width="11.43"/>
    <col collapsed="false" customWidth="true" hidden="false" outlineLevel="0" max="7" min="7" style="104" width="10.14"/>
    <col collapsed="false" customWidth="true" hidden="false" outlineLevel="0" max="10" min="10" style="104" width="8.86"/>
    <col collapsed="false" customWidth="true" hidden="false" outlineLevel="0" max="12" min="12" style="104" width="5.42"/>
    <col collapsed="false" customWidth="true" hidden="false" outlineLevel="0" max="14" min="14" style="104" width="12.15"/>
  </cols>
  <sheetData>
    <row r="1" customFormat="false" ht="32.25" hidden="false" customHeight="true" outlineLevel="0" collapsed="false">
      <c r="A1" s="105" t="s">
        <v>357</v>
      </c>
      <c r="B1" s="106"/>
      <c r="C1" s="106"/>
      <c r="D1" s="106"/>
      <c r="F1" s="106"/>
      <c r="G1" s="106"/>
      <c r="H1" s="107"/>
      <c r="I1" s="108" t="s">
        <v>1</v>
      </c>
      <c r="J1" s="109"/>
      <c r="K1" s="109"/>
      <c r="O1" s="110"/>
      <c r="P1" s="111"/>
    </row>
    <row r="2" customFormat="false" ht="17.35" hidden="false" customHeight="false" outlineLevel="0" collapsed="false">
      <c r="A2" s="112" t="s">
        <v>2</v>
      </c>
      <c r="B2" s="113" t="s">
        <v>372</v>
      </c>
      <c r="C2" s="113"/>
      <c r="D2" s="112" t="s">
        <v>3</v>
      </c>
      <c r="E2" s="114"/>
      <c r="F2" s="113" t="s">
        <v>358</v>
      </c>
      <c r="G2" s="114"/>
      <c r="H2" s="113" t="s">
        <v>359</v>
      </c>
      <c r="J2" s="112" t="s">
        <v>360</v>
      </c>
      <c r="K2" s="115"/>
      <c r="L2" s="113" t="s">
        <v>361</v>
      </c>
    </row>
    <row r="3" s="117" customFormat="true" ht="17.35" hidden="false" customHeight="false" outlineLevel="0" collapsed="false">
      <c r="A3" s="112" t="s">
        <v>7</v>
      </c>
      <c r="B3" s="113" t="s">
        <v>373</v>
      </c>
      <c r="C3" s="113"/>
      <c r="D3" s="112" t="s">
        <v>362</v>
      </c>
      <c r="E3" s="115" t="n">
        <v>9.5</v>
      </c>
      <c r="F3" s="113" t="s">
        <v>363</v>
      </c>
      <c r="J3" s="112" t="s">
        <v>364</v>
      </c>
      <c r="K3" s="143" t="s">
        <v>365</v>
      </c>
      <c r="L3" s="116"/>
    </row>
    <row r="4" customFormat="false" ht="7.5" hidden="false" customHeight="true" outlineLevel="0" collapsed="false">
      <c r="O4" s="120"/>
    </row>
    <row r="5" customFormat="false" ht="20.25" hidden="false" customHeight="true" outlineLevel="0" collapsed="false">
      <c r="B5" s="121" t="s">
        <v>366</v>
      </c>
      <c r="C5" s="121"/>
      <c r="D5" s="122" t="s">
        <v>367</v>
      </c>
      <c r="E5" s="122"/>
      <c r="F5" s="123" t="s">
        <v>368</v>
      </c>
      <c r="G5" s="123"/>
      <c r="K5" s="120"/>
    </row>
    <row r="6" customFormat="false" ht="15" hidden="false" customHeight="false" outlineLevel="0" collapsed="false">
      <c r="A6" s="124" t="s">
        <v>369</v>
      </c>
      <c r="B6" s="125" t="s">
        <v>370</v>
      </c>
      <c r="C6" s="126" t="s">
        <v>371</v>
      </c>
      <c r="D6" s="125" t="s">
        <v>370</v>
      </c>
      <c r="E6" s="126" t="s">
        <v>371</v>
      </c>
      <c r="F6" s="125" t="s">
        <v>370</v>
      </c>
      <c r="G6" s="126" t="s">
        <v>371</v>
      </c>
      <c r="R6" s="104" t="s">
        <v>374</v>
      </c>
    </row>
    <row r="7" customFormat="false" ht="17.35" hidden="false" customHeight="false" outlineLevel="0" collapsed="false">
      <c r="A7" s="127" t="n">
        <v>1</v>
      </c>
      <c r="B7" s="144" t="n">
        <v>2087</v>
      </c>
      <c r="C7" s="145" t="n">
        <v>2025</v>
      </c>
      <c r="D7" s="146" t="n">
        <v>988</v>
      </c>
      <c r="E7" s="145" t="n">
        <v>988</v>
      </c>
      <c r="F7" s="146" t="n">
        <v>62</v>
      </c>
      <c r="G7" s="147" t="n">
        <v>71</v>
      </c>
    </row>
    <row r="8" customFormat="false" ht="17.35" hidden="false" customHeight="false" outlineLevel="0" collapsed="false">
      <c r="A8" s="127" t="n">
        <v>2</v>
      </c>
      <c r="B8" s="144" t="n">
        <v>2016</v>
      </c>
      <c r="C8" s="145" t="n">
        <v>2016</v>
      </c>
      <c r="D8" s="146" t="n">
        <v>962</v>
      </c>
      <c r="E8" s="145" t="n">
        <v>958</v>
      </c>
      <c r="F8" s="146" t="n">
        <v>65</v>
      </c>
      <c r="G8" s="147" t="n">
        <v>69</v>
      </c>
    </row>
    <row r="9" customFormat="false" ht="17.35" hidden="false" customHeight="false" outlineLevel="0" collapsed="false">
      <c r="A9" s="127" t="n">
        <v>3</v>
      </c>
      <c r="B9" s="144" t="n">
        <v>2061</v>
      </c>
      <c r="C9" s="145" t="n">
        <v>2019</v>
      </c>
      <c r="D9" s="146" t="n">
        <v>975</v>
      </c>
      <c r="E9" s="145" t="n">
        <v>971</v>
      </c>
      <c r="F9" s="146" t="n">
        <v>62</v>
      </c>
      <c r="G9" s="147" t="n">
        <v>69</v>
      </c>
    </row>
    <row r="10" customFormat="false" ht="17.35" hidden="false" customHeight="false" outlineLevel="0" collapsed="false">
      <c r="A10" s="127" t="n">
        <v>4</v>
      </c>
      <c r="B10" s="144" t="n">
        <v>2070</v>
      </c>
      <c r="C10" s="145" t="n">
        <v>2016</v>
      </c>
      <c r="D10" s="146" t="n">
        <v>988</v>
      </c>
      <c r="E10" s="145" t="n">
        <v>971</v>
      </c>
      <c r="F10" s="146" t="n">
        <v>66</v>
      </c>
      <c r="G10" s="147" t="n">
        <v>71</v>
      </c>
    </row>
    <row r="11" customFormat="false" ht="17.35" hidden="false" customHeight="false" outlineLevel="0" collapsed="false">
      <c r="A11" s="127" t="n">
        <v>5</v>
      </c>
      <c r="B11" s="144"/>
      <c r="C11" s="145"/>
      <c r="D11" s="146"/>
      <c r="E11" s="145"/>
      <c r="F11" s="146"/>
      <c r="G11" s="147"/>
    </row>
    <row r="12" customFormat="false" ht="17.35" hidden="false" customHeight="false" outlineLevel="0" collapsed="false">
      <c r="A12" s="127" t="n">
        <v>6</v>
      </c>
      <c r="B12" s="144"/>
      <c r="C12" s="145"/>
      <c r="D12" s="146"/>
      <c r="E12" s="145"/>
      <c r="F12" s="146"/>
      <c r="G12" s="147"/>
    </row>
    <row r="13" customFormat="false" ht="17.35" hidden="false" customHeight="false" outlineLevel="0" collapsed="false">
      <c r="A13" s="127" t="n">
        <v>7</v>
      </c>
      <c r="B13" s="144"/>
      <c r="C13" s="145"/>
      <c r="D13" s="146"/>
      <c r="E13" s="145"/>
      <c r="F13" s="146"/>
      <c r="G13" s="147"/>
    </row>
    <row r="14" customFormat="false" ht="17.35" hidden="false" customHeight="false" outlineLevel="0" collapsed="false">
      <c r="A14" s="127" t="n">
        <v>8</v>
      </c>
      <c r="B14" s="144"/>
      <c r="C14" s="145"/>
      <c r="D14" s="146"/>
      <c r="E14" s="145"/>
      <c r="F14" s="146"/>
      <c r="G14" s="147"/>
    </row>
    <row r="15" customFormat="false" ht="17.35" hidden="false" customHeight="false" outlineLevel="0" collapsed="false">
      <c r="A15" s="127" t="n">
        <v>9</v>
      </c>
      <c r="B15" s="148"/>
      <c r="C15" s="149"/>
      <c r="D15" s="150"/>
      <c r="E15" s="149"/>
      <c r="F15" s="150"/>
      <c r="G15" s="151"/>
    </row>
    <row r="16" customFormat="false" ht="17.35" hidden="false" customHeight="false" outlineLevel="0" collapsed="false">
      <c r="A16" s="127" t="n">
        <v>10</v>
      </c>
      <c r="B16" s="148"/>
      <c r="C16" s="149"/>
      <c r="D16" s="150"/>
      <c r="E16" s="149"/>
      <c r="F16" s="150"/>
      <c r="G16" s="151"/>
    </row>
    <row r="17" customFormat="false" ht="17.35" hidden="false" customHeight="false" outlineLevel="0" collapsed="false">
      <c r="A17" s="127" t="n">
        <v>11</v>
      </c>
      <c r="B17" s="148"/>
      <c r="C17" s="149"/>
      <c r="D17" s="150"/>
      <c r="E17" s="149"/>
      <c r="F17" s="150"/>
      <c r="G17" s="151"/>
    </row>
    <row r="18" customFormat="false" ht="17.35" hidden="false" customHeight="false" outlineLevel="0" collapsed="false">
      <c r="A18" s="127" t="n">
        <v>12</v>
      </c>
      <c r="B18" s="148"/>
      <c r="C18" s="149"/>
      <c r="D18" s="150"/>
      <c r="E18" s="149"/>
      <c r="F18" s="150"/>
      <c r="G18" s="151"/>
    </row>
    <row r="19" customFormat="false" ht="30.75" hidden="false" customHeight="true" outlineLevel="0" collapsed="false">
      <c r="A19" s="152"/>
      <c r="B19" s="153" t="s">
        <v>375</v>
      </c>
      <c r="C19" s="153"/>
      <c r="D19" s="153" t="s">
        <v>376</v>
      </c>
      <c r="E19" s="153"/>
      <c r="F19" s="153" t="s">
        <v>377</v>
      </c>
      <c r="G19" s="153"/>
      <c r="H19" s="154"/>
    </row>
    <row r="20" customFormat="false" ht="15" hidden="false" customHeight="false" outlineLevel="0" collapsed="false">
      <c r="A20" s="155"/>
      <c r="B20" s="156" t="s">
        <v>16</v>
      </c>
      <c r="C20" s="156" t="s">
        <v>17</v>
      </c>
      <c r="D20" s="156" t="s">
        <v>18</v>
      </c>
      <c r="E20" s="156" t="s">
        <v>17</v>
      </c>
      <c r="F20" s="156" t="s">
        <v>16</v>
      </c>
      <c r="G20" s="156" t="s">
        <v>17</v>
      </c>
      <c r="I20" s="157" t="s">
        <v>378</v>
      </c>
    </row>
    <row r="21" customFormat="false" ht="15" hidden="false" customHeight="false" outlineLevel="0" collapsed="false">
      <c r="A21" s="158" t="s">
        <v>379</v>
      </c>
      <c r="B21" s="159" t="n">
        <f aca="false">MIN(B7:B18)</f>
        <v>2016</v>
      </c>
      <c r="C21" s="159" t="n">
        <f aca="false">MIN(C7:C18)</f>
        <v>2016</v>
      </c>
      <c r="D21" s="159" t="n">
        <f aca="false">MIN(D7:D18)</f>
        <v>962</v>
      </c>
      <c r="E21" s="159" t="n">
        <f aca="false">MIN(E7:E18)</f>
        <v>958</v>
      </c>
      <c r="F21" s="159" t="n">
        <f aca="false">MIN(F7:F18)</f>
        <v>62</v>
      </c>
      <c r="G21" s="159" t="n">
        <f aca="false">MIN(G7:G18)</f>
        <v>69</v>
      </c>
      <c r="I21" s="160" t="s">
        <v>380</v>
      </c>
    </row>
    <row r="22" customFormat="false" ht="15" hidden="false" customHeight="false" outlineLevel="0" collapsed="false">
      <c r="A22" s="158" t="s">
        <v>381</v>
      </c>
      <c r="B22" s="161" t="n">
        <f aca="false">MAX(B7:B18)</f>
        <v>2087</v>
      </c>
      <c r="C22" s="161" t="n">
        <f aca="false">MAX(C7:C18)</f>
        <v>2025</v>
      </c>
      <c r="D22" s="161" t="n">
        <f aca="false">MAX(D7:D18)</f>
        <v>988</v>
      </c>
      <c r="E22" s="161" t="n">
        <f aca="false">MAX(E7:E18)</f>
        <v>988</v>
      </c>
      <c r="F22" s="161" t="n">
        <f aca="false">MAX(F7:F18)</f>
        <v>66</v>
      </c>
      <c r="G22" s="161" t="n">
        <f aca="false">MAX(G7:G18)</f>
        <v>71</v>
      </c>
    </row>
    <row r="23" customFormat="false" ht="17.35" hidden="false" customHeight="false" outlineLevel="0" collapsed="false">
      <c r="A23" s="158" t="s">
        <v>21</v>
      </c>
      <c r="B23" s="162" t="n">
        <f aca="false">+B22-B21</f>
        <v>71</v>
      </c>
      <c r="C23" s="162" t="n">
        <f aca="false">+C22-C21</f>
        <v>9</v>
      </c>
      <c r="D23" s="162" t="n">
        <f aca="false">+D22-D21</f>
        <v>26</v>
      </c>
      <c r="E23" s="162" t="n">
        <f aca="false">+E22-E21</f>
        <v>30</v>
      </c>
      <c r="F23" s="162" t="n">
        <f aca="false">+F22-F21</f>
        <v>4</v>
      </c>
      <c r="G23" s="162" t="n">
        <f aca="false">+G22-G21</f>
        <v>2</v>
      </c>
      <c r="H23" s="107"/>
    </row>
    <row r="24" customFormat="false" ht="17.35" hidden="false" customHeight="false" outlineLevel="0" collapsed="false">
      <c r="A24" s="158" t="s">
        <v>382</v>
      </c>
      <c r="B24" s="163" t="n">
        <f aca="false">(1-(B21/B22))</f>
        <v>0.0340201245807379</v>
      </c>
      <c r="C24" s="163" t="n">
        <f aca="false">(1-(C21/C22))</f>
        <v>0.00444444444444447</v>
      </c>
      <c r="D24" s="163" t="n">
        <f aca="false">(1-(D21/D22))</f>
        <v>0.0263157894736842</v>
      </c>
      <c r="E24" s="163" t="n">
        <f aca="false">(1-(E21/E22))</f>
        <v>0.0303643724696356</v>
      </c>
      <c r="F24" s="163" t="n">
        <f aca="false">(1-(F21/F22))</f>
        <v>0.0606060606060606</v>
      </c>
      <c r="G24" s="163" t="n">
        <f aca="false">(1-(G21/G22))</f>
        <v>0.028169014084507</v>
      </c>
      <c r="H24" s="107"/>
    </row>
    <row r="25" customFormat="false" ht="15" hidden="false" customHeight="false" outlineLevel="0" collapsed="false">
      <c r="A25" s="158" t="s">
        <v>383</v>
      </c>
      <c r="B25" s="164" t="n">
        <f aca="false">AVERAGE(B7:B18)</f>
        <v>2058.5</v>
      </c>
      <c r="C25" s="164" t="n">
        <f aca="false">AVERAGE(C7:C18)</f>
        <v>2019</v>
      </c>
      <c r="D25" s="164" t="n">
        <f aca="false">AVERAGE(D7:D18)</f>
        <v>978.25</v>
      </c>
      <c r="E25" s="164" t="n">
        <f aca="false">AVERAGE(E7:E18)</f>
        <v>972</v>
      </c>
      <c r="F25" s="164" t="n">
        <f aca="false">AVERAGE(F7:F18)</f>
        <v>63.75</v>
      </c>
      <c r="G25" s="164" t="n">
        <f aca="false">AVERAGE(G7:G18)</f>
        <v>70</v>
      </c>
    </row>
    <row r="26" customFormat="false" ht="15" hidden="false" customHeight="false" outlineLevel="0" collapsed="false">
      <c r="A26" s="158" t="s">
        <v>24</v>
      </c>
      <c r="B26" s="161" t="n">
        <f aca="false">B25-B21</f>
        <v>42.5</v>
      </c>
      <c r="C26" s="161" t="n">
        <f aca="false">C25-C21</f>
        <v>3</v>
      </c>
      <c r="D26" s="161" t="n">
        <f aca="false">D25-D21</f>
        <v>16.25</v>
      </c>
      <c r="E26" s="161" t="n">
        <f aca="false">E25-E21</f>
        <v>14</v>
      </c>
      <c r="F26" s="161" t="n">
        <f aca="false">F25-F21</f>
        <v>1.75</v>
      </c>
      <c r="G26" s="161" t="n">
        <f aca="false">G25-G21</f>
        <v>1</v>
      </c>
    </row>
    <row r="27" customFormat="false" ht="15" hidden="false" customHeight="false" outlineLevel="0" collapsed="false">
      <c r="A27" s="158" t="s">
        <v>26</v>
      </c>
      <c r="B27" s="161" t="n">
        <f aca="false">+B22-B25</f>
        <v>28.5</v>
      </c>
      <c r="C27" s="161" t="n">
        <f aca="false">+C22-C25</f>
        <v>6</v>
      </c>
      <c r="D27" s="161" t="n">
        <f aca="false">+D22-D25</f>
        <v>9.75</v>
      </c>
      <c r="E27" s="161" t="n">
        <f aca="false">+E22-E25</f>
        <v>16</v>
      </c>
      <c r="F27" s="161" t="n">
        <f aca="false">+F22-F25</f>
        <v>2.25</v>
      </c>
      <c r="G27" s="161" t="n">
        <f aca="false">+G22-G25</f>
        <v>1</v>
      </c>
    </row>
    <row r="28" customFormat="false" ht="15" hidden="false" customHeight="false" outlineLevel="0" collapsed="false">
      <c r="A28" s="158" t="s">
        <v>384</v>
      </c>
      <c r="B28" s="161" t="n">
        <f aca="false">+C25-B25</f>
        <v>-39.5</v>
      </c>
      <c r="C28" s="161"/>
      <c r="D28" s="161" t="n">
        <f aca="false">+E25-D25</f>
        <v>-6.25</v>
      </c>
      <c r="E28" s="161"/>
      <c r="F28" s="161" t="n">
        <f aca="false">+G25-F25</f>
        <v>6.25</v>
      </c>
      <c r="G28" s="161"/>
    </row>
    <row r="29" customFormat="false" ht="15" hidden="false" customHeight="false" outlineLevel="0" collapsed="false">
      <c r="A29" s="165"/>
      <c r="B29" s="166"/>
      <c r="C29" s="166"/>
      <c r="D29" s="166"/>
      <c r="E29" s="166"/>
      <c r="F29" s="166"/>
      <c r="G29" s="166"/>
    </row>
    <row r="30" customFormat="false" ht="15" hidden="false" customHeight="false" outlineLevel="0" collapsed="false">
      <c r="A30" s="165"/>
      <c r="B30" s="166"/>
      <c r="C30" s="166"/>
      <c r="D30" s="166"/>
      <c r="E30" s="166"/>
      <c r="F30" s="166"/>
      <c r="G30" s="166"/>
    </row>
    <row r="33" customFormat="false" ht="15" hidden="false" customHeight="false" outlineLevel="0" collapsed="false">
      <c r="A33" s="104" t="s">
        <v>7</v>
      </c>
      <c r="B33" s="104" t="s">
        <v>385</v>
      </c>
      <c r="C33" s="104" t="s">
        <v>28</v>
      </c>
      <c r="D33" s="104" t="s">
        <v>386</v>
      </c>
    </row>
    <row r="34" customFormat="false" ht="15" hidden="false" customHeight="false" outlineLevel="0" collapsed="false">
      <c r="A34" s="113" t="s">
        <v>235</v>
      </c>
      <c r="B34" s="104" t="s">
        <v>236</v>
      </c>
      <c r="C34" s="104" t="n">
        <v>2.9</v>
      </c>
    </row>
    <row r="35" customFormat="false" ht="15" hidden="false" customHeight="false" outlineLevel="0" collapsed="false">
      <c r="A35" s="113" t="s">
        <v>180</v>
      </c>
      <c r="B35" s="104" t="s">
        <v>181</v>
      </c>
      <c r="C35" s="104" t="n">
        <v>16.6</v>
      </c>
    </row>
    <row r="36" customFormat="false" ht="17.35" hidden="false" customHeight="false" outlineLevel="0" collapsed="false">
      <c r="A36" s="113" t="s">
        <v>291</v>
      </c>
      <c r="B36" s="114" t="s">
        <v>292</v>
      </c>
      <c r="C36" s="104" t="n">
        <v>13.5</v>
      </c>
    </row>
    <row r="37" customFormat="false" ht="15" hidden="false" customHeight="false" outlineLevel="0" collapsed="false">
      <c r="A37" s="113" t="s">
        <v>210</v>
      </c>
      <c r="B37" s="104" t="s">
        <v>211</v>
      </c>
      <c r="C37" s="104" t="n">
        <v>14.2</v>
      </c>
    </row>
    <row r="38" customFormat="false" ht="15" hidden="false" customHeight="false" outlineLevel="0" collapsed="false">
      <c r="A38" s="113" t="s">
        <v>245</v>
      </c>
      <c r="B38" s="104" t="s">
        <v>141</v>
      </c>
      <c r="C38" s="104" t="n">
        <v>2.8</v>
      </c>
      <c r="F38" s="104" t="s">
        <v>246</v>
      </c>
      <c r="G38" s="104" t="s">
        <v>247</v>
      </c>
    </row>
    <row r="39" customFormat="false" ht="15" hidden="false" customHeight="false" outlineLevel="0" collapsed="false">
      <c r="A39" s="104" t="n">
        <v>17113738</v>
      </c>
      <c r="B39" s="104" t="s">
        <v>141</v>
      </c>
      <c r="C39" s="104" t="n">
        <v>12.5</v>
      </c>
    </row>
    <row r="40" customFormat="false" ht="15" hidden="false" customHeight="false" outlineLevel="0" collapsed="false">
      <c r="A40" s="104" t="n">
        <v>280158233</v>
      </c>
      <c r="B40" s="104" t="s">
        <v>169</v>
      </c>
      <c r="C40" s="104" t="n">
        <v>12.5</v>
      </c>
    </row>
    <row r="41" customFormat="false" ht="15" hidden="false" customHeight="false" outlineLevel="0" collapsed="false">
      <c r="A41" s="104" t="n">
        <v>280150558</v>
      </c>
      <c r="B41" s="104" t="s">
        <v>151</v>
      </c>
      <c r="C41" s="104" t="n">
        <v>14.9</v>
      </c>
    </row>
    <row r="42" customFormat="false" ht="15" hidden="false" customHeight="false" outlineLevel="0" collapsed="false">
      <c r="A42" s="104" t="s">
        <v>283</v>
      </c>
      <c r="B42" s="104" t="s">
        <v>284</v>
      </c>
      <c r="C42" s="104" t="n">
        <v>12.5</v>
      </c>
    </row>
    <row r="43" customFormat="false" ht="15" hidden="false" customHeight="false" outlineLevel="0" collapsed="false">
      <c r="A43" s="104" t="s">
        <v>195</v>
      </c>
      <c r="B43" s="104" t="s">
        <v>196</v>
      </c>
      <c r="C43" s="104" t="n">
        <v>12.8</v>
      </c>
    </row>
    <row r="44" customFormat="false" ht="15" hidden="false" customHeight="false" outlineLevel="0" collapsed="false">
      <c r="A44" s="104" t="s">
        <v>249</v>
      </c>
      <c r="B44" s="104" t="s">
        <v>250</v>
      </c>
      <c r="C44" s="104" t="n">
        <v>12.3</v>
      </c>
    </row>
    <row r="45" customFormat="false" ht="15" hidden="false" customHeight="false" outlineLevel="0" collapsed="false">
      <c r="A45" s="104" t="s">
        <v>296</v>
      </c>
      <c r="B45" s="104" t="s">
        <v>297</v>
      </c>
      <c r="C45" s="104" t="n">
        <v>10.9</v>
      </c>
    </row>
    <row r="46" customFormat="false" ht="15" hidden="false" customHeight="false" outlineLevel="0" collapsed="false">
      <c r="A46" s="104" t="n">
        <v>280158827</v>
      </c>
      <c r="B46" s="104" t="s">
        <v>179</v>
      </c>
      <c r="C46" s="104" t="n">
        <v>9.1</v>
      </c>
    </row>
    <row r="47" customFormat="false" ht="15" hidden="false" customHeight="false" outlineLevel="0" collapsed="false">
      <c r="A47" s="104" t="n">
        <v>58072802</v>
      </c>
      <c r="B47" s="104" t="s">
        <v>150</v>
      </c>
      <c r="C47" s="104" t="n">
        <v>12.7</v>
      </c>
    </row>
    <row r="48" customFormat="false" ht="15" hidden="false" customHeight="false" outlineLevel="0" collapsed="false">
      <c r="A48" s="104" t="s">
        <v>237</v>
      </c>
      <c r="B48" s="104" t="s">
        <v>238</v>
      </c>
      <c r="C48" s="104" t="n">
        <v>12.8</v>
      </c>
    </row>
    <row r="49" customFormat="false" ht="15" hidden="false" customHeight="false" outlineLevel="0" collapsed="false">
      <c r="A49" s="104" t="s">
        <v>188</v>
      </c>
      <c r="B49" s="104" t="s">
        <v>189</v>
      </c>
      <c r="C49" s="104" t="n">
        <v>2.5</v>
      </c>
    </row>
    <row r="50" customFormat="false" ht="15" hidden="false" customHeight="false" outlineLevel="0" collapsed="false">
      <c r="A50" s="104" t="s">
        <v>279</v>
      </c>
      <c r="B50" s="104" t="s">
        <v>280</v>
      </c>
      <c r="C50" s="104" t="n">
        <v>12.8</v>
      </c>
    </row>
    <row r="51" customFormat="false" ht="15" hidden="false" customHeight="false" outlineLevel="0" collapsed="false">
      <c r="A51" s="104" t="s">
        <v>245</v>
      </c>
      <c r="B51" s="104" t="s">
        <v>248</v>
      </c>
      <c r="C51" s="104" t="n">
        <v>2.7</v>
      </c>
      <c r="F51" s="104" t="s">
        <v>246</v>
      </c>
      <c r="G51" s="104" t="s">
        <v>247</v>
      </c>
    </row>
    <row r="52" customFormat="false" ht="15" hidden="false" customHeight="false" outlineLevel="0" collapsed="false">
      <c r="A52" s="104" t="s">
        <v>60</v>
      </c>
      <c r="B52" s="104" t="s">
        <v>203</v>
      </c>
      <c r="C52" s="104" t="n">
        <v>12.5</v>
      </c>
    </row>
    <row r="53" customFormat="false" ht="15" hidden="false" customHeight="false" outlineLevel="0" collapsed="false">
      <c r="A53" s="104" t="s">
        <v>252</v>
      </c>
      <c r="B53" s="104" t="s">
        <v>253</v>
      </c>
      <c r="C53" s="104" t="n">
        <v>2.6</v>
      </c>
    </row>
    <row r="54" customFormat="false" ht="15" hidden="false" customHeight="false" outlineLevel="0" collapsed="false">
      <c r="A54" s="104" t="s">
        <v>252</v>
      </c>
      <c r="B54" s="104" t="s">
        <v>254</v>
      </c>
      <c r="C54" s="104" t="n">
        <v>2.6</v>
      </c>
    </row>
    <row r="55" customFormat="false" ht="15" hidden="false" customHeight="false" outlineLevel="0" collapsed="false">
      <c r="A55" s="104" t="n">
        <v>17113744</v>
      </c>
      <c r="B55" s="104" t="s">
        <v>145</v>
      </c>
      <c r="C55" s="104" t="n">
        <v>2.7</v>
      </c>
      <c r="D55" s="104" t="n">
        <v>0.2213</v>
      </c>
    </row>
    <row r="56" customFormat="false" ht="15" hidden="false" customHeight="false" outlineLevel="0" collapsed="false">
      <c r="A56" s="104" t="n">
        <v>10933</v>
      </c>
      <c r="B56" s="104" t="s">
        <v>124</v>
      </c>
      <c r="C56" s="104" t="n">
        <v>12</v>
      </c>
      <c r="D56" s="104" t="n">
        <v>0.258</v>
      </c>
      <c r="E56" s="104" t="s">
        <v>125</v>
      </c>
    </row>
    <row r="57" customFormat="false" ht="15" hidden="false" customHeight="false" outlineLevel="0" collapsed="false">
      <c r="A57" s="104" t="s">
        <v>276</v>
      </c>
      <c r="B57" s="104" t="s">
        <v>277</v>
      </c>
      <c r="C57" s="104" t="n">
        <v>12</v>
      </c>
      <c r="D57" s="104" t="n">
        <v>0.171</v>
      </c>
      <c r="E57" s="104" t="s">
        <v>278</v>
      </c>
    </row>
    <row r="58" customFormat="false" ht="15" hidden="false" customHeight="false" outlineLevel="0" collapsed="false">
      <c r="A58" s="104" t="n">
        <v>5245724</v>
      </c>
      <c r="B58" s="104" t="s">
        <v>137</v>
      </c>
      <c r="C58" s="104" t="n">
        <v>12.9</v>
      </c>
      <c r="D58" s="104" t="n">
        <v>0.415</v>
      </c>
      <c r="E58" s="104" t="s">
        <v>138</v>
      </c>
    </row>
    <row r="59" customFormat="false" ht="15" hidden="false" customHeight="false" outlineLevel="0" collapsed="false">
      <c r="A59" s="104" t="s">
        <v>252</v>
      </c>
      <c r="B59" s="104" t="s">
        <v>255</v>
      </c>
      <c r="C59" s="104" t="n">
        <v>2.7</v>
      </c>
      <c r="D59" s="104" t="n">
        <v>0.304</v>
      </c>
      <c r="E59" s="104" t="s">
        <v>256</v>
      </c>
    </row>
  </sheetData>
  <mergeCells count="7">
    <mergeCell ref="J1:K1"/>
    <mergeCell ref="B5:C5"/>
    <mergeCell ref="D5:E5"/>
    <mergeCell ref="F5:G5"/>
    <mergeCell ref="B19:C19"/>
    <mergeCell ref="D19:E19"/>
    <mergeCell ref="F19: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LibreOffice/25.2.5.2$Windows_X86_64 LibreOffice_project/03d19516eb2e1dd5d4ccd751a0d6f35f35e08022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2013-01-17T16:09:26Z</dcterms:created>
  <dc:creator>Naoki Hotta</dc:creator>
  <dc:description/>
  <dc:language>en-US</dc:language>
  <cp:lastModifiedBy/>
  <cp:lastPrinted>2025-08-15T21:15:25Z</cp:lastPrinted>
  <dcterms:modified xsi:type="dcterms:W3CDTF">2025-08-16T22:22:49Z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