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DE0389FF-84C6-4ABF-B722-510FC34EAE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52" l="1"/>
  <c r="G36" i="52" s="1"/>
  <c r="L36" i="52" l="1"/>
  <c r="I14" i="52"/>
  <c r="J14" i="52"/>
  <c r="J7" i="52" l="1"/>
  <c r="I7" i="52"/>
  <c r="I13" i="52" l="1"/>
  <c r="J13" i="52"/>
  <c r="I16" i="52"/>
  <c r="J16" i="52"/>
  <c r="I18" i="52"/>
  <c r="J18" i="52"/>
  <c r="I19" i="52"/>
  <c r="J19" i="52"/>
  <c r="I20" i="52"/>
  <c r="J20" i="52"/>
  <c r="I21" i="52"/>
  <c r="J21" i="52"/>
  <c r="I22" i="52"/>
  <c r="J22" i="52"/>
  <c r="I23" i="52"/>
  <c r="J23" i="52"/>
  <c r="I24" i="52"/>
  <c r="J24" i="52"/>
  <c r="I25" i="52"/>
  <c r="J25" i="52"/>
  <c r="I26" i="52"/>
  <c r="J26" i="52"/>
  <c r="I27" i="52"/>
  <c r="J27" i="52"/>
  <c r="I28" i="52"/>
  <c r="J28" i="52"/>
  <c r="I29" i="52"/>
  <c r="J29" i="52"/>
  <c r="I31" i="52"/>
  <c r="J31" i="52"/>
  <c r="I33" i="52"/>
  <c r="J33" i="52"/>
  <c r="I34" i="52"/>
  <c r="J34" i="52"/>
  <c r="I35" i="52"/>
  <c r="J35" i="52"/>
  <c r="J12" i="52" l="1"/>
  <c r="J8" i="52"/>
  <c r="J10" i="52"/>
  <c r="I12" i="52"/>
  <c r="I8" i="52"/>
  <c r="I10" i="52"/>
  <c r="A7" i="52"/>
  <c r="B7" i="52" s="1"/>
  <c r="J11" i="52" l="1"/>
  <c r="I11" i="52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6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6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<sst xmlns="http://schemas.openxmlformats.org/spreadsheetml/2006/main" count="63" uniqueCount="42">
  <si>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</si>
  <si>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</si>
  <si>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</si>
  <si>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</si>
  <si>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</si>
  <si>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</si>
  <si>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</si>
  <si>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</si>
  <si>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</si>
  <si>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</si>
  <si>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</si>
  <si>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</si>
  <si>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</si>
  <si>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</si>
  <si>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</si>
  <si>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</si>
  <si>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</si>
  <si>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</si>
  <si>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</si>
  <si>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</si>
  <si>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</si>
  <si>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</si>
  <si>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</si>
  <si>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</si>
  <si>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</si>
  <si>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</si>
  <si>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</si>
  <si>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</si>
  <si>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</si>
  <si>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</si>
  <si>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</si>
  <si>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</si>
  <si>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</si>
  <si>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祝日</t>
    <phoneticPr fontId="2"/>
  </si>
  <si>
    <t>往復電車代</t>
    <rPh sb="0" eb="2">
      <t>オウフク</t>
    </rPh>
    <rPh sb="2" eb="4">
      <t>デンシャ</t>
    </rPh>
    <rPh sb="4" eb="5">
      <t>ダイ</t>
    </rPh>
    <phoneticPr fontId="2"/>
  </si>
  <si>
    <t>作業内容</t>
    <rPh sb="0" eb="2">
      <t>サギョウ</t>
    </rPh>
    <rPh sb="2" eb="4">
      <t>ナイヨウ</t>
    </rPh>
    <phoneticPr fontId="2"/>
  </si>
  <si>
    <t>残業開始時間</t>
    <rPh sb="0" eb="2">
      <t>ザンギョウ</t>
    </rPh>
    <rPh sb="2" eb="4">
      <t>カイシ</t>
    </rPh>
    <rPh sb="4" eb="6">
      <t>ジカン</t>
    </rPh>
    <phoneticPr fontId="2"/>
  </si>
  <si>
    <t>残業終了時間</t>
    <rPh sb="2" eb="4">
      <t>シュウリョウ</t>
    </rPh>
    <rPh sb="4" eb="6">
      <t>ジカン</t>
    </rPh>
    <phoneticPr fontId="2"/>
  </si>
  <si>
    <t>合計残業時間</t>
    <rPh sb="0" eb="2">
      <t>ゴウケイ</t>
    </rPh>
    <rPh sb="2" eb="4">
      <t>ザンギョウ</t>
    </rPh>
    <rPh sb="4" eb="6">
      <t>ジカン</t>
    </rPh>
    <phoneticPr fontId="2"/>
  </si>
  <si>
    <t>帳票開発デザイン</t>
  </si>
  <si>
    <t>帳票開発デザイン</t>
    <rPh sb="0" eb="2">
      <t>チョウヒョウ</t>
    </rPh>
    <phoneticPr fontId="2"/>
  </si>
  <si>
    <t>帳票開発デザイン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</si>
</sst>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38" fontId="0" fillId="5" borderId="31" xfId="0" applyNumberForma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4" borderId="43" xfId="0" applyFill="1" applyBorder="1" applyAlignment="1">
      <alignment horizontal="center" vertical="center"/>
    </xf>
    <xf numFmtId="176" fontId="0" fillId="4" borderId="35" xfId="0" applyNumberForma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9" fillId="0" borderId="0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0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0" fillId="0" borderId="32" xfId="0" applyBorder="1" applyAlignment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41</xdr:row>
      <xdr:rowOff>147307</xdr:rowOff>
    </xdr:from>
    <xdr:to>
      <xdr:col>1</xdr:col>
      <xdr:colOff>328217</xdr:colOff>
      <xdr:row>46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41</xdr:row>
      <xdr:rowOff>142752</xdr:rowOff>
    </xdr:from>
    <xdr:to>
      <xdr:col>3</xdr:col>
      <xdr:colOff>313090</xdr:colOff>
      <xdr:row>46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41</xdr:row>
      <xdr:rowOff>123825</xdr:rowOff>
    </xdr:from>
    <xdr:to>
      <xdr:col>10</xdr:col>
      <xdr:colOff>1866225</xdr:colOff>
      <xdr:row>46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41</xdr:row>
      <xdr:rowOff>123825</xdr:rowOff>
    </xdr:from>
    <xdr:to>
      <xdr:col>11</xdr:col>
      <xdr:colOff>133351</xdr:colOff>
      <xdr:row>46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41</xdr:row>
      <xdr:rowOff>123825</xdr:rowOff>
    </xdr:from>
    <xdr:to>
      <xdr:col>10</xdr:col>
      <xdr:colOff>1008975</xdr:colOff>
      <xdr:row>46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44</xdr:row>
      <xdr:rowOff>9525</xdr:rowOff>
    </xdr:from>
    <xdr:to>
      <xdr:col>10</xdr:col>
      <xdr:colOff>159684</xdr:colOff>
      <xdr:row>44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1"/>
  <sheetViews>
    <sheetView showGridLines="0" tabSelected="1" topLeftCell="A19" zoomScaleNormal="100" zoomScalePageLayoutView="85" workbookViewId="0">
      <selection activeCell="D32" sqref="D32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4"/>
      <c r="B2" s="95" t="s">
        <v>32</v>
      </c>
      <c r="C2" s="96" t="s">
        <v>16</v>
      </c>
      <c r="D2" s="101">
        <v>2</v>
      </c>
      <c r="E2" s="97" t="s">
        <v>1</v>
      </c>
      <c r="F2" s="98" t="s">
        <v>7</v>
      </c>
    </row>
    <row r="3" spans="1:12" ht="20.25" customHeight="1" x14ac:dyDescent="0.15">
      <c r="A3" s="151"/>
      <c r="B3" s="151"/>
      <c r="C3" s="137"/>
      <c r="D3" s="137"/>
      <c r="E3" s="137"/>
      <c r="F3" s="137"/>
      <c r="G3" s="137"/>
      <c r="H3" s="137"/>
      <c r="I3" s="137"/>
      <c r="J3" s="137"/>
      <c r="K3" s="137"/>
    </row>
    <row r="4" spans="1:12" ht="19.5" customHeight="1" x14ac:dyDescent="0.15">
      <c r="A4" s="152" t="s">
        <v>25</v>
      </c>
      <c r="B4" s="152"/>
      <c r="C4" s="138" t="s">
        <v>31</v>
      </c>
      <c r="D4" s="138"/>
      <c r="E4" s="138"/>
      <c r="F4" s="138"/>
      <c r="G4" s="138"/>
      <c r="H4" s="138"/>
      <c r="I4" s="138"/>
      <c r="J4" s="138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49" t="s">
        <v>36</v>
      </c>
      <c r="D6" s="150"/>
      <c r="E6" s="149" t="s">
        <v>37</v>
      </c>
      <c r="F6" s="150"/>
      <c r="G6" s="147" t="s">
        <v>14</v>
      </c>
      <c r="H6" s="148"/>
      <c r="I6" s="147" t="s">
        <v>38</v>
      </c>
      <c r="J6" s="148"/>
      <c r="K6" s="12" t="s">
        <v>35</v>
      </c>
      <c r="L6" s="91" t="s">
        <v>34</v>
      </c>
    </row>
    <row r="7" spans="1:12" ht="22.15" customHeight="1" thickTop="1" x14ac:dyDescent="0.15">
      <c r="A7" s="135">
        <f>IFERROR(IF(MONTH(DATE(B$2,D$2,ROW()-6))=D$2,DATE(B$2,D$2,ROW()-6),""),"")</f>
        <v>43862</v>
      </c>
      <c r="B7" s="107" t="str">
        <f>IFERROR(IF(WEEKDAY(A7)=1,"日",IF(WEEKDAY(A7)=2,"月",IF(WEEKDAY(A7)=3,"火",IF(WEEKDAY(A7)=4,"水",IF(WEEKDAY(A7)=5,"木",IF(WEEKDAY(A7)=6,"金",IF(WEEKDAY(A7)=7,"土"))))))),"")</f>
        <v>土</v>
      </c>
      <c r="C7" s="107">
        <v>9</v>
      </c>
      <c r="D7" s="107">
        <v>0</v>
      </c>
      <c r="E7" s="107">
        <v>15</v>
      </c>
      <c r="F7" s="107">
        <v>0</v>
      </c>
      <c r="G7" s="107">
        <v>0</v>
      </c>
      <c r="H7" s="107">
        <v>0</v>
      </c>
      <c r="I7" s="111">
        <f>IF(OR(C7="",E7=""),"",TRUNC(((E7*60+F7)-(C7*60+D7)-(G7*60+H7))/60,0))</f>
        <v>6</v>
      </c>
      <c r="J7" s="111">
        <f>IF(OR(C7="",E7=""),"",MOD((E7*60+F7)-(C7*60+D7)-(G7*60+H7),60)-MOD(MOD((E7*60+F7)-(C7*60+D7)-(G7*60+H7),60),15))</f>
        <v>0</v>
      </c>
      <c r="K7" s="111" t="s">
        <v>40</v>
      </c>
      <c r="L7" s="130">
        <v>340</v>
      </c>
    </row>
    <row r="8" spans="1:12" ht="22.15" customHeight="1" x14ac:dyDescent="0.15">
      <c r="A8" s="102">
        <f>IFERROR(IF(MONTH(DATE(B$2,D$2,ROW()-6))=D$2,DATE(B$2,D$2,ROW()-6),""),"")</f>
        <v>43863</v>
      </c>
      <c r="B8" s="104" t="str">
        <f t="shared" ref="B8:B34" si="0">IFERROR(IF(WEEKDAY(A8)=1,"日",IF(WEEKDAY(A8)=2,"月",IF(WEEKDAY(A8)=3,"火",IF(WEEKDAY(A8)=4,"水",IF(WEEKDAY(A8)=5,"木",IF(WEEKDAY(A8)=6,"金",IF(WEEKDAY(A8)=7,"土"))))))),"")</f>
        <v>日</v>
      </c>
      <c r="C8" s="105"/>
      <c r="D8" s="106"/>
      <c r="E8" s="107"/>
      <c r="F8" s="108"/>
      <c r="G8" s="109"/>
      <c r="H8" s="110"/>
      <c r="I8" s="111" t="str">
        <f>IF(OR(C8="",E8=""),"",TRUNC(((E8*60+F8)-(C8*60+D8)-(G8*60+H8))/60,0))</f>
        <v/>
      </c>
      <c r="J8" s="111" t="str">
        <f>IF(OR(C8="",E8=""),"",MOD((E8*60+F8)-(C8*60+D8)-(G8*60+H8),60)-MOD(MOD((E8*60+F8)-(C8*60+D8)-(G8*60+H8),60),15))</f>
        <v/>
      </c>
      <c r="K8" s="111"/>
      <c r="L8" s="130"/>
    </row>
    <row r="9" spans="1:12" ht="22.15" customHeight="1" x14ac:dyDescent="0.15">
      <c r="A9" s="102">
        <f t="shared" ref="A9:A35" si="1">IFERROR(IF(MONTH(DATE(B$2,D$2,ROW()-6))=D$2,DATE(B$2,D$2,ROW()-6),""),"")</f>
        <v>43864</v>
      </c>
      <c r="B9" s="104" t="str">
        <f t="shared" si="0"/>
        <v>月</v>
      </c>
      <c r="C9" s="105"/>
      <c r="D9" s="106"/>
      <c r="E9" s="107"/>
      <c r="F9" s="106"/>
      <c r="G9" s="109"/>
      <c r="H9" s="110"/>
      <c r="I9" s="111"/>
      <c r="J9" s="112"/>
      <c r="K9" s="131"/>
      <c r="L9" s="130"/>
    </row>
    <row r="10" spans="1:12" ht="22.15" customHeight="1" x14ac:dyDescent="0.15">
      <c r="A10" s="113">
        <f t="shared" si="1"/>
        <v>43865</v>
      </c>
      <c r="B10" s="128" t="str">
        <f t="shared" si="0"/>
        <v>火</v>
      </c>
      <c r="C10" s="122">
        <v>18</v>
      </c>
      <c r="D10" s="123">
        <v>0</v>
      </c>
      <c r="E10" s="124">
        <v>20</v>
      </c>
      <c r="F10" s="123">
        <v>0</v>
      </c>
      <c r="G10" s="125">
        <v>0</v>
      </c>
      <c r="H10" s="126">
        <v>0</v>
      </c>
      <c r="I10" s="111">
        <f>IF(OR(C10="",E10=""),"",TRUNC(((E10*60+F10)-(C10*60+D10)-(G10*60+H10))/60,0))</f>
        <v>2</v>
      </c>
      <c r="J10" s="112">
        <f>IF(OR(C10="",E10=""),"",MOD((E10*60+F10)-(C10*60+D10)-(G10*60+H10),60)-MOD(MOD((E10*60+F10)-(C10*60+D10)-(G10*60+H10),60),15))</f>
        <v>0</v>
      </c>
      <c r="K10" s="133" t="s">
        <v>39</v>
      </c>
      <c r="L10" s="129"/>
    </row>
    <row r="11" spans="1:12" ht="22.15" customHeight="1" x14ac:dyDescent="0.15">
      <c r="A11" s="113">
        <f t="shared" si="1"/>
        <v>43866</v>
      </c>
      <c r="B11" s="103" t="str">
        <f t="shared" si="0"/>
        <v>水</v>
      </c>
      <c r="C11" s="122">
        <v>18</v>
      </c>
      <c r="D11" s="123">
        <v>0</v>
      </c>
      <c r="E11" s="124">
        <v>20</v>
      </c>
      <c r="F11" s="123">
        <v>0</v>
      </c>
      <c r="G11" s="125">
        <v>0</v>
      </c>
      <c r="H11" s="126">
        <v>0</v>
      </c>
      <c r="I11" s="111">
        <f>IF(OR(C11="",E11=""),"",TRUNC(((E11*60+F11)-(C11*60+D11)-(G11*60+H11))/60,0))</f>
        <v>2</v>
      </c>
      <c r="J11" s="112">
        <f>IF(OR(C11="",E11=""),"",MOD((E11*60+F11)-(C11*60+D11)-(G11*60+H11),60)-MOD(MOD((E11*60+F11)-(C11*60+D11)-(G11*60+H11),60),15))</f>
        <v>0</v>
      </c>
      <c r="K11" s="103" t="s">
        <v>39</v>
      </c>
      <c r="L11" s="114"/>
    </row>
    <row r="12" spans="1:12" ht="22.15" customHeight="1" x14ac:dyDescent="0.15">
      <c r="A12" s="113">
        <f t="shared" si="1"/>
        <v>43867</v>
      </c>
      <c r="B12" s="128" t="str">
        <f t="shared" si="0"/>
        <v>木</v>
      </c>
      <c r="C12" s="122">
        <v>18</v>
      </c>
      <c r="D12" s="123">
        <v>0</v>
      </c>
      <c r="E12" s="124">
        <v>20</v>
      </c>
      <c r="F12" s="123">
        <v>30</v>
      </c>
      <c r="G12" s="125">
        <v>0</v>
      </c>
      <c r="H12" s="126">
        <v>0</v>
      </c>
      <c r="I12" s="111">
        <f>IF(OR(C12="",E12=""),"",TRUNC(((E12*60+F12)-(C12*60+D12)-(G12*60+H12))/60,0))</f>
        <v>2</v>
      </c>
      <c r="J12" s="112">
        <f>IF(OR(C12="",E12=""),"",MOD((E12*60+F12)-(C12*60+D12)-(G12*60+H12),60)-MOD(MOD((E12*60+F12)-(C12*60+D12)-(G12*60+H12),60),15))</f>
        <v>30</v>
      </c>
      <c r="K12" s="103" t="s">
        <v>39</v>
      </c>
      <c r="L12" s="129"/>
    </row>
    <row r="13" spans="1:12" ht="22.15" customHeight="1" x14ac:dyDescent="0.15">
      <c r="A13" s="113">
        <f t="shared" si="1"/>
        <v>43868</v>
      </c>
      <c r="B13" s="103" t="str">
        <f t="shared" si="0"/>
        <v>金</v>
      </c>
      <c r="C13" s="122">
        <v>18</v>
      </c>
      <c r="D13" s="123">
        <v>0</v>
      </c>
      <c r="E13" s="124">
        <v>21</v>
      </c>
      <c r="F13" s="123">
        <v>30</v>
      </c>
      <c r="G13" s="125">
        <v>0</v>
      </c>
      <c r="H13" s="126">
        <v>0</v>
      </c>
      <c r="I13" s="111">
        <f>IF(OR(C13="",E13=""),"",TRUNC(((E13*60+F13)-(C13*60+D13)-(G13*60+H13))/60,0))</f>
        <v>3</v>
      </c>
      <c r="J13" s="112">
        <f>IF(OR(C13="",E13=""),"",MOD((E13*60+F13)-(C13*60+D13)-(G13*60+H13),60)-MOD(MOD((E13*60+F13)-(C13*60+D13)-(G13*60+H13),60),15))</f>
        <v>30</v>
      </c>
      <c r="K13" s="103" t="s">
        <v>39</v>
      </c>
      <c r="L13" s="114"/>
    </row>
    <row r="14" spans="1:12" ht="22.15" customHeight="1" x14ac:dyDescent="0.15">
      <c r="A14" s="102">
        <f t="shared" si="1"/>
        <v>43869</v>
      </c>
      <c r="B14" s="111" t="str">
        <f t="shared" si="0"/>
        <v>土</v>
      </c>
      <c r="C14" s="105">
        <v>9</v>
      </c>
      <c r="D14" s="106">
        <v>0</v>
      </c>
      <c r="E14" s="107">
        <v>14</v>
      </c>
      <c r="F14" s="106">
        <v>0</v>
      </c>
      <c r="G14" s="109">
        <v>0</v>
      </c>
      <c r="H14" s="110">
        <v>0</v>
      </c>
      <c r="I14" s="111">
        <f>IF(OR(C14="",E14=""),"",TRUNC(((E14*60+F14)-(C14*60+D14)-(G14*60+H14))/60,0))</f>
        <v>5</v>
      </c>
      <c r="J14" s="112">
        <f>IF(OR(C14="",E14=""),"",MOD((E14*60+F14)-(C14*60+D14)-(G14*60+H14),60)-MOD(MOD((E14*60+F14)-(C14*60+D14)-(G14*60+H14),60),15))</f>
        <v>0</v>
      </c>
      <c r="K14" s="111" t="s">
        <v>39</v>
      </c>
      <c r="L14" s="127">
        <v>340</v>
      </c>
    </row>
    <row r="15" spans="1:12" ht="22.15" customHeight="1" x14ac:dyDescent="0.15">
      <c r="A15" s="102">
        <f t="shared" si="1"/>
        <v>43870</v>
      </c>
      <c r="B15" s="104" t="str">
        <f t="shared" si="0"/>
        <v>日</v>
      </c>
      <c r="C15" s="105"/>
      <c r="D15" s="106"/>
      <c r="E15" s="107"/>
      <c r="F15" s="106"/>
      <c r="G15" s="109"/>
      <c r="H15" s="110"/>
      <c r="I15" s="111"/>
      <c r="J15" s="112"/>
      <c r="K15" s="131"/>
      <c r="L15" s="130"/>
    </row>
    <row r="16" spans="1:12" ht="22.15" customHeight="1" x14ac:dyDescent="0.15">
      <c r="A16" s="113">
        <f t="shared" si="1"/>
        <v>43871</v>
      </c>
      <c r="B16" s="128" t="str">
        <f t="shared" si="0"/>
        <v>月</v>
      </c>
      <c r="C16" s="122">
        <v>18</v>
      </c>
      <c r="D16" s="123">
        <v>0</v>
      </c>
      <c r="E16" s="124">
        <v>21</v>
      </c>
      <c r="F16" s="123">
        <v>0</v>
      </c>
      <c r="G16" s="125">
        <v>0</v>
      </c>
      <c r="H16" s="126">
        <v>0</v>
      </c>
      <c r="I16" s="111">
        <f>IF(OR(C16="",E16=""),"",TRUNC(((E16*60+F16)-(C16*60+D16)-(G16*60+H16))/60,0))</f>
        <v>3</v>
      </c>
      <c r="J16" s="112">
        <f>IF(OR(C16="",E16=""),"",MOD((E16*60+F16)-(C16*60+D16)-(G16*60+H16),60)-MOD(MOD((E16*60+F16)-(C16*60+D16)-(G16*60+H16),60),15))</f>
        <v>0</v>
      </c>
      <c r="K16" s="13" t="s">
        <v>39</v>
      </c>
      <c r="L16" s="129"/>
    </row>
    <row r="17" spans="1:12" ht="22.15" customHeight="1" x14ac:dyDescent="0.15">
      <c r="A17" s="102">
        <f t="shared" si="1"/>
        <v>43872</v>
      </c>
      <c r="B17" s="104" t="str">
        <f t="shared" si="0"/>
        <v>火</v>
      </c>
      <c r="C17" s="105"/>
      <c r="D17" s="106"/>
      <c r="E17" s="107"/>
      <c r="F17" s="106"/>
      <c r="G17" s="109"/>
      <c r="H17" s="110"/>
      <c r="I17" s="111"/>
      <c r="J17" s="112"/>
      <c r="K17" s="131" t="s">
        <v>33</v>
      </c>
      <c r="L17" s="130"/>
    </row>
    <row r="18" spans="1:12" ht="22.15" customHeight="1" x14ac:dyDescent="0.15">
      <c r="A18" s="113">
        <f t="shared" si="1"/>
        <v>43873</v>
      </c>
      <c r="B18" s="103" t="str">
        <f t="shared" si="0"/>
        <v>水</v>
      </c>
      <c r="C18" s="122">
        <v>18</v>
      </c>
      <c r="D18" s="123">
        <v>0</v>
      </c>
      <c r="E18" s="124">
        <v>20</v>
      </c>
      <c r="F18" s="123">
        <v>0</v>
      </c>
      <c r="G18" s="125">
        <v>0</v>
      </c>
      <c r="H18" s="126">
        <v>0</v>
      </c>
      <c r="I18" s="111">
        <f t="shared" ref="I18:I29" si="2">IF(OR(C18="",E18=""),"",TRUNC(((E18*60+F18)-(C18*60+D18)-(G18*60+H18))/60,0))</f>
        <v>2</v>
      </c>
      <c r="J18" s="112">
        <f t="shared" ref="J18:J29" si="3">IF(OR(C18="",E18=""),"",MOD((E18*60+F18)-(C18*60+D18)-(G18*60+H18),60)-MOD(MOD((E18*60+F18)-(C18*60+D18)-(G18*60+H18),60),15))</f>
        <v>0</v>
      </c>
      <c r="K18" s="103" t="s">
        <v>39</v>
      </c>
      <c r="L18" s="114"/>
    </row>
    <row r="19" spans="1:12" ht="22.15" customHeight="1" x14ac:dyDescent="0.15">
      <c r="A19" s="113">
        <f t="shared" si="1"/>
        <v>43874</v>
      </c>
      <c r="B19" s="103" t="str">
        <f t="shared" si="0"/>
        <v>木</v>
      </c>
      <c r="C19" s="122"/>
      <c r="D19" s="123"/>
      <c r="E19" s="124"/>
      <c r="F19" s="123"/>
      <c r="G19" s="125"/>
      <c r="H19" s="126"/>
      <c r="I19" s="111" t="str">
        <f t="shared" si="2"/>
        <v/>
      </c>
      <c r="J19" s="112" t="str">
        <f t="shared" si="3"/>
        <v/>
      </c>
      <c r="K19" s="103"/>
      <c r="L19" s="114"/>
    </row>
    <row r="20" spans="1:12" ht="22.15" customHeight="1" x14ac:dyDescent="0.15">
      <c r="A20" s="113">
        <f t="shared" si="1"/>
        <v>43875</v>
      </c>
      <c r="B20" s="103" t="str">
        <f t="shared" si="0"/>
        <v>金</v>
      </c>
      <c r="C20" s="122"/>
      <c r="D20" s="123"/>
      <c r="E20" s="124"/>
      <c r="F20" s="123"/>
      <c r="G20" s="125"/>
      <c r="H20" s="126"/>
      <c r="I20" s="111" t="str">
        <f t="shared" si="2"/>
        <v/>
      </c>
      <c r="J20" s="112" t="str">
        <f t="shared" si="3"/>
        <v/>
      </c>
      <c r="K20" s="103"/>
      <c r="L20" s="114"/>
    </row>
    <row r="21" spans="1:12" ht="22.15" customHeight="1" x14ac:dyDescent="0.15">
      <c r="A21" s="102">
        <f t="shared" si="1"/>
        <v>43876</v>
      </c>
      <c r="B21" s="111" t="str">
        <f t="shared" si="0"/>
        <v>土</v>
      </c>
      <c r="C21" s="105"/>
      <c r="D21" s="106"/>
      <c r="E21" s="107"/>
      <c r="F21" s="106"/>
      <c r="G21" s="109"/>
      <c r="H21" s="110"/>
      <c r="I21" s="111" t="str">
        <f t="shared" si="2"/>
        <v/>
      </c>
      <c r="J21" s="112" t="str">
        <f t="shared" si="3"/>
        <v/>
      </c>
      <c r="K21" s="111"/>
      <c r="L21" s="127"/>
    </row>
    <row r="22" spans="1:12" ht="22.15" customHeight="1" x14ac:dyDescent="0.15">
      <c r="A22" s="102">
        <f t="shared" si="1"/>
        <v>43877</v>
      </c>
      <c r="B22" s="104" t="str">
        <f t="shared" si="0"/>
        <v>日</v>
      </c>
      <c r="C22" s="105"/>
      <c r="D22" s="106"/>
      <c r="E22" s="107"/>
      <c r="F22" s="106"/>
      <c r="G22" s="109"/>
      <c r="H22" s="110"/>
      <c r="I22" s="111" t="str">
        <f t="shared" si="2"/>
        <v/>
      </c>
      <c r="J22" s="112" t="str">
        <f t="shared" si="3"/>
        <v/>
      </c>
      <c r="K22" s="131"/>
      <c r="L22" s="130"/>
    </row>
    <row r="23" spans="1:12" ht="22.15" customHeight="1" x14ac:dyDescent="0.15">
      <c r="A23" s="113">
        <f t="shared" si="1"/>
        <v>43878</v>
      </c>
      <c r="B23" s="128" t="str">
        <f t="shared" si="0"/>
        <v>月</v>
      </c>
      <c r="C23" s="122"/>
      <c r="D23" s="123"/>
      <c r="E23" s="124"/>
      <c r="F23" s="123"/>
      <c r="G23" s="125"/>
      <c r="H23" s="126"/>
      <c r="I23" s="111" t="str">
        <f t="shared" si="2"/>
        <v/>
      </c>
      <c r="J23" s="112" t="str">
        <f t="shared" si="3"/>
        <v/>
      </c>
      <c r="K23" s="13"/>
      <c r="L23" s="129"/>
    </row>
    <row r="24" spans="1:12" ht="22.15" customHeight="1" x14ac:dyDescent="0.15">
      <c r="A24" s="113">
        <f t="shared" si="1"/>
        <v>43879</v>
      </c>
      <c r="B24" s="128" t="str">
        <f t="shared" si="0"/>
        <v>火</v>
      </c>
      <c r="C24" s="122">
        <v>18</v>
      </c>
      <c r="D24" s="123">
        <v>0</v>
      </c>
      <c r="E24" s="124">
        <v>20</v>
      </c>
      <c r="F24" s="123">
        <v>0</v>
      </c>
      <c r="G24" s="125">
        <v>0</v>
      </c>
      <c r="H24" s="126">
        <v>0</v>
      </c>
      <c r="I24" s="111">
        <f t="shared" si="2"/>
        <v>2</v>
      </c>
      <c r="J24" s="112">
        <f t="shared" si="3"/>
        <v>0</v>
      </c>
      <c r="K24" s="133" t="s">
        <v>39</v>
      </c>
      <c r="L24" s="129">
        <v>340</v>
      </c>
    </row>
    <row r="25" spans="1:12" ht="22.15" customHeight="1" x14ac:dyDescent="0.15">
      <c r="A25" s="113">
        <f t="shared" si="1"/>
        <v>43880</v>
      </c>
      <c r="B25" s="103" t="str">
        <f t="shared" si="0"/>
        <v>水</v>
      </c>
      <c r="C25" s="122">
        <v>18</v>
      </c>
      <c r="D25" s="123">
        <v>0</v>
      </c>
      <c r="E25" s="124">
        <v>20</v>
      </c>
      <c r="F25" s="123">
        <v>0</v>
      </c>
      <c r="G25" s="125">
        <v>0</v>
      </c>
      <c r="H25" s="126">
        <v>0</v>
      </c>
      <c r="I25" s="111">
        <f t="shared" si="2"/>
        <v>2</v>
      </c>
      <c r="J25" s="112">
        <f t="shared" si="3"/>
        <v>0</v>
      </c>
      <c r="K25" s="103" t="s">
        <v>39</v>
      </c>
      <c r="L25" s="114"/>
    </row>
    <row r="26" spans="1:12" ht="22.15" customHeight="1" x14ac:dyDescent="0.15">
      <c r="A26" s="113">
        <f t="shared" si="1"/>
        <v>43881</v>
      </c>
      <c r="B26" s="103" t="str">
        <f t="shared" si="0"/>
        <v>木</v>
      </c>
      <c r="C26" s="122">
        <v>18</v>
      </c>
      <c r="D26" s="123">
        <v>0</v>
      </c>
      <c r="E26" s="124">
        <v>20</v>
      </c>
      <c r="F26" s="123">
        <v>0</v>
      </c>
      <c r="G26" s="125">
        <v>0</v>
      </c>
      <c r="H26" s="126">
        <v>0</v>
      </c>
      <c r="I26" s="111">
        <f t="shared" si="2"/>
        <v>2</v>
      </c>
      <c r="J26" s="112">
        <f t="shared" si="3"/>
        <v>0</v>
      </c>
      <c r="K26" s="103" t="s">
        <v>41</v>
      </c>
      <c r="L26" s="114">
        <v>340</v>
      </c>
    </row>
    <row r="27" spans="1:12" ht="22.15" customHeight="1" x14ac:dyDescent="0.15">
      <c r="A27" s="113">
        <f t="shared" si="1"/>
        <v>43882</v>
      </c>
      <c r="B27" s="103" t="str">
        <f t="shared" si="0"/>
        <v>金</v>
      </c>
      <c r="C27" s="122"/>
      <c r="D27" s="123"/>
      <c r="E27" s="124"/>
      <c r="F27" s="123"/>
      <c r="G27" s="125"/>
      <c r="H27" s="126"/>
      <c r="I27" s="111" t="str">
        <f t="shared" si="2"/>
        <v/>
      </c>
      <c r="J27" s="112" t="str">
        <f t="shared" si="3"/>
        <v/>
      </c>
      <c r="K27" s="103"/>
      <c r="L27" s="132"/>
    </row>
    <row r="28" spans="1:12" ht="22.15" customHeight="1" x14ac:dyDescent="0.15">
      <c r="A28" s="102">
        <f t="shared" si="1"/>
        <v>43883</v>
      </c>
      <c r="B28" s="111" t="str">
        <f t="shared" si="0"/>
        <v>土</v>
      </c>
      <c r="C28" s="105">
        <v>12</v>
      </c>
      <c r="D28" s="106">
        <v>30</v>
      </c>
      <c r="E28" s="107">
        <v>15</v>
      </c>
      <c r="F28" s="106">
        <v>30</v>
      </c>
      <c r="G28" s="109">
        <v>0</v>
      </c>
      <c r="H28" s="110">
        <v>0</v>
      </c>
      <c r="I28" s="111">
        <f t="shared" si="2"/>
        <v>3</v>
      </c>
      <c r="J28" s="112">
        <f t="shared" si="3"/>
        <v>0</v>
      </c>
      <c r="K28" s="111" t="s">
        <v>41</v>
      </c>
      <c r="L28" s="127">
        <v>340</v>
      </c>
    </row>
    <row r="29" spans="1:12" ht="22.15" customHeight="1" x14ac:dyDescent="0.15">
      <c r="A29" s="102">
        <f t="shared" si="1"/>
        <v>43884</v>
      </c>
      <c r="B29" s="104" t="str">
        <f t="shared" si="0"/>
        <v>日</v>
      </c>
      <c r="C29" s="105"/>
      <c r="D29" s="106"/>
      <c r="E29" s="107"/>
      <c r="F29" s="106"/>
      <c r="G29" s="109"/>
      <c r="H29" s="110"/>
      <c r="I29" s="111" t="str">
        <f t="shared" si="2"/>
        <v/>
      </c>
      <c r="J29" s="112" t="str">
        <f t="shared" si="3"/>
        <v/>
      </c>
      <c r="K29" s="131"/>
      <c r="L29" s="130"/>
    </row>
    <row r="30" spans="1:12" ht="22.15" customHeight="1" x14ac:dyDescent="0.15">
      <c r="A30" s="102">
        <f t="shared" si="1"/>
        <v>43885</v>
      </c>
      <c r="B30" s="104" t="str">
        <f t="shared" si="0"/>
        <v>月</v>
      </c>
      <c r="C30" s="105"/>
      <c r="D30" s="106"/>
      <c r="E30" s="107"/>
      <c r="F30" s="106"/>
      <c r="G30" s="109"/>
      <c r="H30" s="110"/>
      <c r="I30" s="111"/>
      <c r="J30" s="112"/>
      <c r="K30" s="131" t="s">
        <v>33</v>
      </c>
      <c r="L30" s="130"/>
    </row>
    <row r="31" spans="1:12" ht="22.15" customHeight="1" x14ac:dyDescent="0.15">
      <c r="A31" s="113">
        <f t="shared" si="1"/>
        <v>43886</v>
      </c>
      <c r="B31" s="128" t="str">
        <f t="shared" si="0"/>
        <v>火</v>
      </c>
      <c r="C31" s="122"/>
      <c r="D31" s="123"/>
      <c r="E31" s="124"/>
      <c r="F31" s="123"/>
      <c r="G31" s="125"/>
      <c r="H31" s="126"/>
      <c r="I31" s="111" t="str">
        <f>IF(OR(C31="",E31=""),"",TRUNC(((E31*60+F31)-(C31*60+D31)-(G31*60+H31))/60,0))</f>
        <v/>
      </c>
      <c r="J31" s="112" t="str">
        <f>IF(OR(C31="",E31=""),"",MOD((E31*60+F31)-(C31*60+D31)-(G31*60+H31),60)-MOD(MOD((E31*60+F31)-(C31*60+D31)-(G31*60+H31),60),15))</f>
        <v/>
      </c>
      <c r="K31" s="133"/>
      <c r="L31" s="129"/>
    </row>
    <row r="32" spans="1:12" ht="22.15" customHeight="1" x14ac:dyDescent="0.15">
      <c r="A32" s="113">
        <f t="shared" si="1"/>
        <v>43887</v>
      </c>
      <c r="B32" s="103" t="str">
        <f t="shared" si="0"/>
        <v>水</v>
      </c>
      <c r="C32" s="122"/>
      <c r="D32" s="123"/>
      <c r="E32" s="124"/>
      <c r="F32" s="123"/>
      <c r="G32" s="125"/>
      <c r="H32" s="126"/>
      <c r="I32" s="111"/>
      <c r="J32" s="112"/>
      <c r="K32" s="103"/>
      <c r="L32" s="114"/>
    </row>
    <row r="33" spans="1:14" ht="22.15" customHeight="1" x14ac:dyDescent="0.15">
      <c r="A33" s="113">
        <f t="shared" si="1"/>
        <v>43888</v>
      </c>
      <c r="B33" s="103" t="str">
        <f t="shared" si="0"/>
        <v>木</v>
      </c>
      <c r="C33" s="122"/>
      <c r="D33" s="123"/>
      <c r="E33" s="124"/>
      <c r="F33" s="123"/>
      <c r="G33" s="125"/>
      <c r="H33" s="126"/>
      <c r="I33" s="111" t="str">
        <f>IF(OR(C33="",E33=""),"",TRUNC(((E33*60+F33)-(C33*60+D33)-(G33*60+H33))/60,0))</f>
        <v/>
      </c>
      <c r="J33" s="112" t="str">
        <f>IF(OR(C33="",E33=""),"",MOD((E33*60+F33)-(C33*60+D33)-(G33*60+H33),60)-MOD(MOD((E33*60+F33)-(C33*60+D33)-(G33*60+H33),60),15))</f>
        <v/>
      </c>
      <c r="K33" s="103"/>
      <c r="L33" s="114"/>
    </row>
    <row r="34" spans="1:14" ht="22.15" customHeight="1" x14ac:dyDescent="0.15">
      <c r="A34" s="113">
        <f t="shared" si="1"/>
        <v>43889</v>
      </c>
      <c r="B34" s="103" t="str">
        <f t="shared" si="0"/>
        <v>金</v>
      </c>
      <c r="C34" s="122"/>
      <c r="D34" s="123"/>
      <c r="E34" s="124"/>
      <c r="F34" s="123"/>
      <c r="G34" s="125"/>
      <c r="H34" s="126"/>
      <c r="I34" s="111" t="str">
        <f>IF(OR(C34="",E34=""),"",TRUNC(((E34*60+F34)-(C34*60+D34)-(G34*60+H34))/60,0))</f>
        <v/>
      </c>
      <c r="J34" s="112" t="str">
        <f>IF(OR(C34="",E34=""),"",MOD((E34*60+F34)-(C34*60+D34)-(G34*60+H34),60)-MOD(MOD((E34*60+F34)-(C34*60+D34)-(G34*60+H34),60),15))</f>
        <v/>
      </c>
      <c r="K34" s="103"/>
      <c r="L34" s="132"/>
    </row>
    <row r="35" spans="1:14" ht="22.15" customHeight="1" x14ac:dyDescent="0.15">
      <c r="A35" s="102">
        <f t="shared" si="1"/>
        <v>43890</v>
      </c>
      <c r="B35" s="111" t="str">
        <f>IFERROR(IF(WEEKDAY(A35)=1,"日",IF(WEEKDAY(A35)=2,"月",IF(WEEKDAY(A35)=3,"火",IF(WEEKDAY(A35)=4,"水",IF(WEEKDAY(A35)=5,"木",IF(WEEKDAY(A35)=6,"金",IF(WEEKDAY(A35)=7,"土"))))))),"")</f>
        <v>土</v>
      </c>
      <c r="C35" s="105">
        <v>9</v>
      </c>
      <c r="D35" s="106">
        <v>30</v>
      </c>
      <c r="E35" s="107">
        <v>14</v>
      </c>
      <c r="F35" s="108">
        <v>0</v>
      </c>
      <c r="G35" s="109">
        <v>0</v>
      </c>
      <c r="H35" s="110">
        <v>0</v>
      </c>
      <c r="I35" s="111">
        <f>IF(OR(C35="",E35=""),"",TRUNC(((E35*60+F35)-(C35*60+D35)-(G35*60+H35))/60,0))</f>
        <v>4</v>
      </c>
      <c r="J35" s="112">
        <f>IF(OR(C35="",E35=""),"",MOD((E35*60+F35)-(C35*60+D35)-(G35*60+H35),60)-MOD(MOD((E35*60+F35)-(C35*60+D35)-(G35*60+H35),60),15))</f>
        <v>30</v>
      </c>
      <c r="K35" s="111"/>
      <c r="L35" s="127">
        <v>340</v>
      </c>
      <c r="N35" s="100"/>
    </row>
    <row r="36" spans="1:14" ht="22.15" customHeight="1" x14ac:dyDescent="0.15">
      <c r="A36" s="8"/>
      <c r="B36" s="115" t="s">
        <v>3</v>
      </c>
      <c r="C36" s="116"/>
      <c r="D36" s="117"/>
      <c r="E36" s="118"/>
      <c r="F36" s="119"/>
      <c r="G36" s="120">
        <f>SUM(G7:G35)+((SUM(H7:H35)-H36)/60)</f>
        <v>0</v>
      </c>
      <c r="H36" s="121">
        <f>IF(SUM(H7:H35)&gt;59,MOD(SUM(H7:H35),60),SUM(H7:H35))</f>
        <v>0</v>
      </c>
      <c r="I36" s="120">
        <f>SUM(I7:I35)+((SUM(J7:J35)-J36)/60)</f>
        <v>39</v>
      </c>
      <c r="J36" s="121">
        <f>IF(SUM(J7:J35)&gt;59,MOD(SUM(J7:J35),60),SUM(J7:J35))</f>
        <v>30</v>
      </c>
      <c r="K36" s="136"/>
      <c r="L36" s="134">
        <f>SUM(L7:L35)</f>
        <v>2040</v>
      </c>
    </row>
    <row r="37" spans="1:14" s="90" customFormat="1" ht="25.5" customHeight="1" x14ac:dyDescent="0.15">
      <c r="A37" s="85"/>
      <c r="B37" s="86"/>
      <c r="C37" s="87"/>
      <c r="D37" s="88"/>
      <c r="E37" s="89"/>
      <c r="F37" s="89"/>
      <c r="G37" s="88"/>
      <c r="H37" s="88"/>
      <c r="I37" s="88"/>
      <c r="J37" s="88"/>
      <c r="K37" s="88"/>
      <c r="L37" s="88"/>
    </row>
    <row r="38" spans="1:14" s="90" customFormat="1" ht="21" customHeight="1" x14ac:dyDescent="0.15">
      <c r="A38" s="82" t="s">
        <v>18</v>
      </c>
      <c r="B38" s="86"/>
      <c r="C38" s="87"/>
      <c r="D38" s="88"/>
      <c r="E38" s="146" t="s">
        <v>23</v>
      </c>
      <c r="F38" s="138"/>
      <c r="G38" s="145">
        <v>43889</v>
      </c>
      <c r="H38" s="146"/>
      <c r="I38" s="146"/>
      <c r="J38" s="146"/>
      <c r="K38" s="88"/>
      <c r="L38" s="88"/>
    </row>
    <row r="39" spans="1:14" s="90" customFormat="1" ht="22.15" customHeight="1" x14ac:dyDescent="0.15">
      <c r="A39" s="92" t="s">
        <v>19</v>
      </c>
      <c r="B39" s="143" t="s">
        <v>28</v>
      </c>
      <c r="C39" s="144"/>
      <c r="D39" s="144"/>
      <c r="E39" s="144"/>
      <c r="F39" s="144"/>
      <c r="G39" s="144"/>
      <c r="H39" s="144"/>
      <c r="I39" s="144"/>
      <c r="J39" s="144"/>
      <c r="K39" s="88"/>
      <c r="L39" s="88"/>
    </row>
    <row r="40" spans="1:14" s="90" customFormat="1" ht="22.5" customHeight="1" x14ac:dyDescent="0.15">
      <c r="A40" s="92" t="s">
        <v>20</v>
      </c>
      <c r="B40" s="141" t="s">
        <v>29</v>
      </c>
      <c r="C40" s="142"/>
      <c r="D40" s="142"/>
      <c r="E40" s="142"/>
      <c r="F40" s="142"/>
      <c r="G40" s="142"/>
      <c r="H40" s="142"/>
      <c r="I40" s="142"/>
      <c r="J40" s="142"/>
      <c r="K40" s="88"/>
      <c r="L40" s="88"/>
    </row>
    <row r="41" spans="1:14" s="90" customFormat="1" ht="24.75" customHeight="1" x14ac:dyDescent="0.15">
      <c r="A41" s="92" t="s">
        <v>21</v>
      </c>
      <c r="B41" s="93"/>
      <c r="C41" s="139" t="s">
        <v>30</v>
      </c>
      <c r="D41" s="139"/>
      <c r="E41" s="140"/>
      <c r="F41" s="140"/>
      <c r="G41" s="140"/>
      <c r="H41" s="140"/>
      <c r="I41" s="140"/>
      <c r="J41" s="140"/>
      <c r="K41" s="88"/>
      <c r="L41" s="88"/>
    </row>
    <row r="42" spans="1:14" ht="12.75" customHeight="1" x14ac:dyDescent="0.15">
      <c r="A42" s="82" t="s">
        <v>17</v>
      </c>
      <c r="B42" s="9"/>
      <c r="C42" s="3"/>
      <c r="D42" s="10"/>
      <c r="E42" s="10"/>
      <c r="F42" s="10"/>
      <c r="G42" s="2"/>
      <c r="H42" s="2"/>
      <c r="I42" s="2"/>
      <c r="J42" s="2"/>
      <c r="K42" s="2"/>
      <c r="L42" s="2"/>
    </row>
    <row r="43" spans="1:14" x14ac:dyDescent="0.15">
      <c r="A43" s="2"/>
      <c r="B43" s="9"/>
      <c r="C43" s="3"/>
      <c r="D43" s="10"/>
      <c r="E43" s="10"/>
      <c r="F43" s="10"/>
      <c r="G43" s="2"/>
      <c r="H43" s="2"/>
      <c r="I43" s="2"/>
      <c r="J43" s="2"/>
      <c r="K43" s="2"/>
      <c r="L43" s="2"/>
    </row>
    <row r="44" spans="1:14" x14ac:dyDescent="0.15">
      <c r="A44" s="2"/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B47" s="7"/>
    </row>
    <row r="48" spans="1:14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</sheetData>
  <protectedRanges>
    <protectedRange sqref="C41:J41" name="実施責任者"/>
    <protectedRange sqref="B39:J39" name="会社名"/>
    <protectedRange sqref="C4:J4" name="作業員氏名"/>
    <protectedRange sqref="E38:J38" name="記入日"/>
    <protectedRange sqref="C7:G35" name="時間"/>
    <protectedRange sqref="C3:K3" name="常駐先氏名"/>
    <protectedRange sqref="B40:J40" name="所属"/>
  </protectedRanges>
  <mergeCells count="13">
    <mergeCell ref="C3:K3"/>
    <mergeCell ref="C4:J4"/>
    <mergeCell ref="C41:J41"/>
    <mergeCell ref="B40:J40"/>
    <mergeCell ref="B39:J39"/>
    <mergeCell ref="G38:J38"/>
    <mergeCell ref="E38:F38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9" customWidth="1"/>
    <col min="2" max="2" width="7.125" style="19" customWidth="1"/>
    <col min="3" max="6" width="4.625" style="21" customWidth="1"/>
    <col min="7" max="10" width="4.625" style="19" customWidth="1"/>
    <col min="11" max="11" width="26.125" style="19" customWidth="1"/>
    <col min="12" max="12" width="12.625" style="19" customWidth="1"/>
    <col min="13" max="14" width="6.75" style="19" customWidth="1"/>
    <col min="15" max="15" width="5.75" style="19" customWidth="1"/>
    <col min="16" max="16" width="7" style="20" customWidth="1"/>
    <col min="17" max="16384" width="9" style="20"/>
  </cols>
  <sheetData>
    <row r="1" spans="1:15" ht="27.75" customHeight="1" x14ac:dyDescent="0.15">
      <c r="A1" s="84"/>
      <c r="B1" s="14"/>
      <c r="C1" s="15" t="s">
        <v>0</v>
      </c>
      <c r="D1" s="16"/>
      <c r="E1" s="17" t="s">
        <v>1</v>
      </c>
      <c r="F1" s="18" t="s">
        <v>7</v>
      </c>
    </row>
    <row r="2" spans="1:15" ht="18" customHeight="1" x14ac:dyDescent="0.15">
      <c r="A2" s="162" t="s">
        <v>26</v>
      </c>
      <c r="B2" s="138"/>
      <c r="C2" s="156"/>
      <c r="D2" s="144"/>
      <c r="E2" s="144"/>
      <c r="F2" s="144"/>
      <c r="G2" s="144"/>
      <c r="H2" s="144"/>
      <c r="I2" s="144"/>
      <c r="J2" s="144"/>
      <c r="K2" s="144"/>
      <c r="M2" s="23"/>
    </row>
    <row r="3" spans="1:15" ht="18" customHeight="1" x14ac:dyDescent="0.15">
      <c r="A3" s="153" t="s">
        <v>27</v>
      </c>
      <c r="B3" s="154"/>
      <c r="C3" s="155" t="s">
        <v>22</v>
      </c>
      <c r="D3" s="144"/>
      <c r="E3" s="144"/>
      <c r="F3" s="144"/>
      <c r="G3" s="144"/>
      <c r="H3" s="144"/>
      <c r="I3" s="144"/>
      <c r="J3" s="144"/>
      <c r="K3" s="99"/>
      <c r="M3" s="23"/>
    </row>
    <row r="4" spans="1:15" ht="7.5" customHeight="1" x14ac:dyDescent="0.15">
      <c r="A4" s="24"/>
      <c r="B4" s="25"/>
      <c r="C4" s="26"/>
      <c r="D4" s="26"/>
      <c r="E4" s="26"/>
      <c r="F4" s="26"/>
    </row>
    <row r="5" spans="1:15" ht="36" customHeight="1" thickBot="1" x14ac:dyDescent="0.2">
      <c r="A5" s="27" t="s">
        <v>15</v>
      </c>
      <c r="B5" s="28" t="s">
        <v>2</v>
      </c>
      <c r="C5" s="159" t="s">
        <v>8</v>
      </c>
      <c r="D5" s="160"/>
      <c r="E5" s="159" t="s">
        <v>9</v>
      </c>
      <c r="F5" s="160"/>
      <c r="G5" s="157" t="s">
        <v>14</v>
      </c>
      <c r="H5" s="161"/>
      <c r="I5" s="157" t="s">
        <v>4</v>
      </c>
      <c r="J5" s="158"/>
      <c r="K5" s="28" t="s">
        <v>13</v>
      </c>
      <c r="L5" s="28" t="s">
        <v>12</v>
      </c>
      <c r="M5" s="29" t="s">
        <v>5</v>
      </c>
      <c r="N5" s="29" t="s">
        <v>6</v>
      </c>
      <c r="O5" s="30" t="s">
        <v>11</v>
      </c>
    </row>
    <row r="6" spans="1:15" ht="22.15" customHeight="1" thickTop="1" x14ac:dyDescent="0.15">
      <c r="A6" s="31"/>
      <c r="B6" s="32"/>
      <c r="C6" s="33"/>
      <c r="D6" s="34"/>
      <c r="E6" s="35"/>
      <c r="F6" s="34"/>
      <c r="G6" s="36"/>
      <c r="H6" s="37"/>
      <c r="I6" s="75" t="str">
        <f t="shared" ref="I6:I36" si="0">IF(OR(C6="",E6=""),"",TRUNC(((E6*60+F6)-(C6*60+D6)-(G6*60+H6))/60,0))</f>
        <v/>
      </c>
      <c r="J6" s="76" t="str">
        <f t="shared" ref="J6:J36" si="1">IF(OR(C6="",E6=""),"",IF(MOD((E6*60+F6)-(C6*60+D6)-(G6*60+H6),60)&lt;30,0,30))</f>
        <v/>
      </c>
      <c r="K6" s="38"/>
      <c r="L6" s="39"/>
      <c r="M6" s="40"/>
      <c r="N6" s="40"/>
      <c r="O6" s="41"/>
    </row>
    <row r="7" spans="1:15" ht="22.15" customHeight="1" x14ac:dyDescent="0.15">
      <c r="A7" s="31"/>
      <c r="B7" s="42"/>
      <c r="C7" s="43"/>
      <c r="D7" s="44"/>
      <c r="E7" s="45"/>
      <c r="F7" s="44"/>
      <c r="G7" s="46"/>
      <c r="H7" s="47"/>
      <c r="I7" s="75" t="str">
        <f t="shared" si="0"/>
        <v/>
      </c>
      <c r="J7" s="77" t="str">
        <f t="shared" si="1"/>
        <v/>
      </c>
      <c r="K7" s="42"/>
      <c r="L7" s="42"/>
      <c r="M7" s="48"/>
      <c r="N7" s="48"/>
      <c r="O7" s="49"/>
    </row>
    <row r="8" spans="1:15" ht="22.15" customHeight="1" x14ac:dyDescent="0.15">
      <c r="A8" s="31"/>
      <c r="B8" s="42"/>
      <c r="C8" s="43"/>
      <c r="D8" s="44"/>
      <c r="E8" s="45"/>
      <c r="F8" s="44"/>
      <c r="G8" s="46"/>
      <c r="H8" s="47"/>
      <c r="I8" s="75" t="str">
        <f t="shared" si="0"/>
        <v/>
      </c>
      <c r="J8" s="77" t="str">
        <f t="shared" si="1"/>
        <v/>
      </c>
      <c r="K8" s="42"/>
      <c r="L8" s="42"/>
      <c r="M8" s="48"/>
      <c r="N8" s="48"/>
      <c r="O8" s="49"/>
    </row>
    <row r="9" spans="1:15" ht="22.15" customHeight="1" x14ac:dyDescent="0.15">
      <c r="A9" s="31"/>
      <c r="B9" s="42"/>
      <c r="C9" s="43"/>
      <c r="D9" s="44"/>
      <c r="E9" s="50"/>
      <c r="F9" s="44"/>
      <c r="G9" s="46"/>
      <c r="H9" s="47"/>
      <c r="I9" s="75" t="str">
        <f t="shared" si="0"/>
        <v/>
      </c>
      <c r="J9" s="77" t="str">
        <f t="shared" si="1"/>
        <v/>
      </c>
      <c r="K9" s="42"/>
      <c r="L9" s="42"/>
      <c r="M9" s="48"/>
      <c r="N9" s="48"/>
      <c r="O9" s="49"/>
    </row>
    <row r="10" spans="1:15" ht="22.15" customHeight="1" x14ac:dyDescent="0.15">
      <c r="A10" s="31"/>
      <c r="B10" s="51"/>
      <c r="C10" s="43"/>
      <c r="D10" s="44"/>
      <c r="E10" s="45"/>
      <c r="F10" s="52"/>
      <c r="G10" s="46"/>
      <c r="H10" s="47"/>
      <c r="I10" s="75" t="str">
        <f t="shared" si="0"/>
        <v/>
      </c>
      <c r="J10" s="77" t="str">
        <f t="shared" si="1"/>
        <v/>
      </c>
      <c r="L10" s="42"/>
      <c r="M10" s="48"/>
      <c r="N10" s="48"/>
      <c r="O10" s="49"/>
    </row>
    <row r="11" spans="1:15" ht="22.15" customHeight="1" x14ac:dyDescent="0.15">
      <c r="A11" s="31"/>
      <c r="B11" s="51"/>
      <c r="C11" s="43"/>
      <c r="D11" s="44"/>
      <c r="E11" s="45"/>
      <c r="F11" s="44"/>
      <c r="G11" s="46"/>
      <c r="H11" s="47"/>
      <c r="I11" s="75" t="str">
        <f t="shared" si="0"/>
        <v/>
      </c>
      <c r="J11" s="77" t="str">
        <f t="shared" si="1"/>
        <v/>
      </c>
      <c r="K11" s="42"/>
      <c r="L11" s="42"/>
      <c r="M11" s="48"/>
      <c r="N11" s="48"/>
      <c r="O11" s="49"/>
    </row>
    <row r="12" spans="1:15" ht="22.15" customHeight="1" x14ac:dyDescent="0.15">
      <c r="A12" s="31"/>
      <c r="B12" s="51"/>
      <c r="C12" s="43"/>
      <c r="D12" s="44"/>
      <c r="E12" s="45"/>
      <c r="F12" s="44"/>
      <c r="G12" s="46"/>
      <c r="H12" s="47"/>
      <c r="I12" s="75" t="str">
        <f t="shared" si="0"/>
        <v/>
      </c>
      <c r="J12" s="77" t="str">
        <f t="shared" si="1"/>
        <v/>
      </c>
      <c r="K12" s="42"/>
      <c r="L12" s="42"/>
      <c r="M12" s="48"/>
      <c r="N12" s="48"/>
      <c r="O12" s="49"/>
    </row>
    <row r="13" spans="1:15" ht="22.15" customHeight="1" x14ac:dyDescent="0.15">
      <c r="A13" s="31"/>
      <c r="B13" s="51"/>
      <c r="C13" s="43"/>
      <c r="D13" s="44"/>
      <c r="E13" s="45"/>
      <c r="F13" s="44"/>
      <c r="G13" s="46"/>
      <c r="H13" s="47"/>
      <c r="I13" s="75" t="str">
        <f t="shared" si="0"/>
        <v/>
      </c>
      <c r="J13" s="77" t="str">
        <f t="shared" si="1"/>
        <v/>
      </c>
      <c r="K13" s="42"/>
      <c r="L13" s="42"/>
      <c r="M13" s="48"/>
      <c r="N13" s="48"/>
      <c r="O13" s="49"/>
    </row>
    <row r="14" spans="1:15" ht="22.15" customHeight="1" x14ac:dyDescent="0.15">
      <c r="A14" s="31"/>
      <c r="B14" s="51"/>
      <c r="C14" s="43"/>
      <c r="D14" s="44"/>
      <c r="E14" s="45"/>
      <c r="F14" s="44"/>
      <c r="G14" s="46"/>
      <c r="H14" s="47"/>
      <c r="I14" s="75" t="str">
        <f t="shared" si="0"/>
        <v/>
      </c>
      <c r="J14" s="77" t="str">
        <f t="shared" si="1"/>
        <v/>
      </c>
      <c r="K14" s="42"/>
      <c r="L14" s="42"/>
      <c r="M14" s="48"/>
      <c r="N14" s="48"/>
      <c r="O14" s="49"/>
    </row>
    <row r="15" spans="1:15" ht="22.15" customHeight="1" x14ac:dyDescent="0.15">
      <c r="A15" s="31"/>
      <c r="B15" s="51"/>
      <c r="C15" s="43"/>
      <c r="D15" s="44"/>
      <c r="E15" s="45"/>
      <c r="F15" s="44"/>
      <c r="G15" s="46"/>
      <c r="H15" s="47"/>
      <c r="I15" s="75" t="str">
        <f t="shared" si="0"/>
        <v/>
      </c>
      <c r="J15" s="77" t="str">
        <f t="shared" si="1"/>
        <v/>
      </c>
      <c r="K15" s="42"/>
      <c r="L15" s="42"/>
      <c r="M15" s="48"/>
      <c r="N15" s="48"/>
      <c r="O15" s="49"/>
    </row>
    <row r="16" spans="1:15" ht="22.15" customHeight="1" x14ac:dyDescent="0.15">
      <c r="A16" s="31"/>
      <c r="B16" s="51"/>
      <c r="C16" s="43"/>
      <c r="D16" s="44"/>
      <c r="E16" s="45"/>
      <c r="F16" s="44"/>
      <c r="G16" s="46"/>
      <c r="H16" s="47"/>
      <c r="I16" s="75" t="str">
        <f t="shared" si="0"/>
        <v/>
      </c>
      <c r="J16" s="77" t="str">
        <f t="shared" si="1"/>
        <v/>
      </c>
      <c r="K16" s="42"/>
      <c r="L16" s="42"/>
      <c r="M16" s="48"/>
      <c r="N16" s="48"/>
      <c r="O16" s="49"/>
    </row>
    <row r="17" spans="1:15" ht="22.15" customHeight="1" x14ac:dyDescent="0.15">
      <c r="A17" s="31"/>
      <c r="B17" s="51"/>
      <c r="C17" s="43"/>
      <c r="D17" s="44"/>
      <c r="E17" s="45"/>
      <c r="F17" s="44"/>
      <c r="G17" s="46"/>
      <c r="H17" s="47"/>
      <c r="I17" s="75" t="str">
        <f t="shared" si="0"/>
        <v/>
      </c>
      <c r="J17" s="77" t="str">
        <f t="shared" si="1"/>
        <v/>
      </c>
      <c r="K17" s="42"/>
      <c r="L17" s="42"/>
      <c r="M17" s="48"/>
      <c r="N17" s="48"/>
      <c r="O17" s="49"/>
    </row>
    <row r="18" spans="1:15" ht="22.15" customHeight="1" x14ac:dyDescent="0.15">
      <c r="A18" s="31"/>
      <c r="B18" s="51"/>
      <c r="C18" s="43"/>
      <c r="D18" s="44"/>
      <c r="E18" s="45"/>
      <c r="F18" s="44"/>
      <c r="G18" s="46"/>
      <c r="H18" s="47"/>
      <c r="I18" s="75" t="str">
        <f t="shared" si="0"/>
        <v/>
      </c>
      <c r="J18" s="77" t="str">
        <f t="shared" si="1"/>
        <v/>
      </c>
      <c r="K18" s="42"/>
      <c r="L18" s="42"/>
      <c r="M18" s="48"/>
      <c r="N18" s="48"/>
      <c r="O18" s="49"/>
    </row>
    <row r="19" spans="1:15" ht="22.15" customHeight="1" x14ac:dyDescent="0.15">
      <c r="A19" s="31"/>
      <c r="B19" s="51"/>
      <c r="C19" s="43"/>
      <c r="D19" s="44"/>
      <c r="E19" s="45"/>
      <c r="F19" s="44"/>
      <c r="G19" s="46"/>
      <c r="H19" s="47"/>
      <c r="I19" s="75" t="str">
        <f t="shared" si="0"/>
        <v/>
      </c>
      <c r="J19" s="77" t="str">
        <f t="shared" si="1"/>
        <v/>
      </c>
      <c r="K19" s="42"/>
      <c r="L19" s="42"/>
      <c r="M19" s="48"/>
      <c r="N19" s="48"/>
      <c r="O19" s="49"/>
    </row>
    <row r="20" spans="1:15" ht="22.15" customHeight="1" x14ac:dyDescent="0.15">
      <c r="A20" s="31"/>
      <c r="B20" s="51"/>
      <c r="C20" s="43"/>
      <c r="D20" s="44"/>
      <c r="E20" s="45"/>
      <c r="F20" s="44"/>
      <c r="G20" s="46"/>
      <c r="H20" s="47"/>
      <c r="I20" s="75" t="str">
        <f t="shared" si="0"/>
        <v/>
      </c>
      <c r="J20" s="77" t="str">
        <f t="shared" si="1"/>
        <v/>
      </c>
      <c r="K20" s="42"/>
      <c r="L20" s="42"/>
      <c r="M20" s="48"/>
      <c r="N20" s="48"/>
      <c r="O20" s="49"/>
    </row>
    <row r="21" spans="1:15" ht="22.15" customHeight="1" x14ac:dyDescent="0.15">
      <c r="A21" s="31"/>
      <c r="B21" s="51"/>
      <c r="C21" s="43"/>
      <c r="D21" s="44"/>
      <c r="E21" s="45"/>
      <c r="F21" s="44"/>
      <c r="G21" s="46"/>
      <c r="H21" s="47"/>
      <c r="I21" s="75" t="str">
        <f t="shared" si="0"/>
        <v/>
      </c>
      <c r="J21" s="77" t="str">
        <f t="shared" si="1"/>
        <v/>
      </c>
      <c r="K21" s="42"/>
      <c r="L21" s="42"/>
      <c r="M21" s="48"/>
      <c r="N21" s="48"/>
      <c r="O21" s="49"/>
    </row>
    <row r="22" spans="1:15" ht="22.15" customHeight="1" x14ac:dyDescent="0.15">
      <c r="A22" s="31"/>
      <c r="B22" s="51"/>
      <c r="C22" s="43"/>
      <c r="D22" s="44"/>
      <c r="E22" s="45"/>
      <c r="F22" s="44"/>
      <c r="G22" s="46"/>
      <c r="H22" s="47"/>
      <c r="I22" s="75" t="str">
        <f t="shared" si="0"/>
        <v/>
      </c>
      <c r="J22" s="77" t="str">
        <f t="shared" si="1"/>
        <v/>
      </c>
      <c r="K22" s="42"/>
      <c r="L22" s="42"/>
      <c r="M22" s="48"/>
      <c r="N22" s="48"/>
      <c r="O22" s="49"/>
    </row>
    <row r="23" spans="1:15" ht="22.15" customHeight="1" x14ac:dyDescent="0.15">
      <c r="A23" s="31"/>
      <c r="B23" s="51"/>
      <c r="C23" s="43"/>
      <c r="D23" s="44"/>
      <c r="E23" s="45"/>
      <c r="F23" s="44"/>
      <c r="G23" s="46"/>
      <c r="H23" s="47"/>
      <c r="I23" s="75" t="str">
        <f t="shared" si="0"/>
        <v/>
      </c>
      <c r="J23" s="77" t="str">
        <f t="shared" si="1"/>
        <v/>
      </c>
      <c r="K23" s="42"/>
      <c r="L23" s="42"/>
      <c r="M23" s="48"/>
      <c r="N23" s="48"/>
      <c r="O23" s="49"/>
    </row>
    <row r="24" spans="1:15" ht="22.15" customHeight="1" x14ac:dyDescent="0.15">
      <c r="A24" s="31"/>
      <c r="B24" s="51"/>
      <c r="C24" s="43"/>
      <c r="D24" s="44"/>
      <c r="E24" s="45"/>
      <c r="F24" s="44"/>
      <c r="G24" s="46"/>
      <c r="H24" s="47"/>
      <c r="I24" s="75" t="str">
        <f t="shared" si="0"/>
        <v/>
      </c>
      <c r="J24" s="77" t="str">
        <f t="shared" si="1"/>
        <v/>
      </c>
      <c r="K24" s="42"/>
      <c r="L24" s="42"/>
      <c r="M24" s="48"/>
      <c r="N24" s="48"/>
      <c r="O24" s="49"/>
    </row>
    <row r="25" spans="1:15" ht="22.15" customHeight="1" x14ac:dyDescent="0.15">
      <c r="A25" s="31"/>
      <c r="B25" s="51"/>
      <c r="C25" s="43"/>
      <c r="D25" s="44"/>
      <c r="E25" s="45"/>
      <c r="F25" s="44"/>
      <c r="G25" s="46"/>
      <c r="H25" s="47"/>
      <c r="I25" s="75" t="str">
        <f t="shared" si="0"/>
        <v/>
      </c>
      <c r="J25" s="77" t="str">
        <f t="shared" si="1"/>
        <v/>
      </c>
      <c r="K25" s="42"/>
      <c r="L25" s="42"/>
      <c r="M25" s="48"/>
      <c r="N25" s="48"/>
      <c r="O25" s="49"/>
    </row>
    <row r="26" spans="1:15" ht="22.15" customHeight="1" x14ac:dyDescent="0.15">
      <c r="A26" s="31"/>
      <c r="B26" s="51"/>
      <c r="C26" s="43"/>
      <c r="D26" s="44"/>
      <c r="E26" s="45"/>
      <c r="F26" s="44"/>
      <c r="G26" s="46"/>
      <c r="H26" s="47"/>
      <c r="I26" s="75" t="str">
        <f t="shared" si="0"/>
        <v/>
      </c>
      <c r="J26" s="77" t="str">
        <f t="shared" si="1"/>
        <v/>
      </c>
      <c r="K26" s="42"/>
      <c r="L26" s="42"/>
      <c r="M26" s="48"/>
      <c r="N26" s="48"/>
      <c r="O26" s="49"/>
    </row>
    <row r="27" spans="1:15" ht="22.15" customHeight="1" x14ac:dyDescent="0.15">
      <c r="A27" s="31"/>
      <c r="B27" s="51"/>
      <c r="C27" s="43"/>
      <c r="D27" s="44"/>
      <c r="E27" s="45"/>
      <c r="F27" s="44"/>
      <c r="G27" s="46"/>
      <c r="H27" s="47"/>
      <c r="I27" s="75" t="str">
        <f t="shared" si="0"/>
        <v/>
      </c>
      <c r="J27" s="77" t="str">
        <f t="shared" si="1"/>
        <v/>
      </c>
      <c r="K27" s="53"/>
      <c r="L27" s="53"/>
      <c r="M27" s="48"/>
      <c r="N27" s="48"/>
      <c r="O27" s="49"/>
    </row>
    <row r="28" spans="1:15" ht="22.15" customHeight="1" x14ac:dyDescent="0.15">
      <c r="A28" s="31"/>
      <c r="B28" s="51"/>
      <c r="C28" s="43"/>
      <c r="D28" s="44"/>
      <c r="E28" s="45"/>
      <c r="F28" s="44"/>
      <c r="G28" s="46"/>
      <c r="H28" s="47"/>
      <c r="I28" s="75" t="str">
        <f t="shared" si="0"/>
        <v/>
      </c>
      <c r="J28" s="77" t="str">
        <f t="shared" si="1"/>
        <v/>
      </c>
      <c r="K28" s="42"/>
      <c r="L28" s="42"/>
      <c r="M28" s="48"/>
      <c r="N28" s="48"/>
      <c r="O28" s="49"/>
    </row>
    <row r="29" spans="1:15" ht="22.15" customHeight="1" x14ac:dyDescent="0.15">
      <c r="A29" s="31"/>
      <c r="B29" s="51"/>
      <c r="C29" s="43"/>
      <c r="D29" s="44"/>
      <c r="E29" s="45"/>
      <c r="F29" s="44"/>
      <c r="G29" s="46"/>
      <c r="H29" s="47"/>
      <c r="I29" s="75" t="str">
        <f t="shared" si="0"/>
        <v/>
      </c>
      <c r="J29" s="77" t="str">
        <f t="shared" si="1"/>
        <v/>
      </c>
      <c r="K29" s="54"/>
      <c r="L29" s="54"/>
      <c r="M29" s="48"/>
      <c r="N29" s="48"/>
      <c r="O29" s="49"/>
    </row>
    <row r="30" spans="1:15" ht="22.15" customHeight="1" x14ac:dyDescent="0.15">
      <c r="A30" s="31"/>
      <c r="B30" s="51"/>
      <c r="C30" s="43"/>
      <c r="D30" s="44"/>
      <c r="E30" s="45"/>
      <c r="F30" s="44"/>
      <c r="G30" s="46"/>
      <c r="H30" s="47"/>
      <c r="I30" s="75" t="str">
        <f t="shared" si="0"/>
        <v/>
      </c>
      <c r="J30" s="77" t="str">
        <f t="shared" si="1"/>
        <v/>
      </c>
      <c r="K30" s="42"/>
      <c r="L30" s="42"/>
      <c r="M30" s="48"/>
      <c r="N30" s="48"/>
      <c r="O30" s="49"/>
    </row>
    <row r="31" spans="1:15" ht="22.15" customHeight="1" x14ac:dyDescent="0.15">
      <c r="A31" s="31"/>
      <c r="B31" s="51"/>
      <c r="C31" s="43"/>
      <c r="D31" s="44"/>
      <c r="E31" s="45"/>
      <c r="F31" s="44"/>
      <c r="G31" s="46"/>
      <c r="H31" s="47"/>
      <c r="I31" s="75" t="str">
        <f t="shared" si="0"/>
        <v/>
      </c>
      <c r="J31" s="77" t="str">
        <f t="shared" si="1"/>
        <v/>
      </c>
      <c r="K31" s="42"/>
      <c r="L31" s="42"/>
      <c r="M31" s="48"/>
      <c r="N31" s="48"/>
      <c r="O31" s="49"/>
    </row>
    <row r="32" spans="1:15" ht="22.15" customHeight="1" x14ac:dyDescent="0.15">
      <c r="A32" s="31"/>
      <c r="B32" s="51"/>
      <c r="C32" s="43"/>
      <c r="D32" s="44"/>
      <c r="E32" s="45"/>
      <c r="F32" s="44"/>
      <c r="G32" s="46"/>
      <c r="H32" s="47"/>
      <c r="I32" s="75" t="str">
        <f t="shared" si="0"/>
        <v/>
      </c>
      <c r="J32" s="77" t="str">
        <f t="shared" si="1"/>
        <v/>
      </c>
      <c r="K32" s="42"/>
      <c r="L32" s="42"/>
      <c r="M32" s="48"/>
      <c r="N32" s="48"/>
      <c r="O32" s="49"/>
    </row>
    <row r="33" spans="1:15" ht="22.15" customHeight="1" x14ac:dyDescent="0.15">
      <c r="A33" s="31"/>
      <c r="B33" s="51"/>
      <c r="C33" s="43"/>
      <c r="D33" s="44"/>
      <c r="E33" s="45"/>
      <c r="F33" s="44"/>
      <c r="G33" s="46"/>
      <c r="H33" s="47"/>
      <c r="I33" s="75" t="str">
        <f t="shared" si="0"/>
        <v/>
      </c>
      <c r="J33" s="77" t="str">
        <f t="shared" si="1"/>
        <v/>
      </c>
      <c r="K33" s="42"/>
      <c r="L33" s="42"/>
      <c r="M33" s="48"/>
      <c r="N33" s="48"/>
      <c r="O33" s="49"/>
    </row>
    <row r="34" spans="1:15" ht="22.15" customHeight="1" x14ac:dyDescent="0.15">
      <c r="A34" s="31"/>
      <c r="B34" s="51"/>
      <c r="C34" s="43"/>
      <c r="D34" s="44"/>
      <c r="E34" s="45"/>
      <c r="F34" s="44"/>
      <c r="G34" s="46"/>
      <c r="H34" s="47"/>
      <c r="I34" s="75" t="str">
        <f t="shared" si="0"/>
        <v/>
      </c>
      <c r="J34" s="77" t="str">
        <f t="shared" si="1"/>
        <v/>
      </c>
      <c r="K34" s="42"/>
      <c r="L34" s="42"/>
      <c r="M34" s="48"/>
      <c r="N34" s="48"/>
      <c r="O34" s="49"/>
    </row>
    <row r="35" spans="1:15" ht="22.15" customHeight="1" x14ac:dyDescent="0.15">
      <c r="A35" s="31"/>
      <c r="B35" s="51"/>
      <c r="C35" s="43"/>
      <c r="D35" s="44"/>
      <c r="E35" s="45"/>
      <c r="F35" s="44"/>
      <c r="G35" s="46"/>
      <c r="H35" s="47"/>
      <c r="I35" s="75" t="str">
        <f t="shared" si="0"/>
        <v/>
      </c>
      <c r="J35" s="77" t="str">
        <f t="shared" si="1"/>
        <v/>
      </c>
      <c r="K35" s="42"/>
      <c r="L35" s="42"/>
      <c r="M35" s="48"/>
      <c r="N35" s="48"/>
      <c r="O35" s="49"/>
    </row>
    <row r="36" spans="1:15" ht="22.15" customHeight="1" x14ac:dyDescent="0.15">
      <c r="A36" s="31"/>
      <c r="B36" s="55"/>
      <c r="C36" s="56"/>
      <c r="D36" s="57"/>
      <c r="E36" s="58"/>
      <c r="F36" s="57"/>
      <c r="G36" s="59"/>
      <c r="H36" s="60"/>
      <c r="I36" s="78" t="str">
        <f t="shared" si="0"/>
        <v/>
      </c>
      <c r="J36" s="79" t="str">
        <f t="shared" si="1"/>
        <v/>
      </c>
      <c r="K36" s="61"/>
      <c r="L36" s="61"/>
      <c r="M36" s="62"/>
      <c r="N36" s="62"/>
      <c r="O36" s="63"/>
    </row>
    <row r="37" spans="1:15" ht="22.15" customHeight="1" x14ac:dyDescent="0.15">
      <c r="A37" s="64"/>
      <c r="B37" s="65" t="s">
        <v>3</v>
      </c>
      <c r="C37" s="66"/>
      <c r="D37" s="67"/>
      <c r="E37" s="68"/>
      <c r="F37" s="69"/>
      <c r="G37" s="80"/>
      <c r="H37" s="81"/>
      <c r="I37" s="80"/>
      <c r="J37" s="81"/>
      <c r="K37" s="70"/>
      <c r="L37" s="70"/>
      <c r="M37" s="71"/>
      <c r="N37" s="71"/>
      <c r="O37" s="72"/>
    </row>
    <row r="38" spans="1:15" s="90" customFormat="1" ht="21" customHeight="1" x14ac:dyDescent="0.15">
      <c r="A38" s="82" t="s">
        <v>18</v>
      </c>
      <c r="B38" s="86"/>
      <c r="C38" s="87"/>
      <c r="D38" s="88"/>
      <c r="E38" s="146" t="s">
        <v>23</v>
      </c>
      <c r="F38" s="138"/>
      <c r="G38" s="145" t="s">
        <v>24</v>
      </c>
      <c r="H38" s="146"/>
      <c r="I38" s="146"/>
      <c r="J38" s="146"/>
      <c r="K38" s="88"/>
      <c r="L38" s="88"/>
    </row>
    <row r="39" spans="1:15" s="90" customFormat="1" ht="22.15" customHeight="1" x14ac:dyDescent="0.15">
      <c r="A39" s="92" t="s">
        <v>19</v>
      </c>
      <c r="B39" s="143"/>
      <c r="C39" s="144"/>
      <c r="D39" s="144"/>
      <c r="E39" s="144"/>
      <c r="F39" s="144"/>
      <c r="G39" s="144"/>
      <c r="H39" s="144"/>
      <c r="I39" s="144"/>
      <c r="J39" s="144"/>
      <c r="K39" s="88"/>
      <c r="L39" s="88"/>
    </row>
    <row r="40" spans="1:15" s="90" customFormat="1" ht="22.5" customHeight="1" x14ac:dyDescent="0.15">
      <c r="A40" s="92" t="s">
        <v>20</v>
      </c>
      <c r="B40" s="141"/>
      <c r="C40" s="142"/>
      <c r="D40" s="142"/>
      <c r="E40" s="142"/>
      <c r="F40" s="142"/>
      <c r="G40" s="142"/>
      <c r="H40" s="142"/>
      <c r="I40" s="142"/>
      <c r="J40" s="142"/>
      <c r="K40" s="88"/>
      <c r="L40" s="88"/>
    </row>
    <row r="41" spans="1:15" s="90" customFormat="1" ht="24.75" customHeight="1" x14ac:dyDescent="0.15">
      <c r="A41" s="92" t="s">
        <v>21</v>
      </c>
      <c r="B41" s="93"/>
      <c r="C41" s="139"/>
      <c r="D41" s="139"/>
      <c r="E41" s="140"/>
      <c r="F41" s="140"/>
      <c r="G41" s="140"/>
      <c r="H41" s="140"/>
      <c r="I41" s="140"/>
      <c r="J41" s="140"/>
      <c r="K41" s="88"/>
      <c r="L41" s="88"/>
    </row>
    <row r="42" spans="1:15" x14ac:dyDescent="0.15">
      <c r="A42" s="83" t="s">
        <v>17</v>
      </c>
      <c r="B42" s="73"/>
      <c r="C42" s="26"/>
      <c r="D42" s="74"/>
      <c r="E42" s="74"/>
      <c r="F42" s="74"/>
      <c r="G42" s="25"/>
      <c r="H42" s="25"/>
      <c r="I42" s="25"/>
      <c r="J42" s="25"/>
      <c r="K42" s="25"/>
      <c r="L42" s="25"/>
    </row>
    <row r="43" spans="1:15" x14ac:dyDescent="0.15">
      <c r="A43" s="25"/>
      <c r="B43" s="73"/>
      <c r="C43" s="26"/>
      <c r="D43" s="74"/>
      <c r="E43" s="74"/>
      <c r="F43" s="74"/>
      <c r="G43" s="25"/>
      <c r="H43" s="25"/>
      <c r="I43" s="25"/>
      <c r="J43" s="25"/>
      <c r="K43" s="25"/>
      <c r="L43" s="25"/>
    </row>
    <row r="44" spans="1:15" x14ac:dyDescent="0.15">
      <c r="A44" s="25"/>
      <c r="B44" s="73"/>
      <c r="C44" s="26"/>
      <c r="D44" s="74"/>
      <c r="E44" s="74"/>
      <c r="F44" s="74"/>
      <c r="G44" s="25"/>
      <c r="H44" s="25"/>
      <c r="I44" s="25"/>
      <c r="J44" s="25"/>
      <c r="K44" s="25"/>
      <c r="L44" s="25"/>
    </row>
    <row r="45" spans="1:15" x14ac:dyDescent="0.15">
      <c r="A45" s="25"/>
      <c r="B45" s="73"/>
      <c r="C45" s="26"/>
      <c r="D45" s="74"/>
      <c r="E45" s="74"/>
      <c r="F45" s="74"/>
      <c r="G45" s="25"/>
      <c r="H45" s="25"/>
      <c r="I45" s="25"/>
      <c r="J45" s="25"/>
      <c r="K45" s="25"/>
      <c r="L45" s="25"/>
    </row>
    <row r="46" spans="1:15" x14ac:dyDescent="0.15">
      <c r="A46" s="25"/>
      <c r="B46" s="73"/>
      <c r="C46" s="26"/>
      <c r="D46" s="74"/>
      <c r="E46" s="74"/>
      <c r="F46" s="74"/>
      <c r="G46" s="25"/>
      <c r="H46" s="25"/>
      <c r="I46" s="25"/>
      <c r="J46" s="25"/>
      <c r="K46" s="25"/>
      <c r="L46" s="25"/>
    </row>
    <row r="47" spans="1:15" x14ac:dyDescent="0.15">
      <c r="B47" s="22"/>
    </row>
    <row r="48" spans="1:15" x14ac:dyDescent="0.15">
      <c r="B48" s="22"/>
    </row>
    <row r="49" spans="2:2" x14ac:dyDescent="0.15">
      <c r="B49" s="22"/>
    </row>
    <row r="50" spans="2:2" x14ac:dyDescent="0.15">
      <c r="B50" s="22"/>
    </row>
    <row r="51" spans="2:2" x14ac:dyDescent="0.15">
      <c r="B51" s="22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2020-03-02T00:53:11Z</dcterms:modified>
</cp:coreProperties>
</file>