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"/>
    </mc:Choice>
  </mc:AlternateContent>
  <xr:revisionPtr revIDLastSave="0" documentId="13_ncr:1_{BC6ADEFE-FDE1-4DB1-8FDD-0884B57D69F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52" l="1"/>
  <c r="J33" i="52"/>
  <c r="J34" i="52"/>
  <c r="J35" i="52"/>
  <c r="J36" i="52"/>
  <c r="J37" i="52"/>
  <c r="I32" i="52"/>
  <c r="I33" i="52"/>
  <c r="I34" i="52"/>
  <c r="I35" i="52"/>
  <c r="I36" i="52"/>
  <c r="I37" i="52"/>
  <c r="J10" i="52"/>
  <c r="I10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6" i="52"/>
  <c r="A37" i="52"/>
  <c r="A8" i="52"/>
  <c r="A7" i="52"/>
  <c r="J31" i="52"/>
  <c r="I31" i="52"/>
  <c r="J9" i="52" l="1"/>
  <c r="J11" i="52"/>
  <c r="J12" i="52"/>
  <c r="J14" i="52"/>
  <c r="J15" i="52"/>
  <c r="J16" i="52"/>
  <c r="J17" i="52"/>
  <c r="J18" i="52"/>
  <c r="J19" i="52"/>
  <c r="J22" i="52"/>
  <c r="J23" i="52"/>
  <c r="J24" i="52"/>
  <c r="J25" i="52"/>
  <c r="J26" i="52"/>
  <c r="J27" i="52"/>
  <c r="J28" i="52"/>
  <c r="J29" i="52"/>
  <c r="J30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19" i="52"/>
  <c r="I9" i="52"/>
  <c r="I11" i="52"/>
  <c r="I12" i="52"/>
  <c r="I14" i="52"/>
  <c r="I15" i="52"/>
  <c r="I16" i="52"/>
  <c r="I17" i="52"/>
  <c r="I18" i="52"/>
  <c r="I22" i="52"/>
  <c r="I23" i="52"/>
  <c r="I24" i="52"/>
  <c r="I25" i="52"/>
  <c r="I26" i="52"/>
  <c r="I27" i="52"/>
  <c r="I28" i="52"/>
  <c r="I29" i="52"/>
  <c r="I30" i="52"/>
  <c r="H38" i="52"/>
  <c r="G38" i="52" s="1"/>
  <c r="B37" i="52"/>
  <c r="B36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<sst xmlns="http://schemas.openxmlformats.org/spreadsheetml/2006/main" count="76" uniqueCount="47">
  <si>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</si>
  <si>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</si>
  <si>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</si>
  <si>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</si>
  <si>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</si>
  <si>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</si>
  <si>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</si>
  <si>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</si>
  <si>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</si>
  <si>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</si>
  <si>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</si>
  <si>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</si>
  <si>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</si>
  <si>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</si>
  <si>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</si>
  <si>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</si>
  <si>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</si>
  <si>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</si>
  <si>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</si>
  <si>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</si>
  <si>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</si>
  <si>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</si>
  <si>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</si>
  <si>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</si>
  <si>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</si>
  <si>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</si>
  <si>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</si>
  <si>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</si>
  <si>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</si>
  <si>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2019</t>
    <phoneticPr fontId="2"/>
  </si>
  <si>
    <t>電車遅延</t>
    <rPh sb="0" eb="4">
      <t>デンシャチエン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</si>
  <si>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</si>
  <si>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</si>
  <si>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</si>
  <si>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</si>
  <si>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</si>
  <si>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全休</t>
    <rPh sb="0" eb="2">
      <t>ゼンキュウ</t>
    </rPh>
    <phoneticPr fontId="2"/>
  </si>
  <si>
    <t>体調不良</t>
    <rPh sb="0" eb="4">
      <t>タイチョウフリョウ</t>
    </rPh>
    <phoneticPr fontId="2"/>
  </si>
  <si>
    <t>台風の影響により電車遅延</t>
    <rPh sb="0" eb="2">
      <t>タイフウ</t>
    </rPh>
    <rPh sb="3" eb="5">
      <t>エイキョウ</t>
    </rPh>
    <rPh sb="8" eb="10">
      <t>デンシャ</t>
    </rPh>
    <rPh sb="10" eb="12">
      <t>チエン</t>
    </rPh>
    <phoneticPr fontId="2"/>
  </si>
  <si>
    <t>全休</t>
    <phoneticPr fontId="2"/>
  </si>
  <si>
    <t>体調不良</t>
    <phoneticPr fontId="2"/>
  </si>
  <si>
    <t>カフェテリアプラン社保金額更新</t>
    <phoneticPr fontId="2"/>
  </si>
  <si>
    <t>勤労統計表改修</t>
    <phoneticPr fontId="2"/>
  </si>
  <si>
    <t>Windows10対応改修とテスト</t>
    <rPh sb="11" eb="13">
      <t>カイシュウ</t>
    </rPh>
    <phoneticPr fontId="2"/>
  </si>
  <si>
    <t>Windows10対応改修とテスト</t>
    <phoneticPr fontId="2"/>
  </si>
  <si>
    <t>祝日</t>
    <rPh sb="0" eb="2">
      <t>シュクジツ</t>
    </rPh>
    <phoneticPr fontId="2"/>
  </si>
  <si>
    <t>祝日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</si>
</sst>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38" fontId="1" fillId="0" borderId="5" xfId="2" applyFont="1" applyFill="1" applyBorder="1" applyAlignment="1">
      <alignment horizontal="center" vertical="center"/>
    </xf>
    <xf numFmtId="38" fontId="1" fillId="0" borderId="5" xfId="2" applyFill="1" applyBorder="1" applyAlignment="1">
      <alignment horizontal="center" vertical="center"/>
    </xf>
    <xf numFmtId="38" fontId="1" fillId="0" borderId="6" xfId="2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38" fontId="1" fillId="0" borderId="15" xfId="2" applyFill="1" applyBorder="1" applyAlignment="1" applyProtection="1">
      <alignment horizontal="center" vertical="center"/>
      <protection locked="0"/>
    </xf>
    <xf numFmtId="38" fontId="1" fillId="0" borderId="16" xfId="2" applyFill="1" applyBorder="1" applyAlignment="1" applyProtection="1">
      <alignment horizontal="center" vertical="center"/>
      <protection locked="0"/>
    </xf>
    <xf numFmtId="38" fontId="1" fillId="0" borderId="17" xfId="2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38" fontId="1" fillId="0" borderId="16" xfId="2" applyFont="1" applyFill="1" applyBorder="1" applyAlignment="1" applyProtection="1">
      <alignment horizontal="center" vertical="center"/>
      <protection locked="0"/>
    </xf>
    <xf numFmtId="38" fontId="1" fillId="0" borderId="18" xfId="2" applyFill="1" applyBorder="1" applyAlignment="1" applyProtection="1">
      <alignment horizontal="center" vertical="center"/>
      <protection locked="0"/>
    </xf>
    <xf numFmtId="38" fontId="1" fillId="0" borderId="19" xfId="2" applyFill="1" applyBorder="1" applyAlignment="1" applyProtection="1">
      <alignment horizontal="center" vertical="center"/>
      <protection locked="0"/>
    </xf>
    <xf numFmtId="38" fontId="1" fillId="0" borderId="20" xfId="2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>
      <alignment horizontal="center" vertical="center"/>
    </xf>
    <xf numFmtId="38" fontId="0" fillId="3" borderId="16" xfId="0" applyNumberFormat="1" applyFill="1" applyBorder="1" applyAlignment="1">
      <alignment horizontal="center" vertical="center"/>
    </xf>
    <xf numFmtId="38" fontId="0" fillId="3" borderId="28" xfId="0" applyNumberFormat="1" applyFill="1" applyBorder="1" applyAlignment="1">
      <alignment horizontal="center" vertical="center"/>
    </xf>
    <xf numFmtId="38" fontId="0" fillId="3" borderId="29" xfId="0" applyNumberFormat="1" applyFill="1" applyBorder="1" applyAlignment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 applyProtection="1">
      <alignment horizontal="center" vertical="center"/>
      <protection locked="0"/>
    </xf>
    <xf numFmtId="0" fontId="5" fillId="0" borderId="31" xfId="0" applyFont="1" applyFill="1" applyBorder="1" applyAlignment="1" applyProtection="1">
      <alignment horizontal="center" vertical="center" wrapText="1"/>
      <protection locked="0"/>
    </xf>
    <xf numFmtId="0" fontId="0" fillId="0" borderId="32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0" borderId="39" xfId="0" applyNumberFormat="1" applyFill="1" applyBorder="1" applyAlignment="1">
      <alignment horizontal="center" vertical="center"/>
    </xf>
    <xf numFmtId="176" fontId="0" fillId="0" borderId="40" xfId="0" applyNumberFormat="1" applyFill="1" applyBorder="1" applyAlignment="1">
      <alignment horizontal="center" vertical="center"/>
    </xf>
    <xf numFmtId="176" fontId="0" fillId="4" borderId="38" xfId="0" applyNumberFormat="1" applyFill="1" applyBorder="1" applyAlignment="1">
      <alignment horizontal="center" vertical="center"/>
    </xf>
    <xf numFmtId="176" fontId="0" fillId="4" borderId="39" xfId="0" applyNumberForma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4" xfId="0" applyBorder="1" applyAlignment="1">
      <alignment vertical="center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>
      <alignment horizontal="center" vertical="center"/>
    </xf>
    <xf numFmtId="9" fontId="9" fillId="0" borderId="34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38" fontId="1" fillId="0" borderId="35" xfId="2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6" xfId="0" applyBorder="1"/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5" xfId="0" applyFill="1" applyBorder="1" applyAlignment="1" applyProtection="1">
      <alignment horizontal="center" vertical="center" wrapText="1"/>
    </xf>
    <xf numFmtId="0" fontId="0" fillId="0" borderId="36" xfId="0" applyFill="1" applyBorder="1" applyAlignment="1" applyProtection="1">
      <alignment horizontal="center" vertical="center" wrapText="1"/>
    </xf>
    <xf numFmtId="38" fontId="1" fillId="0" borderId="35" xfId="2" applyFont="1" applyFill="1" applyBorder="1" applyAlignment="1" applyProtection="1">
      <alignment horizontal="center" vertical="center" wrapText="1"/>
    </xf>
    <xf numFmtId="0" fontId="0" fillId="0" borderId="36" xfId="0" applyBorder="1" applyAlignment="1" applyProtection="1">
      <alignment horizontal="center" vertical="center" wrapText="1"/>
    </xf>
    <xf numFmtId="0" fontId="0" fillId="0" borderId="36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  <xf numFmtId="38" fontId="0" fillId="3" borderId="41" xfId="0" applyNumberFormat="1" applyFill="1" applyBorder="1" applyAlignment="1">
      <alignment horizontal="center" vertical="center"/>
    </xf>
    <xf numFmtId="38" fontId="0" fillId="3" borderId="31" xfId="0" applyNumberFormat="1" applyFill="1" applyBorder="1" applyAlignment="1">
      <alignment horizontal="center" vertical="center"/>
    </xf>
    <xf numFmtId="38" fontId="0" fillId="3" borderId="42" xfId="0" applyNumberFormat="1" applyFill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22" zoomScaleNormal="100" zoomScalePageLayoutView="85" workbookViewId="0">
      <selection activeCell="S33" sqref="S33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122"/>
      <c r="B2" s="123" t="s">
        <v>29</v>
      </c>
      <c r="C2" s="124" t="s">
        <v>16</v>
      </c>
      <c r="D2" s="130">
        <v>9</v>
      </c>
      <c r="E2" s="125" t="s">
        <v>1</v>
      </c>
      <c r="F2" s="126" t="s">
        <v>7</v>
      </c>
    </row>
    <row r="3" spans="1:12" ht="20.25" customHeight="1" x14ac:dyDescent="0.15">
      <c r="A3" s="153" t="s">
        <v>26</v>
      </c>
      <c r="B3" s="153"/>
      <c r="C3" s="136" t="s">
        <v>34</v>
      </c>
      <c r="D3" s="137"/>
      <c r="E3" s="137"/>
      <c r="F3" s="137"/>
      <c r="G3" s="137"/>
      <c r="H3" s="137"/>
      <c r="I3" s="137"/>
      <c r="J3" s="137"/>
      <c r="K3" s="137"/>
    </row>
    <row r="4" spans="1:12" ht="19.5" customHeight="1" x14ac:dyDescent="0.15">
      <c r="A4" s="154" t="s">
        <v>25</v>
      </c>
      <c r="B4" s="154"/>
      <c r="C4" s="138" t="s">
        <v>35</v>
      </c>
      <c r="D4" s="138"/>
      <c r="E4" s="138"/>
      <c r="F4" s="138"/>
      <c r="G4" s="138"/>
      <c r="H4" s="138"/>
      <c r="I4" s="138"/>
      <c r="J4" s="138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6" t="s">
        <v>10</v>
      </c>
      <c r="B6" s="17" t="s">
        <v>2</v>
      </c>
      <c r="C6" s="150" t="s">
        <v>8</v>
      </c>
      <c r="D6" s="151"/>
      <c r="E6" s="150" t="s">
        <v>9</v>
      </c>
      <c r="F6" s="151"/>
      <c r="G6" s="148" t="s">
        <v>14</v>
      </c>
      <c r="H6" s="152"/>
      <c r="I6" s="148" t="s">
        <v>4</v>
      </c>
      <c r="J6" s="149"/>
      <c r="K6" s="17" t="s">
        <v>13</v>
      </c>
      <c r="L6" s="115" t="s">
        <v>12</v>
      </c>
    </row>
    <row r="7" spans="1:12" ht="22.15" customHeight="1" thickTop="1" x14ac:dyDescent="0.15">
      <c r="A7" s="133">
        <f>IFERROR(IF(MONTH(DATE(B$2,D$2,ROW()-6))=D$2,DATE(B$2,D$2,ROW()-6),""),"")</f>
        <v>43709</v>
      </c>
      <c r="B7" s="95" t="str">
        <f>IFERROR(IF(WEEKDAY(A7)=1,"日",IF(WEEKDAY(A7)=2,"月",IF(WEEKDAY(A7)=3,"火",IF(WEEKDAY(A7)=4,"水",IF(WEEKDAY(A7)=5,"木",IF(WEEKDAY(A7)=6,"金",IF(WEEKDAY(A7)=7,"土"))))))),"")</f>
        <v>日</v>
      </c>
      <c r="C7" s="95"/>
      <c r="D7" s="95"/>
      <c r="E7" s="95"/>
      <c r="F7" s="95"/>
      <c r="G7" s="95"/>
      <c r="H7" s="95"/>
      <c r="I7" s="95"/>
      <c r="J7" s="95"/>
      <c r="K7" s="95"/>
      <c r="L7" s="164"/>
    </row>
    <row r="8" spans="1:12" ht="22.15" customHeight="1" x14ac:dyDescent="0.15">
      <c r="A8" s="131">
        <f>IFERROR(IF(MONTH(DATE(B$2,D$2,ROW()-6))=D$2,DATE(B$2,D$2,ROW()-6),""),"")</f>
        <v>43710</v>
      </c>
      <c r="B8" s="8" t="str">
        <f t="shared" ref="B8:B34" si="0">IFERROR(IF(WEEKDAY(A8)=1,"日",IF(WEEKDAY(A8)=2,"月",IF(WEEKDAY(A8)=3,"火",IF(WEEKDAY(A8)=4,"水",IF(WEEKDAY(A8)=5,"木",IF(WEEKDAY(A8)=6,"金",IF(WEEKDAY(A8)=7,"土"))))))),"")</f>
        <v>月</v>
      </c>
      <c r="C8" s="20"/>
      <c r="D8" s="21"/>
      <c r="E8" s="22"/>
      <c r="F8" s="21"/>
      <c r="G8" s="23"/>
      <c r="H8" s="24"/>
      <c r="I8" s="95"/>
      <c r="J8" s="96"/>
      <c r="K8" s="31" t="s">
        <v>36</v>
      </c>
      <c r="L8" s="116" t="s">
        <v>37</v>
      </c>
    </row>
    <row r="9" spans="1:12" ht="22.15" customHeight="1" x14ac:dyDescent="0.15">
      <c r="A9" s="131">
        <f t="shared" ref="A9:A37" si="1">IFERROR(IF(MONTH(DATE(B$2,D$2,ROW()-6))=D$2,DATE(B$2,D$2,ROW()-6),""),"")</f>
        <v>43711</v>
      </c>
      <c r="B9" s="8" t="str">
        <f t="shared" si="0"/>
        <v>火</v>
      </c>
      <c r="C9" s="20">
        <v>9</v>
      </c>
      <c r="D9" s="21">
        <v>0</v>
      </c>
      <c r="E9" s="22">
        <v>18</v>
      </c>
      <c r="F9" s="21">
        <v>0</v>
      </c>
      <c r="G9" s="23">
        <v>1</v>
      </c>
      <c r="H9" s="24">
        <v>0</v>
      </c>
      <c r="I9" s="95">
        <f t="shared" ref="I9:I30" si="2">IF(OR(C9="",E9=""),"",TRUNC(((E9*60+F9)-(C9*60+D9)-(G9*60+H9))/60,0))</f>
        <v>8</v>
      </c>
      <c r="J9" s="96">
        <f t="shared" ref="J9:J30" si="3">IF(OR(C9="",E9=""),"",MOD((E9*60+F9)-(C9*60+D9)-(G9*60+H9),60)-MOD(MOD((E9*60+F9)-(C9*60+D9)-(G9*60+H9),60),15))</f>
        <v>0</v>
      </c>
      <c r="K9" s="31" t="s">
        <v>41</v>
      </c>
      <c r="L9" s="116"/>
    </row>
    <row r="10" spans="1:12" ht="22.15" customHeight="1" x14ac:dyDescent="0.15">
      <c r="A10" s="131">
        <f t="shared" si="1"/>
        <v>43712</v>
      </c>
      <c r="B10" s="8" t="str">
        <f t="shared" si="0"/>
        <v>水</v>
      </c>
      <c r="C10" s="20">
        <v>9</v>
      </c>
      <c r="D10" s="21">
        <v>0</v>
      </c>
      <c r="E10" s="22">
        <v>18</v>
      </c>
      <c r="F10" s="21">
        <v>0</v>
      </c>
      <c r="G10" s="23">
        <v>1</v>
      </c>
      <c r="H10" s="24">
        <v>0</v>
      </c>
      <c r="I10" s="95">
        <f t="shared" ref="I10" si="4">IF(OR(C10="",E10=""),"",TRUNC(((E10*60+F10)-(C10*60+D10)-(G10*60+H10))/60,0))</f>
        <v>8</v>
      </c>
      <c r="J10" s="96">
        <f t="shared" ref="J10" si="5">IF(OR(C10="",E10=""),"",MOD((E10*60+F10)-(C10*60+D10)-(G10*60+H10),60)-MOD(MOD((E10*60+F10)-(C10*60+D10)-(G10*60+H10),60),15))</f>
        <v>0</v>
      </c>
      <c r="K10" s="31" t="s">
        <v>41</v>
      </c>
      <c r="L10" s="116"/>
    </row>
    <row r="11" spans="1:12" ht="22.15" customHeight="1" x14ac:dyDescent="0.15">
      <c r="A11" s="131">
        <f t="shared" si="1"/>
        <v>43713</v>
      </c>
      <c r="B11" s="8" t="str">
        <f t="shared" si="0"/>
        <v>木</v>
      </c>
      <c r="C11" s="20">
        <v>9</v>
      </c>
      <c r="D11" s="21">
        <v>0</v>
      </c>
      <c r="E11" s="22">
        <v>18</v>
      </c>
      <c r="F11" s="25">
        <v>0</v>
      </c>
      <c r="G11" s="23">
        <v>1</v>
      </c>
      <c r="H11" s="24">
        <v>0</v>
      </c>
      <c r="I11" s="95">
        <f t="shared" si="2"/>
        <v>8</v>
      </c>
      <c r="J11" s="96">
        <f t="shared" si="3"/>
        <v>0</v>
      </c>
      <c r="K11" s="32" t="s">
        <v>41</v>
      </c>
      <c r="L11" s="116"/>
    </row>
    <row r="12" spans="1:12" ht="22.15" customHeight="1" x14ac:dyDescent="0.15">
      <c r="A12" s="131">
        <f t="shared" si="1"/>
        <v>43714</v>
      </c>
      <c r="B12" s="8" t="str">
        <f t="shared" si="0"/>
        <v>金</v>
      </c>
      <c r="C12" s="20">
        <v>9</v>
      </c>
      <c r="D12" s="21">
        <v>15</v>
      </c>
      <c r="E12" s="22">
        <v>18</v>
      </c>
      <c r="F12" s="21">
        <v>0</v>
      </c>
      <c r="G12" s="23">
        <v>1</v>
      </c>
      <c r="H12" s="24">
        <v>0</v>
      </c>
      <c r="I12" s="95">
        <f t="shared" si="2"/>
        <v>7</v>
      </c>
      <c r="J12" s="96">
        <f t="shared" si="3"/>
        <v>45</v>
      </c>
      <c r="K12" s="31" t="s">
        <v>41</v>
      </c>
      <c r="L12" s="116" t="s">
        <v>30</v>
      </c>
    </row>
    <row r="13" spans="1:12" ht="22.15" customHeight="1" x14ac:dyDescent="0.15">
      <c r="A13" s="134">
        <f t="shared" si="1"/>
        <v>43715</v>
      </c>
      <c r="B13" s="95" t="str">
        <f t="shared" si="0"/>
        <v>土</v>
      </c>
      <c r="C13" s="95"/>
      <c r="D13" s="95"/>
      <c r="E13" s="95"/>
      <c r="F13" s="95"/>
      <c r="G13" s="95"/>
      <c r="H13" s="95"/>
      <c r="I13" s="95"/>
      <c r="J13" s="95"/>
      <c r="K13" s="95"/>
      <c r="L13" s="165"/>
    </row>
    <row r="14" spans="1:12" ht="22.15" customHeight="1" x14ac:dyDescent="0.15">
      <c r="A14" s="134">
        <f t="shared" si="1"/>
        <v>43716</v>
      </c>
      <c r="B14" s="95" t="str">
        <f t="shared" si="0"/>
        <v>日</v>
      </c>
      <c r="C14" s="95"/>
      <c r="D14" s="95"/>
      <c r="E14" s="95"/>
      <c r="F14" s="95"/>
      <c r="G14" s="95"/>
      <c r="H14" s="95"/>
      <c r="I14" s="95" t="str">
        <f t="shared" si="2"/>
        <v/>
      </c>
      <c r="J14" s="95" t="str">
        <f t="shared" si="3"/>
        <v/>
      </c>
      <c r="K14" s="95"/>
      <c r="L14" s="166"/>
    </row>
    <row r="15" spans="1:12" ht="22.15" customHeight="1" x14ac:dyDescent="0.15">
      <c r="A15" s="131">
        <f t="shared" si="1"/>
        <v>43717</v>
      </c>
      <c r="B15" s="8" t="str">
        <f t="shared" si="0"/>
        <v>月</v>
      </c>
      <c r="C15" s="20">
        <v>10</v>
      </c>
      <c r="D15" s="21">
        <v>0</v>
      </c>
      <c r="E15" s="22">
        <v>18</v>
      </c>
      <c r="F15" s="21">
        <v>0</v>
      </c>
      <c r="G15" s="23">
        <v>1</v>
      </c>
      <c r="H15" s="24">
        <v>0</v>
      </c>
      <c r="I15" s="95">
        <f t="shared" si="2"/>
        <v>7</v>
      </c>
      <c r="J15" s="96">
        <f t="shared" si="3"/>
        <v>0</v>
      </c>
      <c r="K15" s="31" t="s">
        <v>42</v>
      </c>
      <c r="L15" s="116" t="s">
        <v>38</v>
      </c>
    </row>
    <row r="16" spans="1:12" ht="22.15" customHeight="1" x14ac:dyDescent="0.15">
      <c r="A16" s="131">
        <f t="shared" si="1"/>
        <v>43718</v>
      </c>
      <c r="B16" s="8" t="str">
        <f t="shared" si="0"/>
        <v>火</v>
      </c>
      <c r="C16" s="20">
        <v>9</v>
      </c>
      <c r="D16" s="21">
        <v>0</v>
      </c>
      <c r="E16" s="22">
        <v>18</v>
      </c>
      <c r="F16" s="21">
        <v>0</v>
      </c>
      <c r="G16" s="23">
        <v>1</v>
      </c>
      <c r="H16" s="24">
        <v>0</v>
      </c>
      <c r="I16" s="95">
        <f t="shared" si="2"/>
        <v>8</v>
      </c>
      <c r="J16" s="96">
        <f t="shared" si="3"/>
        <v>0</v>
      </c>
      <c r="K16" s="31" t="s">
        <v>42</v>
      </c>
      <c r="L16" s="116"/>
    </row>
    <row r="17" spans="1:12" ht="22.15" customHeight="1" x14ac:dyDescent="0.15">
      <c r="A17" s="131">
        <f t="shared" si="1"/>
        <v>43719</v>
      </c>
      <c r="B17" s="8" t="str">
        <f t="shared" si="0"/>
        <v>水</v>
      </c>
      <c r="C17" s="20"/>
      <c r="D17" s="21"/>
      <c r="E17" s="22"/>
      <c r="F17" s="21"/>
      <c r="G17" s="23"/>
      <c r="H17" s="24"/>
      <c r="I17" s="95" t="str">
        <f t="shared" si="2"/>
        <v/>
      </c>
      <c r="J17" s="96" t="str">
        <f t="shared" si="3"/>
        <v/>
      </c>
      <c r="K17" s="31" t="s">
        <v>39</v>
      </c>
      <c r="L17" s="116" t="s">
        <v>40</v>
      </c>
    </row>
    <row r="18" spans="1:12" ht="22.15" customHeight="1" x14ac:dyDescent="0.15">
      <c r="A18" s="131">
        <f t="shared" si="1"/>
        <v>43720</v>
      </c>
      <c r="B18" s="8" t="str">
        <f t="shared" si="0"/>
        <v>木</v>
      </c>
      <c r="C18" s="20">
        <v>9</v>
      </c>
      <c r="D18" s="21">
        <v>0</v>
      </c>
      <c r="E18" s="22">
        <v>18</v>
      </c>
      <c r="F18" s="21">
        <v>0</v>
      </c>
      <c r="G18" s="23">
        <v>1</v>
      </c>
      <c r="H18" s="24">
        <v>0</v>
      </c>
      <c r="I18" s="95">
        <f t="shared" si="2"/>
        <v>8</v>
      </c>
      <c r="J18" s="96">
        <f t="shared" si="3"/>
        <v>0</v>
      </c>
      <c r="K18" s="31" t="s">
        <v>42</v>
      </c>
      <c r="L18" s="116"/>
    </row>
    <row r="19" spans="1:12" ht="22.15" customHeight="1" x14ac:dyDescent="0.15">
      <c r="A19" s="131">
        <f t="shared" si="1"/>
        <v>43721</v>
      </c>
      <c r="B19" s="8" t="str">
        <f t="shared" si="0"/>
        <v>金</v>
      </c>
      <c r="C19" s="20">
        <v>9</v>
      </c>
      <c r="D19" s="21">
        <v>0</v>
      </c>
      <c r="E19" s="22">
        <v>18</v>
      </c>
      <c r="F19" s="21">
        <v>0</v>
      </c>
      <c r="G19" s="23">
        <v>1</v>
      </c>
      <c r="H19" s="24">
        <v>0</v>
      </c>
      <c r="I19" s="95">
        <f t="shared" si="2"/>
        <v>8</v>
      </c>
      <c r="J19" s="96">
        <f t="shared" si="3"/>
        <v>0</v>
      </c>
      <c r="K19" s="31" t="s">
        <v>42</v>
      </c>
      <c r="L19" s="116"/>
    </row>
    <row r="20" spans="1:12" ht="22.15" customHeight="1" x14ac:dyDescent="0.15">
      <c r="A20" s="134">
        <f t="shared" si="1"/>
        <v>43722</v>
      </c>
      <c r="B20" s="95" t="str">
        <f t="shared" si="0"/>
        <v>土</v>
      </c>
      <c r="C20" s="95"/>
      <c r="D20" s="95"/>
      <c r="E20" s="95"/>
      <c r="F20" s="95"/>
      <c r="G20" s="95"/>
      <c r="H20" s="95"/>
      <c r="I20" s="95"/>
      <c r="J20" s="95"/>
      <c r="K20" s="95"/>
      <c r="L20" s="165"/>
    </row>
    <row r="21" spans="1:12" ht="22.15" customHeight="1" x14ac:dyDescent="0.15">
      <c r="A21" s="134">
        <f t="shared" si="1"/>
        <v>43723</v>
      </c>
      <c r="B21" s="95" t="str">
        <f t="shared" si="0"/>
        <v>日</v>
      </c>
      <c r="C21" s="95"/>
      <c r="D21" s="95"/>
      <c r="E21" s="95"/>
      <c r="F21" s="95"/>
      <c r="G21" s="95"/>
      <c r="H21" s="95"/>
      <c r="I21" s="95"/>
      <c r="J21" s="95"/>
      <c r="K21" s="95"/>
      <c r="L21" s="166"/>
    </row>
    <row r="22" spans="1:12" ht="22.15" customHeight="1" x14ac:dyDescent="0.15">
      <c r="A22" s="134">
        <f t="shared" si="1"/>
        <v>43724</v>
      </c>
      <c r="B22" s="95" t="str">
        <f t="shared" si="0"/>
        <v>月</v>
      </c>
      <c r="C22" s="95"/>
      <c r="D22" s="95"/>
      <c r="E22" s="95"/>
      <c r="F22" s="95"/>
      <c r="G22" s="95"/>
      <c r="H22" s="95"/>
      <c r="I22" s="95" t="str">
        <f t="shared" si="2"/>
        <v/>
      </c>
      <c r="J22" s="95" t="str">
        <f t="shared" si="3"/>
        <v/>
      </c>
      <c r="K22" s="95"/>
      <c r="L22" s="166" t="s">
        <v>45</v>
      </c>
    </row>
    <row r="23" spans="1:12" ht="22.15" customHeight="1" x14ac:dyDescent="0.15">
      <c r="A23" s="131">
        <f t="shared" si="1"/>
        <v>43725</v>
      </c>
      <c r="B23" s="8" t="str">
        <f t="shared" si="0"/>
        <v>火</v>
      </c>
      <c r="C23" s="20">
        <v>8</v>
      </c>
      <c r="D23" s="21">
        <v>30</v>
      </c>
      <c r="E23" s="22">
        <v>18</v>
      </c>
      <c r="F23" s="21">
        <v>15</v>
      </c>
      <c r="G23" s="23">
        <v>1</v>
      </c>
      <c r="H23" s="24">
        <v>0</v>
      </c>
      <c r="I23" s="95">
        <f t="shared" si="2"/>
        <v>8</v>
      </c>
      <c r="J23" s="96">
        <f t="shared" si="3"/>
        <v>45</v>
      </c>
      <c r="K23" s="31" t="s">
        <v>43</v>
      </c>
      <c r="L23" s="116"/>
    </row>
    <row r="24" spans="1:12" ht="22.15" customHeight="1" x14ac:dyDescent="0.15">
      <c r="A24" s="131">
        <f t="shared" si="1"/>
        <v>43726</v>
      </c>
      <c r="B24" s="8" t="str">
        <f t="shared" si="0"/>
        <v>水</v>
      </c>
      <c r="C24" s="20">
        <v>8</v>
      </c>
      <c r="D24" s="21">
        <v>45</v>
      </c>
      <c r="E24" s="22">
        <v>18</v>
      </c>
      <c r="F24" s="21">
        <v>30</v>
      </c>
      <c r="G24" s="23">
        <v>1</v>
      </c>
      <c r="H24" s="24">
        <v>0</v>
      </c>
      <c r="I24" s="95">
        <f t="shared" si="2"/>
        <v>8</v>
      </c>
      <c r="J24" s="96">
        <f t="shared" si="3"/>
        <v>45</v>
      </c>
      <c r="K24" s="31" t="s">
        <v>44</v>
      </c>
      <c r="L24" s="116"/>
    </row>
    <row r="25" spans="1:12" ht="22.15" customHeight="1" x14ac:dyDescent="0.15">
      <c r="A25" s="131">
        <f t="shared" si="1"/>
        <v>43727</v>
      </c>
      <c r="B25" s="8" t="str">
        <f t="shared" si="0"/>
        <v>木</v>
      </c>
      <c r="C25" s="20">
        <v>8</v>
      </c>
      <c r="D25" s="21">
        <v>45</v>
      </c>
      <c r="E25" s="22">
        <v>18</v>
      </c>
      <c r="F25" s="21">
        <v>30</v>
      </c>
      <c r="G25" s="23">
        <v>1</v>
      </c>
      <c r="H25" s="24">
        <v>0</v>
      </c>
      <c r="I25" s="95">
        <f t="shared" si="2"/>
        <v>8</v>
      </c>
      <c r="J25" s="96">
        <f t="shared" si="3"/>
        <v>45</v>
      </c>
      <c r="K25" s="31" t="s">
        <v>44</v>
      </c>
      <c r="L25" s="116"/>
    </row>
    <row r="26" spans="1:12" ht="22.15" customHeight="1" x14ac:dyDescent="0.15">
      <c r="A26" s="131">
        <f t="shared" si="1"/>
        <v>43728</v>
      </c>
      <c r="B26" s="8" t="str">
        <f t="shared" si="0"/>
        <v>金</v>
      </c>
      <c r="C26" s="20">
        <v>8</v>
      </c>
      <c r="D26" s="21">
        <v>15</v>
      </c>
      <c r="E26" s="22">
        <v>18</v>
      </c>
      <c r="F26" s="21">
        <v>30</v>
      </c>
      <c r="G26" s="23">
        <v>1</v>
      </c>
      <c r="H26" s="24">
        <v>0</v>
      </c>
      <c r="I26" s="95">
        <f t="shared" si="2"/>
        <v>9</v>
      </c>
      <c r="J26" s="96">
        <f t="shared" si="3"/>
        <v>15</v>
      </c>
      <c r="K26" s="31" t="s">
        <v>44</v>
      </c>
      <c r="L26" s="116"/>
    </row>
    <row r="27" spans="1:12" ht="22.15" customHeight="1" x14ac:dyDescent="0.15">
      <c r="A27" s="134">
        <f t="shared" si="1"/>
        <v>43729</v>
      </c>
      <c r="B27" s="95" t="str">
        <f t="shared" si="0"/>
        <v>土</v>
      </c>
      <c r="C27" s="95"/>
      <c r="D27" s="95"/>
      <c r="E27" s="95"/>
      <c r="F27" s="95"/>
      <c r="G27" s="95"/>
      <c r="H27" s="95"/>
      <c r="I27" s="95" t="str">
        <f t="shared" si="2"/>
        <v/>
      </c>
      <c r="J27" s="95" t="str">
        <f t="shared" si="3"/>
        <v/>
      </c>
      <c r="K27" s="95"/>
      <c r="L27" s="165"/>
    </row>
    <row r="28" spans="1:12" ht="22.15" customHeight="1" x14ac:dyDescent="0.15">
      <c r="A28" s="134">
        <f t="shared" si="1"/>
        <v>43730</v>
      </c>
      <c r="B28" s="95" t="str">
        <f t="shared" si="0"/>
        <v>日</v>
      </c>
      <c r="C28" s="95"/>
      <c r="D28" s="95"/>
      <c r="E28" s="95"/>
      <c r="F28" s="95"/>
      <c r="G28" s="95"/>
      <c r="H28" s="95"/>
      <c r="I28" s="95" t="str">
        <f t="shared" si="2"/>
        <v/>
      </c>
      <c r="J28" s="95" t="str">
        <f t="shared" si="3"/>
        <v/>
      </c>
      <c r="K28" s="95"/>
      <c r="L28" s="166"/>
    </row>
    <row r="29" spans="1:12" ht="22.15" customHeight="1" x14ac:dyDescent="0.15">
      <c r="A29" s="134">
        <f t="shared" si="1"/>
        <v>43731</v>
      </c>
      <c r="B29" s="95" t="str">
        <f t="shared" si="0"/>
        <v>月</v>
      </c>
      <c r="C29" s="95"/>
      <c r="D29" s="95"/>
      <c r="E29" s="95"/>
      <c r="F29" s="95"/>
      <c r="G29" s="95"/>
      <c r="H29" s="95"/>
      <c r="I29" s="95" t="str">
        <f t="shared" si="2"/>
        <v/>
      </c>
      <c r="J29" s="95" t="str">
        <f t="shared" si="3"/>
        <v/>
      </c>
      <c r="K29" s="95"/>
      <c r="L29" s="166" t="s">
        <v>46</v>
      </c>
    </row>
    <row r="30" spans="1:12" ht="22.15" customHeight="1" x14ac:dyDescent="0.15">
      <c r="A30" s="131">
        <f t="shared" si="1"/>
        <v>43732</v>
      </c>
      <c r="B30" s="8" t="str">
        <f t="shared" si="0"/>
        <v>火</v>
      </c>
      <c r="C30" s="20">
        <v>8</v>
      </c>
      <c r="D30" s="21">
        <v>30</v>
      </c>
      <c r="E30" s="22">
        <v>18</v>
      </c>
      <c r="F30" s="21">
        <v>30</v>
      </c>
      <c r="G30" s="23">
        <v>1</v>
      </c>
      <c r="H30" s="24">
        <v>0</v>
      </c>
      <c r="I30" s="95">
        <f t="shared" si="2"/>
        <v>9</v>
      </c>
      <c r="J30" s="96">
        <f t="shared" si="3"/>
        <v>0</v>
      </c>
      <c r="K30" s="135" t="s">
        <v>44</v>
      </c>
      <c r="L30" s="117"/>
    </row>
    <row r="31" spans="1:12" ht="22.15" customHeight="1" x14ac:dyDescent="0.15">
      <c r="A31" s="131">
        <f t="shared" si="1"/>
        <v>43733</v>
      </c>
      <c r="B31" s="8" t="str">
        <f t="shared" si="0"/>
        <v>水</v>
      </c>
      <c r="C31" s="20">
        <v>8</v>
      </c>
      <c r="D31" s="21">
        <v>30</v>
      </c>
      <c r="E31" s="22">
        <v>18</v>
      </c>
      <c r="F31" s="21">
        <v>15</v>
      </c>
      <c r="G31" s="23">
        <v>1</v>
      </c>
      <c r="H31" s="24">
        <v>0</v>
      </c>
      <c r="I31" s="95">
        <f>IF(OR(C31="",E31=""),"",TRUNC(((E31*60+F31)-(C31*60+D31)-(G31*60+H31))/60,0))</f>
        <v>8</v>
      </c>
      <c r="J31" s="96">
        <f>IF(OR(C31="",E31=""),"",MOD((E31*60+F31)-(C31*60+D31)-(G31*60+H31),60)-MOD(MOD((E31*60+F31)-(C31*60+D31)-(G31*60+H31),60),15))</f>
        <v>45</v>
      </c>
      <c r="K31" s="31" t="s">
        <v>44</v>
      </c>
      <c r="L31" s="116"/>
    </row>
    <row r="32" spans="1:12" ht="22.15" customHeight="1" x14ac:dyDescent="0.15">
      <c r="A32" s="131">
        <f t="shared" si="1"/>
        <v>43734</v>
      </c>
      <c r="B32" s="8" t="str">
        <f t="shared" si="0"/>
        <v>木</v>
      </c>
      <c r="C32" s="20">
        <v>9</v>
      </c>
      <c r="D32" s="21">
        <v>0</v>
      </c>
      <c r="E32" s="22">
        <v>18</v>
      </c>
      <c r="F32" s="21">
        <v>0</v>
      </c>
      <c r="G32" s="23">
        <v>1</v>
      </c>
      <c r="H32" s="24">
        <v>0</v>
      </c>
      <c r="I32" s="95">
        <f t="shared" ref="I32:I37" si="6">IF(OR(C32="",E32=""),"",TRUNC(((E32*60+F32)-(C32*60+D32)-(G32*60+H32))/60,0))</f>
        <v>8</v>
      </c>
      <c r="J32" s="96">
        <f t="shared" ref="J32:J37" si="7">IF(OR(C32="",E32=""),"",MOD((E32*60+F32)-(C32*60+D32)-(G32*60+H32),60)-MOD(MOD((E32*60+F32)-(C32*60+D32)-(G32*60+H32),60),15))</f>
        <v>0</v>
      </c>
      <c r="K32" s="31" t="s">
        <v>44</v>
      </c>
      <c r="L32" s="116"/>
    </row>
    <row r="33" spans="1:14" ht="22.15" customHeight="1" x14ac:dyDescent="0.15">
      <c r="A33" s="131">
        <f t="shared" si="1"/>
        <v>43735</v>
      </c>
      <c r="B33" s="8" t="str">
        <f t="shared" si="0"/>
        <v>金</v>
      </c>
      <c r="C33" s="20">
        <v>9</v>
      </c>
      <c r="D33" s="21">
        <v>0</v>
      </c>
      <c r="E33" s="22">
        <v>18</v>
      </c>
      <c r="F33" s="21">
        <v>0</v>
      </c>
      <c r="G33" s="23">
        <v>1</v>
      </c>
      <c r="H33" s="24">
        <v>0</v>
      </c>
      <c r="I33" s="95">
        <f t="shared" si="6"/>
        <v>8</v>
      </c>
      <c r="J33" s="96">
        <f t="shared" si="7"/>
        <v>0</v>
      </c>
      <c r="K33" s="31" t="s">
        <v>44</v>
      </c>
      <c r="L33" s="116"/>
    </row>
    <row r="34" spans="1:14" ht="22.15" customHeight="1" x14ac:dyDescent="0.15">
      <c r="A34" s="134">
        <f t="shared" si="1"/>
        <v>43736</v>
      </c>
      <c r="B34" s="95" t="str">
        <f t="shared" si="0"/>
        <v>土</v>
      </c>
      <c r="C34" s="95"/>
      <c r="D34" s="95"/>
      <c r="E34" s="95"/>
      <c r="F34" s="95"/>
      <c r="G34" s="95"/>
      <c r="H34" s="95"/>
      <c r="I34" s="95" t="str">
        <f t="shared" si="6"/>
        <v/>
      </c>
      <c r="J34" s="95" t="str">
        <f t="shared" si="7"/>
        <v/>
      </c>
      <c r="K34" s="95"/>
      <c r="L34" s="165"/>
    </row>
    <row r="35" spans="1:14" ht="22.15" customHeight="1" x14ac:dyDescent="0.15">
      <c r="A35" s="134">
        <f t="shared" si="1"/>
        <v>43737</v>
      </c>
      <c r="B35" s="95" t="str">
        <f>IFERROR(IF(WEEKDAY(A35)=1,"日",IF(WEEKDAY(A35)=2,"月",IF(WEEKDAY(A35)=3,"火",IF(WEEKDAY(A35)=4,"水",IF(WEEKDAY(A35)=5,"木",IF(WEEKDAY(A35)=6,"金",IF(WEEKDAY(A35)=7,"土"))))))),"")</f>
        <v>日</v>
      </c>
      <c r="C35" s="95"/>
      <c r="D35" s="95"/>
      <c r="E35" s="95"/>
      <c r="F35" s="95"/>
      <c r="G35" s="95"/>
      <c r="H35" s="95"/>
      <c r="I35" s="95" t="str">
        <f t="shared" si="6"/>
        <v/>
      </c>
      <c r="J35" s="95" t="str">
        <f t="shared" si="7"/>
        <v/>
      </c>
      <c r="K35" s="95"/>
      <c r="L35" s="166"/>
      <c r="N35" s="129"/>
    </row>
    <row r="36" spans="1:14" ht="22.15" customHeight="1" x14ac:dyDescent="0.15">
      <c r="A36" s="131">
        <f t="shared" si="1"/>
        <v>43738</v>
      </c>
      <c r="B36" s="8" t="str">
        <f>IFERROR(IF(WEEKDAY(A36)=1,"日",IF(WEEKDAY(A36)=2,"月",IF(WEEKDAY(A36)=3,"火",IF(WEEKDAY(A36)=4,"水",IF(WEEKDAY(A36)=5,"木",IF(WEEKDAY(A36)=6,"金",IF(WEEKDAY(A36)=7,"土"))))))),"")</f>
        <v>月</v>
      </c>
      <c r="C36" s="20">
        <v>9</v>
      </c>
      <c r="D36" s="21">
        <v>0</v>
      </c>
      <c r="E36" s="22">
        <v>18</v>
      </c>
      <c r="F36" s="21">
        <v>0</v>
      </c>
      <c r="G36" s="23">
        <v>1</v>
      </c>
      <c r="H36" s="24">
        <v>0</v>
      </c>
      <c r="I36" s="95">
        <f t="shared" si="6"/>
        <v>8</v>
      </c>
      <c r="J36" s="96">
        <f t="shared" si="7"/>
        <v>0</v>
      </c>
      <c r="K36" s="31" t="s">
        <v>44</v>
      </c>
      <c r="L36" s="116"/>
      <c r="N36" s="129"/>
    </row>
    <row r="37" spans="1:14" ht="22.15" customHeight="1" x14ac:dyDescent="0.15">
      <c r="A37" s="132" t="str">
        <f t="shared" si="1"/>
        <v/>
      </c>
      <c r="B37" s="128" t="str">
        <f>IFERROR(IF(WEEKDAY(A37)=1,"日",IF(WEEKDAY(A37)=2,"月",IF(WEEKDAY(A37)=3,"火",IF(WEEKDAY(A37)=4,"水",IF(WEEKDAY(A37)=5,"木",IF(WEEKDAY(A37)=6,"金",IF(WEEKDAY(A37)=7,"土"))))))),"")</f>
        <v/>
      </c>
      <c r="C37" s="26"/>
      <c r="D37" s="27"/>
      <c r="E37" s="28"/>
      <c r="F37" s="27"/>
      <c r="G37" s="29"/>
      <c r="H37" s="30"/>
      <c r="I37" s="95" t="str">
        <f t="shared" si="6"/>
        <v/>
      </c>
      <c r="J37" s="96" t="str">
        <f t="shared" si="7"/>
        <v/>
      </c>
      <c r="K37" s="33"/>
      <c r="L37" s="118"/>
    </row>
    <row r="38" spans="1:14" ht="22.15" customHeight="1" x14ac:dyDescent="0.15">
      <c r="A38" s="9"/>
      <c r="B38" s="19" t="s">
        <v>3</v>
      </c>
      <c r="C38" s="11"/>
      <c r="D38" s="10"/>
      <c r="E38" s="12"/>
      <c r="F38" s="13"/>
      <c r="G38" s="97">
        <f>SUM(G7:G37)+((SUM(H7:H37)-H38)/60)</f>
        <v>17</v>
      </c>
      <c r="H38" s="98">
        <f>IF(SUM(H7:H37)&gt;59,MOD(SUM(H7:H37),60),SUM(H7:H37))</f>
        <v>0</v>
      </c>
      <c r="I38" s="97">
        <f>SUM(I7:I37)+((SUM(J7:J37)-J38)/60)</f>
        <v>140</v>
      </c>
      <c r="J38" s="98">
        <f>IF(SUM(J7:J37)&gt;59,MOD(SUM(J7:J37),60),SUM(J7:J37))</f>
        <v>0</v>
      </c>
      <c r="K38" s="18"/>
      <c r="L38" s="119"/>
    </row>
    <row r="39" spans="1:14" s="114" customFormat="1" ht="6" customHeight="1" x14ac:dyDescent="0.15">
      <c r="A39" s="109"/>
      <c r="B39" s="110"/>
      <c r="C39" s="111"/>
      <c r="D39" s="112"/>
      <c r="E39" s="113"/>
      <c r="F39" s="113"/>
      <c r="G39" s="112"/>
      <c r="H39" s="112"/>
      <c r="I39" s="112"/>
      <c r="J39" s="112"/>
      <c r="K39" s="112"/>
      <c r="L39" s="112"/>
    </row>
    <row r="40" spans="1:14" s="114" customFormat="1" ht="21" customHeight="1" x14ac:dyDescent="0.15">
      <c r="A40" s="106" t="s">
        <v>18</v>
      </c>
      <c r="B40" s="110"/>
      <c r="C40" s="111"/>
      <c r="D40" s="112"/>
      <c r="E40" s="146" t="s">
        <v>23</v>
      </c>
      <c r="F40" s="147"/>
      <c r="G40" s="145">
        <v>43738</v>
      </c>
      <c r="H40" s="146"/>
      <c r="I40" s="146"/>
      <c r="J40" s="146"/>
      <c r="K40" s="112"/>
      <c r="L40" s="112"/>
    </row>
    <row r="41" spans="1:14" s="114" customFormat="1" ht="22.15" customHeight="1" x14ac:dyDescent="0.15">
      <c r="A41" s="120" t="s">
        <v>19</v>
      </c>
      <c r="B41" s="143" t="s">
        <v>31</v>
      </c>
      <c r="C41" s="144"/>
      <c r="D41" s="144"/>
      <c r="E41" s="144"/>
      <c r="F41" s="144"/>
      <c r="G41" s="144"/>
      <c r="H41" s="144"/>
      <c r="I41" s="144"/>
      <c r="J41" s="144"/>
      <c r="K41" s="112"/>
      <c r="L41" s="112"/>
    </row>
    <row r="42" spans="1:14" s="114" customFormat="1" ht="22.5" customHeight="1" x14ac:dyDescent="0.15">
      <c r="A42" s="120" t="s">
        <v>20</v>
      </c>
      <c r="B42" s="141" t="s">
        <v>32</v>
      </c>
      <c r="C42" s="142"/>
      <c r="D42" s="142"/>
      <c r="E42" s="142"/>
      <c r="F42" s="142"/>
      <c r="G42" s="142"/>
      <c r="H42" s="142"/>
      <c r="I42" s="142"/>
      <c r="J42" s="142"/>
      <c r="K42" s="112"/>
      <c r="L42" s="112"/>
    </row>
    <row r="43" spans="1:14" s="114" customFormat="1" ht="24.75" customHeight="1" x14ac:dyDescent="0.15">
      <c r="A43" s="120" t="s">
        <v>21</v>
      </c>
      <c r="B43" s="121"/>
      <c r="C43" s="139" t="s">
        <v>33</v>
      </c>
      <c r="D43" s="139"/>
      <c r="E43" s="140"/>
      <c r="F43" s="140"/>
      <c r="G43" s="140"/>
      <c r="H43" s="140"/>
      <c r="I43" s="140"/>
      <c r="J43" s="140"/>
      <c r="K43" s="112"/>
      <c r="L43" s="112"/>
    </row>
    <row r="44" spans="1:14" ht="12.75" customHeight="1" x14ac:dyDescent="0.15">
      <c r="A44" s="106" t="s">
        <v>17</v>
      </c>
      <c r="B44" s="14"/>
      <c r="C44" s="3"/>
      <c r="D44" s="15"/>
      <c r="E44" s="15"/>
      <c r="F44" s="15"/>
      <c r="G44" s="2"/>
      <c r="H44" s="2"/>
      <c r="I44" s="2"/>
      <c r="J44" s="2"/>
      <c r="K44" s="2"/>
      <c r="L44" s="2"/>
    </row>
    <row r="45" spans="1:14" x14ac:dyDescent="0.15">
      <c r="A45" s="2"/>
      <c r="B45" s="14"/>
      <c r="C45" s="3"/>
      <c r="D45" s="15"/>
      <c r="E45" s="15"/>
      <c r="F45" s="15"/>
      <c r="G45" s="2"/>
      <c r="H45" s="2"/>
      <c r="I45" s="2"/>
      <c r="J45" s="2"/>
      <c r="K45" s="2"/>
      <c r="L45" s="2"/>
    </row>
    <row r="46" spans="1:14" x14ac:dyDescent="0.15">
      <c r="A46" s="2"/>
      <c r="B46" s="14"/>
      <c r="C46" s="3"/>
      <c r="D46" s="15"/>
      <c r="E46" s="15"/>
      <c r="F46" s="15"/>
      <c r="G46" s="2"/>
      <c r="H46" s="2"/>
      <c r="I46" s="2"/>
      <c r="J46" s="2"/>
      <c r="K46" s="2"/>
      <c r="L46" s="2"/>
    </row>
    <row r="47" spans="1:14" x14ac:dyDescent="0.15">
      <c r="A47" s="2"/>
      <c r="B47" s="14"/>
      <c r="C47" s="3"/>
      <c r="D47" s="15"/>
      <c r="E47" s="15"/>
      <c r="F47" s="15"/>
      <c r="G47" s="2"/>
      <c r="H47" s="2"/>
      <c r="I47" s="2"/>
      <c r="J47" s="2"/>
      <c r="K47" s="2"/>
      <c r="L47" s="2"/>
    </row>
    <row r="48" spans="1:14" x14ac:dyDescent="0.15">
      <c r="A48" s="2"/>
      <c r="B48" s="14"/>
      <c r="C48" s="3"/>
      <c r="D48" s="15"/>
      <c r="E48" s="15"/>
      <c r="F48" s="15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39" customWidth="1"/>
    <col min="2" max="2" width="7.125" style="39" customWidth="1"/>
    <col min="3" max="6" width="4.625" style="41" customWidth="1"/>
    <col min="7" max="10" width="4.625" style="39" customWidth="1"/>
    <col min="11" max="11" width="26.125" style="39" customWidth="1"/>
    <col min="12" max="12" width="12.625" style="39" customWidth="1"/>
    <col min="13" max="14" width="6.75" style="39" customWidth="1"/>
    <col min="15" max="15" width="5.75" style="39" customWidth="1"/>
    <col min="16" max="16" width="7" style="40" customWidth="1"/>
    <col min="17" max="16384" width="9" style="40"/>
  </cols>
  <sheetData>
    <row r="1" spans="1:15" ht="27.75" customHeight="1" x14ac:dyDescent="0.15">
      <c r="A1" s="108"/>
      <c r="B1" s="34"/>
      <c r="C1" s="35" t="s">
        <v>0</v>
      </c>
      <c r="D1" s="36"/>
      <c r="E1" s="37" t="s">
        <v>1</v>
      </c>
      <c r="F1" s="38" t="s">
        <v>7</v>
      </c>
    </row>
    <row r="2" spans="1:15" ht="18" customHeight="1" x14ac:dyDescent="0.15">
      <c r="A2" s="163" t="s">
        <v>27</v>
      </c>
      <c r="B2" s="147"/>
      <c r="C2" s="157"/>
      <c r="D2" s="144"/>
      <c r="E2" s="144"/>
      <c r="F2" s="144"/>
      <c r="G2" s="144"/>
      <c r="H2" s="144"/>
      <c r="I2" s="144"/>
      <c r="J2" s="144"/>
      <c r="K2" s="144"/>
      <c r="M2" s="43"/>
    </row>
    <row r="3" spans="1:15" ht="18" customHeight="1" x14ac:dyDescent="0.15">
      <c r="A3" s="155" t="s">
        <v>28</v>
      </c>
      <c r="B3" s="154"/>
      <c r="C3" s="156" t="s">
        <v>22</v>
      </c>
      <c r="D3" s="144"/>
      <c r="E3" s="144"/>
      <c r="F3" s="144"/>
      <c r="G3" s="144"/>
      <c r="H3" s="144"/>
      <c r="I3" s="144"/>
      <c r="J3" s="144"/>
      <c r="K3" s="127"/>
      <c r="M3" s="43"/>
    </row>
    <row r="4" spans="1:15" ht="7.5" customHeight="1" x14ac:dyDescent="0.15">
      <c r="A4" s="44"/>
      <c r="B4" s="45"/>
      <c r="C4" s="46"/>
      <c r="D4" s="46"/>
      <c r="E4" s="46"/>
      <c r="F4" s="46"/>
    </row>
    <row r="5" spans="1:15" ht="36" customHeight="1" thickBot="1" x14ac:dyDescent="0.2">
      <c r="A5" s="47" t="s">
        <v>15</v>
      </c>
      <c r="B5" s="48" t="s">
        <v>2</v>
      </c>
      <c r="C5" s="160" t="s">
        <v>8</v>
      </c>
      <c r="D5" s="161"/>
      <c r="E5" s="160" t="s">
        <v>9</v>
      </c>
      <c r="F5" s="161"/>
      <c r="G5" s="158" t="s">
        <v>14</v>
      </c>
      <c r="H5" s="162"/>
      <c r="I5" s="158" t="s">
        <v>4</v>
      </c>
      <c r="J5" s="159"/>
      <c r="K5" s="48" t="s">
        <v>13</v>
      </c>
      <c r="L5" s="48" t="s">
        <v>12</v>
      </c>
      <c r="M5" s="49" t="s">
        <v>5</v>
      </c>
      <c r="N5" s="49" t="s">
        <v>6</v>
      </c>
      <c r="O5" s="50" t="s">
        <v>11</v>
      </c>
    </row>
    <row r="6" spans="1:15" ht="22.15" customHeight="1" thickTop="1" x14ac:dyDescent="0.15">
      <c r="A6" s="51"/>
      <c r="B6" s="52"/>
      <c r="C6" s="53"/>
      <c r="D6" s="54"/>
      <c r="E6" s="55"/>
      <c r="F6" s="54"/>
      <c r="G6" s="56"/>
      <c r="H6" s="57"/>
      <c r="I6" s="99" t="str">
        <f t="shared" ref="I6:I36" si="0">IF(OR(C6="",E6=""),"",TRUNC(((E6*60+F6)-(C6*60+D6)-(G6*60+H6))/60,0))</f>
        <v/>
      </c>
      <c r="J6" s="100" t="str">
        <f t="shared" ref="J6:J36" si="1">IF(OR(C6="",E6=""),"",IF(MOD((E6*60+F6)-(C6*60+D6)-(G6*60+H6),60)&lt;30,0,30))</f>
        <v/>
      </c>
      <c r="K6" s="58"/>
      <c r="L6" s="59"/>
      <c r="M6" s="60"/>
      <c r="N6" s="60"/>
      <c r="O6" s="61"/>
    </row>
    <row r="7" spans="1:15" ht="22.15" customHeight="1" x14ac:dyDescent="0.15">
      <c r="A7" s="51"/>
      <c r="B7" s="62"/>
      <c r="C7" s="63"/>
      <c r="D7" s="64"/>
      <c r="E7" s="65"/>
      <c r="F7" s="64"/>
      <c r="G7" s="66"/>
      <c r="H7" s="67"/>
      <c r="I7" s="99" t="str">
        <f t="shared" si="0"/>
        <v/>
      </c>
      <c r="J7" s="101" t="str">
        <f t="shared" si="1"/>
        <v/>
      </c>
      <c r="K7" s="62"/>
      <c r="L7" s="62"/>
      <c r="M7" s="68"/>
      <c r="N7" s="68"/>
      <c r="O7" s="69"/>
    </row>
    <row r="8" spans="1:15" ht="22.15" customHeight="1" x14ac:dyDescent="0.15">
      <c r="A8" s="51"/>
      <c r="B8" s="62"/>
      <c r="C8" s="63"/>
      <c r="D8" s="64"/>
      <c r="E8" s="65"/>
      <c r="F8" s="64"/>
      <c r="G8" s="66"/>
      <c r="H8" s="67"/>
      <c r="I8" s="99" t="str">
        <f t="shared" si="0"/>
        <v/>
      </c>
      <c r="J8" s="101" t="str">
        <f t="shared" si="1"/>
        <v/>
      </c>
      <c r="K8" s="62"/>
      <c r="L8" s="62"/>
      <c r="M8" s="68"/>
      <c r="N8" s="68"/>
      <c r="O8" s="69"/>
    </row>
    <row r="9" spans="1:15" ht="22.15" customHeight="1" x14ac:dyDescent="0.15">
      <c r="A9" s="51"/>
      <c r="B9" s="62"/>
      <c r="C9" s="63"/>
      <c r="D9" s="64"/>
      <c r="E9" s="70"/>
      <c r="F9" s="64"/>
      <c r="G9" s="66"/>
      <c r="H9" s="67"/>
      <c r="I9" s="99" t="str">
        <f t="shared" si="0"/>
        <v/>
      </c>
      <c r="J9" s="101" t="str">
        <f t="shared" si="1"/>
        <v/>
      </c>
      <c r="K9" s="62"/>
      <c r="L9" s="62"/>
      <c r="M9" s="68"/>
      <c r="N9" s="68"/>
      <c r="O9" s="69"/>
    </row>
    <row r="10" spans="1:15" ht="22.15" customHeight="1" x14ac:dyDescent="0.15">
      <c r="A10" s="51"/>
      <c r="B10" s="71"/>
      <c r="C10" s="63"/>
      <c r="D10" s="64"/>
      <c r="E10" s="65"/>
      <c r="F10" s="72"/>
      <c r="G10" s="66"/>
      <c r="H10" s="67"/>
      <c r="I10" s="99" t="str">
        <f t="shared" si="0"/>
        <v/>
      </c>
      <c r="J10" s="101" t="str">
        <f t="shared" si="1"/>
        <v/>
      </c>
      <c r="L10" s="62"/>
      <c r="M10" s="68"/>
      <c r="N10" s="68"/>
      <c r="O10" s="69"/>
    </row>
    <row r="11" spans="1:15" ht="22.15" customHeight="1" x14ac:dyDescent="0.15">
      <c r="A11" s="51"/>
      <c r="B11" s="71"/>
      <c r="C11" s="63"/>
      <c r="D11" s="64"/>
      <c r="E11" s="65"/>
      <c r="F11" s="64"/>
      <c r="G11" s="66"/>
      <c r="H11" s="67"/>
      <c r="I11" s="99" t="str">
        <f t="shared" si="0"/>
        <v/>
      </c>
      <c r="J11" s="101" t="str">
        <f t="shared" si="1"/>
        <v/>
      </c>
      <c r="K11" s="62"/>
      <c r="L11" s="62"/>
      <c r="M11" s="68"/>
      <c r="N11" s="68"/>
      <c r="O11" s="69"/>
    </row>
    <row r="12" spans="1:15" ht="22.15" customHeight="1" x14ac:dyDescent="0.15">
      <c r="A12" s="51"/>
      <c r="B12" s="71"/>
      <c r="C12" s="63"/>
      <c r="D12" s="64"/>
      <c r="E12" s="65"/>
      <c r="F12" s="64"/>
      <c r="G12" s="66"/>
      <c r="H12" s="67"/>
      <c r="I12" s="99" t="str">
        <f t="shared" si="0"/>
        <v/>
      </c>
      <c r="J12" s="101" t="str">
        <f t="shared" si="1"/>
        <v/>
      </c>
      <c r="K12" s="62"/>
      <c r="L12" s="62"/>
      <c r="M12" s="68"/>
      <c r="N12" s="68"/>
      <c r="O12" s="69"/>
    </row>
    <row r="13" spans="1:15" ht="22.15" customHeight="1" x14ac:dyDescent="0.15">
      <c r="A13" s="51"/>
      <c r="B13" s="71"/>
      <c r="C13" s="63"/>
      <c r="D13" s="64"/>
      <c r="E13" s="65"/>
      <c r="F13" s="64"/>
      <c r="G13" s="66"/>
      <c r="H13" s="67"/>
      <c r="I13" s="99" t="str">
        <f t="shared" si="0"/>
        <v/>
      </c>
      <c r="J13" s="101" t="str">
        <f t="shared" si="1"/>
        <v/>
      </c>
      <c r="K13" s="62"/>
      <c r="L13" s="62"/>
      <c r="M13" s="68"/>
      <c r="N13" s="68"/>
      <c r="O13" s="69"/>
    </row>
    <row r="14" spans="1:15" ht="22.15" customHeight="1" x14ac:dyDescent="0.15">
      <c r="A14" s="51"/>
      <c r="B14" s="71"/>
      <c r="C14" s="63"/>
      <c r="D14" s="64"/>
      <c r="E14" s="65"/>
      <c r="F14" s="64"/>
      <c r="G14" s="66"/>
      <c r="H14" s="67"/>
      <c r="I14" s="99" t="str">
        <f t="shared" si="0"/>
        <v/>
      </c>
      <c r="J14" s="101" t="str">
        <f t="shared" si="1"/>
        <v/>
      </c>
      <c r="K14" s="62"/>
      <c r="L14" s="62"/>
      <c r="M14" s="68"/>
      <c r="N14" s="68"/>
      <c r="O14" s="69"/>
    </row>
    <row r="15" spans="1:15" ht="22.15" customHeight="1" x14ac:dyDescent="0.15">
      <c r="A15" s="51"/>
      <c r="B15" s="71"/>
      <c r="C15" s="63"/>
      <c r="D15" s="64"/>
      <c r="E15" s="65"/>
      <c r="F15" s="64"/>
      <c r="G15" s="66"/>
      <c r="H15" s="67"/>
      <c r="I15" s="99" t="str">
        <f t="shared" si="0"/>
        <v/>
      </c>
      <c r="J15" s="101" t="str">
        <f t="shared" si="1"/>
        <v/>
      </c>
      <c r="K15" s="62"/>
      <c r="L15" s="62"/>
      <c r="M15" s="68"/>
      <c r="N15" s="68"/>
      <c r="O15" s="69"/>
    </row>
    <row r="16" spans="1:15" ht="22.15" customHeight="1" x14ac:dyDescent="0.15">
      <c r="A16" s="51"/>
      <c r="B16" s="71"/>
      <c r="C16" s="63"/>
      <c r="D16" s="64"/>
      <c r="E16" s="65"/>
      <c r="F16" s="64"/>
      <c r="G16" s="66"/>
      <c r="H16" s="67"/>
      <c r="I16" s="99" t="str">
        <f t="shared" si="0"/>
        <v/>
      </c>
      <c r="J16" s="101" t="str">
        <f t="shared" si="1"/>
        <v/>
      </c>
      <c r="K16" s="62"/>
      <c r="L16" s="62"/>
      <c r="M16" s="68"/>
      <c r="N16" s="68"/>
      <c r="O16" s="69"/>
    </row>
    <row r="17" spans="1:15" ht="22.15" customHeight="1" x14ac:dyDescent="0.15">
      <c r="A17" s="51"/>
      <c r="B17" s="71"/>
      <c r="C17" s="63"/>
      <c r="D17" s="64"/>
      <c r="E17" s="65"/>
      <c r="F17" s="64"/>
      <c r="G17" s="66"/>
      <c r="H17" s="67"/>
      <c r="I17" s="99" t="str">
        <f t="shared" si="0"/>
        <v/>
      </c>
      <c r="J17" s="101" t="str">
        <f t="shared" si="1"/>
        <v/>
      </c>
      <c r="K17" s="62"/>
      <c r="L17" s="62"/>
      <c r="M17" s="68"/>
      <c r="N17" s="68"/>
      <c r="O17" s="69"/>
    </row>
    <row r="18" spans="1:15" ht="22.15" customHeight="1" x14ac:dyDescent="0.15">
      <c r="A18" s="51"/>
      <c r="B18" s="71"/>
      <c r="C18" s="63"/>
      <c r="D18" s="64"/>
      <c r="E18" s="65"/>
      <c r="F18" s="64"/>
      <c r="G18" s="66"/>
      <c r="H18" s="67"/>
      <c r="I18" s="99" t="str">
        <f t="shared" si="0"/>
        <v/>
      </c>
      <c r="J18" s="101" t="str">
        <f t="shared" si="1"/>
        <v/>
      </c>
      <c r="K18" s="62"/>
      <c r="L18" s="62"/>
      <c r="M18" s="68"/>
      <c r="N18" s="68"/>
      <c r="O18" s="69"/>
    </row>
    <row r="19" spans="1:15" ht="22.15" customHeight="1" x14ac:dyDescent="0.15">
      <c r="A19" s="51"/>
      <c r="B19" s="71"/>
      <c r="C19" s="63"/>
      <c r="D19" s="64"/>
      <c r="E19" s="65"/>
      <c r="F19" s="64"/>
      <c r="G19" s="66"/>
      <c r="H19" s="67"/>
      <c r="I19" s="99" t="str">
        <f t="shared" si="0"/>
        <v/>
      </c>
      <c r="J19" s="101" t="str">
        <f t="shared" si="1"/>
        <v/>
      </c>
      <c r="K19" s="62"/>
      <c r="L19" s="62"/>
      <c r="M19" s="68"/>
      <c r="N19" s="68"/>
      <c r="O19" s="69"/>
    </row>
    <row r="20" spans="1:15" ht="22.15" customHeight="1" x14ac:dyDescent="0.15">
      <c r="A20" s="51"/>
      <c r="B20" s="71"/>
      <c r="C20" s="63"/>
      <c r="D20" s="64"/>
      <c r="E20" s="65"/>
      <c r="F20" s="64"/>
      <c r="G20" s="66"/>
      <c r="H20" s="67"/>
      <c r="I20" s="99" t="str">
        <f t="shared" si="0"/>
        <v/>
      </c>
      <c r="J20" s="101" t="str">
        <f t="shared" si="1"/>
        <v/>
      </c>
      <c r="K20" s="62"/>
      <c r="L20" s="62"/>
      <c r="M20" s="68"/>
      <c r="N20" s="68"/>
      <c r="O20" s="69"/>
    </row>
    <row r="21" spans="1:15" ht="22.15" customHeight="1" x14ac:dyDescent="0.15">
      <c r="A21" s="51"/>
      <c r="B21" s="71"/>
      <c r="C21" s="63"/>
      <c r="D21" s="64"/>
      <c r="E21" s="65"/>
      <c r="F21" s="64"/>
      <c r="G21" s="66"/>
      <c r="H21" s="67"/>
      <c r="I21" s="99" t="str">
        <f t="shared" si="0"/>
        <v/>
      </c>
      <c r="J21" s="101" t="str">
        <f t="shared" si="1"/>
        <v/>
      </c>
      <c r="K21" s="62"/>
      <c r="L21" s="62"/>
      <c r="M21" s="68"/>
      <c r="N21" s="68"/>
      <c r="O21" s="69"/>
    </row>
    <row r="22" spans="1:15" ht="22.15" customHeight="1" x14ac:dyDescent="0.15">
      <c r="A22" s="51"/>
      <c r="B22" s="71"/>
      <c r="C22" s="63"/>
      <c r="D22" s="64"/>
      <c r="E22" s="65"/>
      <c r="F22" s="64"/>
      <c r="G22" s="66"/>
      <c r="H22" s="67"/>
      <c r="I22" s="99" t="str">
        <f t="shared" si="0"/>
        <v/>
      </c>
      <c r="J22" s="101" t="str">
        <f t="shared" si="1"/>
        <v/>
      </c>
      <c r="K22" s="62"/>
      <c r="L22" s="62"/>
      <c r="M22" s="68"/>
      <c r="N22" s="68"/>
      <c r="O22" s="69"/>
    </row>
    <row r="23" spans="1:15" ht="22.15" customHeight="1" x14ac:dyDescent="0.15">
      <c r="A23" s="51"/>
      <c r="B23" s="71"/>
      <c r="C23" s="63"/>
      <c r="D23" s="64"/>
      <c r="E23" s="65"/>
      <c r="F23" s="64"/>
      <c r="G23" s="66"/>
      <c r="H23" s="67"/>
      <c r="I23" s="99" t="str">
        <f t="shared" si="0"/>
        <v/>
      </c>
      <c r="J23" s="101" t="str">
        <f t="shared" si="1"/>
        <v/>
      </c>
      <c r="K23" s="62"/>
      <c r="L23" s="62"/>
      <c r="M23" s="68"/>
      <c r="N23" s="68"/>
      <c r="O23" s="69"/>
    </row>
    <row r="24" spans="1:15" ht="22.15" customHeight="1" x14ac:dyDescent="0.15">
      <c r="A24" s="51"/>
      <c r="B24" s="71"/>
      <c r="C24" s="63"/>
      <c r="D24" s="64"/>
      <c r="E24" s="65"/>
      <c r="F24" s="64"/>
      <c r="G24" s="66"/>
      <c r="H24" s="67"/>
      <c r="I24" s="99" t="str">
        <f t="shared" si="0"/>
        <v/>
      </c>
      <c r="J24" s="101" t="str">
        <f t="shared" si="1"/>
        <v/>
      </c>
      <c r="K24" s="62"/>
      <c r="L24" s="62"/>
      <c r="M24" s="68"/>
      <c r="N24" s="68"/>
      <c r="O24" s="69"/>
    </row>
    <row r="25" spans="1:15" ht="22.15" customHeight="1" x14ac:dyDescent="0.15">
      <c r="A25" s="51"/>
      <c r="B25" s="71"/>
      <c r="C25" s="63"/>
      <c r="D25" s="64"/>
      <c r="E25" s="65"/>
      <c r="F25" s="64"/>
      <c r="G25" s="66"/>
      <c r="H25" s="67"/>
      <c r="I25" s="99" t="str">
        <f t="shared" si="0"/>
        <v/>
      </c>
      <c r="J25" s="101" t="str">
        <f t="shared" si="1"/>
        <v/>
      </c>
      <c r="K25" s="62"/>
      <c r="L25" s="62"/>
      <c r="M25" s="68"/>
      <c r="N25" s="68"/>
      <c r="O25" s="69"/>
    </row>
    <row r="26" spans="1:15" ht="22.15" customHeight="1" x14ac:dyDescent="0.15">
      <c r="A26" s="51"/>
      <c r="B26" s="71"/>
      <c r="C26" s="63"/>
      <c r="D26" s="64"/>
      <c r="E26" s="65"/>
      <c r="F26" s="64"/>
      <c r="G26" s="66"/>
      <c r="H26" s="67"/>
      <c r="I26" s="99" t="str">
        <f t="shared" si="0"/>
        <v/>
      </c>
      <c r="J26" s="101" t="str">
        <f t="shared" si="1"/>
        <v/>
      </c>
      <c r="K26" s="62"/>
      <c r="L26" s="62"/>
      <c r="M26" s="68"/>
      <c r="N26" s="68"/>
      <c r="O26" s="69"/>
    </row>
    <row r="27" spans="1:15" ht="22.15" customHeight="1" x14ac:dyDescent="0.15">
      <c r="A27" s="51"/>
      <c r="B27" s="71"/>
      <c r="C27" s="63"/>
      <c r="D27" s="64"/>
      <c r="E27" s="65"/>
      <c r="F27" s="64"/>
      <c r="G27" s="66"/>
      <c r="H27" s="67"/>
      <c r="I27" s="99" t="str">
        <f t="shared" si="0"/>
        <v/>
      </c>
      <c r="J27" s="101" t="str">
        <f t="shared" si="1"/>
        <v/>
      </c>
      <c r="K27" s="73"/>
      <c r="L27" s="73"/>
      <c r="M27" s="68"/>
      <c r="N27" s="68"/>
      <c r="O27" s="69"/>
    </row>
    <row r="28" spans="1:15" ht="22.15" customHeight="1" x14ac:dyDescent="0.15">
      <c r="A28" s="51"/>
      <c r="B28" s="71"/>
      <c r="C28" s="63"/>
      <c r="D28" s="64"/>
      <c r="E28" s="65"/>
      <c r="F28" s="64"/>
      <c r="G28" s="66"/>
      <c r="H28" s="67"/>
      <c r="I28" s="99" t="str">
        <f t="shared" si="0"/>
        <v/>
      </c>
      <c r="J28" s="101" t="str">
        <f t="shared" si="1"/>
        <v/>
      </c>
      <c r="K28" s="62"/>
      <c r="L28" s="62"/>
      <c r="M28" s="68"/>
      <c r="N28" s="68"/>
      <c r="O28" s="69"/>
    </row>
    <row r="29" spans="1:15" ht="22.15" customHeight="1" x14ac:dyDescent="0.15">
      <c r="A29" s="51"/>
      <c r="B29" s="71"/>
      <c r="C29" s="63"/>
      <c r="D29" s="64"/>
      <c r="E29" s="65"/>
      <c r="F29" s="64"/>
      <c r="G29" s="66"/>
      <c r="H29" s="67"/>
      <c r="I29" s="99" t="str">
        <f t="shared" si="0"/>
        <v/>
      </c>
      <c r="J29" s="101" t="str">
        <f t="shared" si="1"/>
        <v/>
      </c>
      <c r="K29" s="74"/>
      <c r="L29" s="74"/>
      <c r="M29" s="68"/>
      <c r="N29" s="68"/>
      <c r="O29" s="69"/>
    </row>
    <row r="30" spans="1:15" ht="22.15" customHeight="1" x14ac:dyDescent="0.15">
      <c r="A30" s="51"/>
      <c r="B30" s="71"/>
      <c r="C30" s="63"/>
      <c r="D30" s="64"/>
      <c r="E30" s="65"/>
      <c r="F30" s="64"/>
      <c r="G30" s="66"/>
      <c r="H30" s="67"/>
      <c r="I30" s="99" t="str">
        <f t="shared" si="0"/>
        <v/>
      </c>
      <c r="J30" s="101" t="str">
        <f t="shared" si="1"/>
        <v/>
      </c>
      <c r="K30" s="62"/>
      <c r="L30" s="62"/>
      <c r="M30" s="68"/>
      <c r="N30" s="68"/>
      <c r="O30" s="69"/>
    </row>
    <row r="31" spans="1:15" ht="22.15" customHeight="1" x14ac:dyDescent="0.15">
      <c r="A31" s="51"/>
      <c r="B31" s="71"/>
      <c r="C31" s="63"/>
      <c r="D31" s="64"/>
      <c r="E31" s="65"/>
      <c r="F31" s="64"/>
      <c r="G31" s="66"/>
      <c r="H31" s="67"/>
      <c r="I31" s="99" t="str">
        <f t="shared" si="0"/>
        <v/>
      </c>
      <c r="J31" s="101" t="str">
        <f t="shared" si="1"/>
        <v/>
      </c>
      <c r="K31" s="62"/>
      <c r="L31" s="62"/>
      <c r="M31" s="68"/>
      <c r="N31" s="68"/>
      <c r="O31" s="69"/>
    </row>
    <row r="32" spans="1:15" ht="22.15" customHeight="1" x14ac:dyDescent="0.15">
      <c r="A32" s="51"/>
      <c r="B32" s="71"/>
      <c r="C32" s="63"/>
      <c r="D32" s="64"/>
      <c r="E32" s="65"/>
      <c r="F32" s="64"/>
      <c r="G32" s="66"/>
      <c r="H32" s="67"/>
      <c r="I32" s="99" t="str">
        <f t="shared" si="0"/>
        <v/>
      </c>
      <c r="J32" s="101" t="str">
        <f t="shared" si="1"/>
        <v/>
      </c>
      <c r="K32" s="62"/>
      <c r="L32" s="62"/>
      <c r="M32" s="68"/>
      <c r="N32" s="68"/>
      <c r="O32" s="69"/>
    </row>
    <row r="33" spans="1:15" ht="22.15" customHeight="1" x14ac:dyDescent="0.15">
      <c r="A33" s="51"/>
      <c r="B33" s="71"/>
      <c r="C33" s="63"/>
      <c r="D33" s="64"/>
      <c r="E33" s="65"/>
      <c r="F33" s="64"/>
      <c r="G33" s="66"/>
      <c r="H33" s="67"/>
      <c r="I33" s="99" t="str">
        <f t="shared" si="0"/>
        <v/>
      </c>
      <c r="J33" s="101" t="str">
        <f t="shared" si="1"/>
        <v/>
      </c>
      <c r="K33" s="62"/>
      <c r="L33" s="62"/>
      <c r="M33" s="68"/>
      <c r="N33" s="68"/>
      <c r="O33" s="69"/>
    </row>
    <row r="34" spans="1:15" ht="22.15" customHeight="1" x14ac:dyDescent="0.15">
      <c r="A34" s="51"/>
      <c r="B34" s="71"/>
      <c r="C34" s="63"/>
      <c r="D34" s="64"/>
      <c r="E34" s="65"/>
      <c r="F34" s="64"/>
      <c r="G34" s="66"/>
      <c r="H34" s="67"/>
      <c r="I34" s="99" t="str">
        <f t="shared" si="0"/>
        <v/>
      </c>
      <c r="J34" s="101" t="str">
        <f t="shared" si="1"/>
        <v/>
      </c>
      <c r="K34" s="62"/>
      <c r="L34" s="62"/>
      <c r="M34" s="68"/>
      <c r="N34" s="68"/>
      <c r="O34" s="69"/>
    </row>
    <row r="35" spans="1:15" ht="22.15" customHeight="1" x14ac:dyDescent="0.15">
      <c r="A35" s="51"/>
      <c r="B35" s="71"/>
      <c r="C35" s="63"/>
      <c r="D35" s="64"/>
      <c r="E35" s="65"/>
      <c r="F35" s="64"/>
      <c r="G35" s="66"/>
      <c r="H35" s="67"/>
      <c r="I35" s="99" t="str">
        <f t="shared" si="0"/>
        <v/>
      </c>
      <c r="J35" s="101" t="str">
        <f t="shared" si="1"/>
        <v/>
      </c>
      <c r="K35" s="62"/>
      <c r="L35" s="62"/>
      <c r="M35" s="68"/>
      <c r="N35" s="68"/>
      <c r="O35" s="69"/>
    </row>
    <row r="36" spans="1:15" ht="22.15" customHeight="1" x14ac:dyDescent="0.15">
      <c r="A36" s="51"/>
      <c r="B36" s="75"/>
      <c r="C36" s="76"/>
      <c r="D36" s="77"/>
      <c r="E36" s="78"/>
      <c r="F36" s="77"/>
      <c r="G36" s="79"/>
      <c r="H36" s="80"/>
      <c r="I36" s="102" t="str">
        <f t="shared" si="0"/>
        <v/>
      </c>
      <c r="J36" s="103" t="str">
        <f t="shared" si="1"/>
        <v/>
      </c>
      <c r="K36" s="81"/>
      <c r="L36" s="81"/>
      <c r="M36" s="82"/>
      <c r="N36" s="82"/>
      <c r="O36" s="83"/>
    </row>
    <row r="37" spans="1:15" ht="22.15" customHeight="1" x14ac:dyDescent="0.15">
      <c r="A37" s="84"/>
      <c r="B37" s="85" t="s">
        <v>3</v>
      </c>
      <c r="C37" s="86"/>
      <c r="D37" s="87"/>
      <c r="E37" s="88"/>
      <c r="F37" s="89"/>
      <c r="G37" s="104"/>
      <c r="H37" s="105"/>
      <c r="I37" s="104"/>
      <c r="J37" s="105"/>
      <c r="K37" s="90"/>
      <c r="L37" s="90"/>
      <c r="M37" s="91"/>
      <c r="N37" s="91"/>
      <c r="O37" s="92"/>
    </row>
    <row r="38" spans="1:15" s="114" customFormat="1" ht="21" customHeight="1" x14ac:dyDescent="0.15">
      <c r="A38" s="106" t="s">
        <v>18</v>
      </c>
      <c r="B38" s="110"/>
      <c r="C38" s="111"/>
      <c r="D38" s="112"/>
      <c r="E38" s="146" t="s">
        <v>23</v>
      </c>
      <c r="F38" s="147"/>
      <c r="G38" s="145" t="s">
        <v>24</v>
      </c>
      <c r="H38" s="146"/>
      <c r="I38" s="146"/>
      <c r="J38" s="146"/>
      <c r="K38" s="112"/>
      <c r="L38" s="112"/>
    </row>
    <row r="39" spans="1:15" s="114" customFormat="1" ht="22.15" customHeight="1" x14ac:dyDescent="0.15">
      <c r="A39" s="120" t="s">
        <v>19</v>
      </c>
      <c r="B39" s="143"/>
      <c r="C39" s="144"/>
      <c r="D39" s="144"/>
      <c r="E39" s="144"/>
      <c r="F39" s="144"/>
      <c r="G39" s="144"/>
      <c r="H39" s="144"/>
      <c r="I39" s="144"/>
      <c r="J39" s="144"/>
      <c r="K39" s="112"/>
      <c r="L39" s="112"/>
    </row>
    <row r="40" spans="1:15" s="114" customFormat="1" ht="22.5" customHeight="1" x14ac:dyDescent="0.15">
      <c r="A40" s="120" t="s">
        <v>20</v>
      </c>
      <c r="B40" s="141"/>
      <c r="C40" s="142"/>
      <c r="D40" s="142"/>
      <c r="E40" s="142"/>
      <c r="F40" s="142"/>
      <c r="G40" s="142"/>
      <c r="H40" s="142"/>
      <c r="I40" s="142"/>
      <c r="J40" s="142"/>
      <c r="K40" s="112"/>
      <c r="L40" s="112"/>
    </row>
    <row r="41" spans="1:15" s="114" customFormat="1" ht="24.75" customHeight="1" x14ac:dyDescent="0.15">
      <c r="A41" s="120" t="s">
        <v>21</v>
      </c>
      <c r="B41" s="121"/>
      <c r="C41" s="139"/>
      <c r="D41" s="139"/>
      <c r="E41" s="140"/>
      <c r="F41" s="140"/>
      <c r="G41" s="140"/>
      <c r="H41" s="140"/>
      <c r="I41" s="140"/>
      <c r="J41" s="140"/>
      <c r="K41" s="112"/>
      <c r="L41" s="112"/>
    </row>
    <row r="42" spans="1:15" x14ac:dyDescent="0.15">
      <c r="A42" s="107" t="s">
        <v>17</v>
      </c>
      <c r="B42" s="93"/>
      <c r="C42" s="46"/>
      <c r="D42" s="94"/>
      <c r="E42" s="94"/>
      <c r="F42" s="94"/>
      <c r="G42" s="45"/>
      <c r="H42" s="45"/>
      <c r="I42" s="45"/>
      <c r="J42" s="45"/>
      <c r="K42" s="45"/>
      <c r="L42" s="45"/>
    </row>
    <row r="43" spans="1:15" x14ac:dyDescent="0.15">
      <c r="A43" s="45"/>
      <c r="B43" s="93"/>
      <c r="C43" s="46"/>
      <c r="D43" s="94"/>
      <c r="E43" s="94"/>
      <c r="F43" s="94"/>
      <c r="G43" s="45"/>
      <c r="H43" s="45"/>
      <c r="I43" s="45"/>
      <c r="J43" s="45"/>
      <c r="K43" s="45"/>
      <c r="L43" s="45"/>
    </row>
    <row r="44" spans="1:15" x14ac:dyDescent="0.15">
      <c r="A44" s="45"/>
      <c r="B44" s="93"/>
      <c r="C44" s="46"/>
      <c r="D44" s="94"/>
      <c r="E44" s="94"/>
      <c r="F44" s="94"/>
      <c r="G44" s="45"/>
      <c r="H44" s="45"/>
      <c r="I44" s="45"/>
      <c r="J44" s="45"/>
      <c r="K44" s="45"/>
      <c r="L44" s="45"/>
    </row>
    <row r="45" spans="1:15" x14ac:dyDescent="0.15">
      <c r="A45" s="45"/>
      <c r="B45" s="93"/>
      <c r="C45" s="46"/>
      <c r="D45" s="94"/>
      <c r="E45" s="94"/>
      <c r="F45" s="94"/>
      <c r="G45" s="45"/>
      <c r="H45" s="45"/>
      <c r="I45" s="45"/>
      <c r="J45" s="45"/>
      <c r="K45" s="45"/>
      <c r="L45" s="45"/>
    </row>
    <row r="46" spans="1:15" x14ac:dyDescent="0.15">
      <c r="A46" s="45"/>
      <c r="B46" s="93"/>
      <c r="C46" s="46"/>
      <c r="D46" s="94"/>
      <c r="E46" s="94"/>
      <c r="F46" s="94"/>
      <c r="G46" s="45"/>
      <c r="H46" s="45"/>
      <c r="I46" s="45"/>
      <c r="J46" s="45"/>
      <c r="K46" s="45"/>
      <c r="L46" s="45"/>
    </row>
    <row r="47" spans="1:15" x14ac:dyDescent="0.15">
      <c r="B47" s="42"/>
    </row>
    <row r="48" spans="1:15" x14ac:dyDescent="0.15">
      <c r="B48" s="42"/>
    </row>
    <row r="49" spans="2:2" x14ac:dyDescent="0.15">
      <c r="B49" s="42"/>
    </row>
    <row r="50" spans="2:2" x14ac:dyDescent="0.15">
      <c r="B50" s="42"/>
    </row>
    <row r="51" spans="2:2" x14ac:dyDescent="0.15">
      <c r="B51" s="42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2019-09-30T00:50:33Z</dcterms:modified>
</cp:coreProperties>
</file>