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"/>
    </mc:Choice>
  </mc:AlternateContent>
  <xr:revisionPtr revIDLastSave="0" documentId="13_ncr:1_{9111EB0A-6E71-463F-86FC-9FDB349672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52" l="1"/>
  <c r="J28" i="52"/>
  <c r="J29" i="52"/>
  <c r="I27" i="52"/>
  <c r="I28" i="52"/>
  <c r="I29" i="52"/>
  <c r="J21" i="52"/>
  <c r="J22" i="52"/>
  <c r="I21" i="52"/>
  <c r="I22" i="52"/>
  <c r="J14" i="52"/>
  <c r="I14" i="52"/>
  <c r="J8" i="52"/>
  <c r="I8" i="52"/>
  <c r="J7" i="52"/>
  <c r="I7" i="52"/>
  <c r="J32" i="52" l="1"/>
  <c r="J33" i="52"/>
  <c r="J34" i="52"/>
  <c r="J35" i="52"/>
  <c r="J36" i="52"/>
  <c r="J37" i="52"/>
  <c r="I32" i="52"/>
  <c r="I33" i="52"/>
  <c r="I34" i="52"/>
  <c r="I35" i="52"/>
  <c r="I36" i="52"/>
  <c r="I37" i="52"/>
  <c r="J10" i="52"/>
  <c r="I10" i="52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36" i="52"/>
  <c r="A37" i="52"/>
  <c r="A8" i="52"/>
  <c r="A7" i="52"/>
  <c r="J31" i="52"/>
  <c r="I31" i="52"/>
  <c r="J9" i="52" l="1"/>
  <c r="J11" i="52"/>
  <c r="J12" i="52"/>
  <c r="J15" i="52"/>
  <c r="J16" i="52"/>
  <c r="J17" i="52"/>
  <c r="J18" i="52"/>
  <c r="J19" i="52"/>
  <c r="J23" i="52"/>
  <c r="J24" i="52"/>
  <c r="J25" i="52"/>
  <c r="J26" i="52"/>
  <c r="J30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I19" i="52"/>
  <c r="I9" i="52"/>
  <c r="I11" i="52"/>
  <c r="I12" i="52"/>
  <c r="I15" i="52"/>
  <c r="I16" i="52"/>
  <c r="I17" i="52"/>
  <c r="I18" i="52"/>
  <c r="I23" i="52"/>
  <c r="I24" i="52"/>
  <c r="I25" i="52"/>
  <c r="I26" i="52"/>
  <c r="I30" i="52"/>
  <c r="H38" i="52"/>
  <c r="G38" i="52" s="1"/>
  <c r="B37" i="52"/>
  <c r="B36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B7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<sst xmlns="http://schemas.openxmlformats.org/spreadsheetml/2006/main" count="82" uniqueCount="40">
  <si>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</si>
  <si>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</si>
  <si>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</si>
  <si>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</si>
  <si>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</si>
  <si>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</si>
  <si>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</si>
  <si>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</si>
  <si>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</si>
  <si>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</si>
  <si>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</si>
  <si>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</si>
  <si>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</si>
  <si>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</si>
  <si>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</si>
  <si>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</si>
  <si>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</si>
  <si>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</si>
  <si>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</si>
  <si>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</si>
  <si>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</si>
  <si>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</si>
  <si>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</si>
  <si>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</si>
  <si>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</si>
  <si>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</si>
  <si>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</si>
  <si>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</si>
  <si>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</si>
  <si>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2019</t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</si>
  <si>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</si>
  <si>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</si>
  <si>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</si>
  <si>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</si>
  <si>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</si>
  <si>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全休</t>
    <phoneticPr fontId="2"/>
  </si>
  <si>
    <t>Windows10対応改修とテスト</t>
    <phoneticPr fontId="2"/>
  </si>
  <si>
    <t>家族来日</t>
    <rPh sb="0" eb="4">
      <t>カゾクライニチ</t>
    </rPh>
    <phoneticPr fontId="2"/>
  </si>
  <si>
    <t>電車遅延</t>
    <phoneticPr fontId="2"/>
  </si>
  <si>
    <t xml:space="preserve"> 体調不良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</si>
</sst>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38" fontId="1" fillId="0" borderId="15" xfId="2" applyFill="1" applyBorder="1" applyAlignment="1" applyProtection="1">
      <alignment horizontal="center" vertical="center"/>
      <protection locked="0"/>
    </xf>
    <xf numFmtId="38" fontId="1" fillId="0" borderId="16" xfId="2" applyFill="1" applyBorder="1" applyAlignment="1" applyProtection="1">
      <alignment horizontal="center" vertical="center"/>
      <protection locked="0"/>
    </xf>
    <xf numFmtId="38" fontId="1" fillId="0" borderId="17" xfId="2" applyFill="1" applyBorder="1" applyAlignment="1" applyProtection="1">
      <alignment horizontal="center" vertical="center"/>
      <protection locked="0"/>
    </xf>
    <xf numFmtId="0" fontId="0" fillId="0" borderId="17" xfId="0" applyFill="1" applyBorder="1" applyAlignment="1" applyProtection="1">
      <alignment horizontal="center" vertical="center"/>
      <protection locked="0"/>
    </xf>
    <xf numFmtId="0" fontId="0" fillId="0" borderId="16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1" xfId="0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>
      <alignment horizontal="center" vertical="center"/>
    </xf>
    <xf numFmtId="38" fontId="0" fillId="3" borderId="16" xfId="0" applyNumberFormat="1" applyFill="1" applyBorder="1" applyAlignment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 applyProtection="1">
      <alignment horizontal="center" vertical="center"/>
      <protection locked="0"/>
    </xf>
    <xf numFmtId="0" fontId="0" fillId="0" borderId="32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0" borderId="38" xfId="0" applyNumberFormat="1" applyFill="1" applyBorder="1" applyAlignment="1">
      <alignment horizontal="center" vertical="center"/>
    </xf>
    <xf numFmtId="176" fontId="0" fillId="0" borderId="39" xfId="0" applyNumberFormat="1" applyFill="1" applyBorder="1" applyAlignment="1">
      <alignment horizontal="center" vertical="center"/>
    </xf>
    <xf numFmtId="176" fontId="0" fillId="4" borderId="38" xfId="0" applyNumberForma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6" fontId="0" fillId="5" borderId="37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0" fillId="5" borderId="40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176" fontId="0" fillId="5" borderId="38" xfId="0" applyNumberFormat="1" applyFill="1" applyBorder="1" applyAlignment="1">
      <alignment horizontal="center" vertical="center"/>
    </xf>
    <xf numFmtId="38" fontId="0" fillId="5" borderId="31" xfId="0" applyNumberFormat="1" applyFill="1" applyBorder="1" applyAlignment="1">
      <alignment horizontal="center" vertical="center"/>
    </xf>
    <xf numFmtId="38" fontId="0" fillId="5" borderId="41" xfId="0" applyNumberFormat="1" applyFill="1" applyBorder="1" applyAlignment="1">
      <alignment horizontal="center" vertical="center"/>
    </xf>
    <xf numFmtId="38" fontId="0" fillId="4" borderId="41" xfId="0" applyNumberFormat="1" applyFill="1" applyBorder="1" applyAlignment="1">
      <alignment horizontal="center" vertical="center"/>
    </xf>
    <xf numFmtId="38" fontId="0" fillId="4" borderId="31" xfId="0" applyNumberForma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38" fontId="1" fillId="0" borderId="43" xfId="2" applyFill="1" applyBorder="1" applyAlignment="1" applyProtection="1">
      <alignment horizontal="center" vertical="center"/>
      <protection locked="0"/>
    </xf>
    <xf numFmtId="38" fontId="1" fillId="0" borderId="44" xfId="2" applyFill="1" applyBorder="1" applyAlignment="1" applyProtection="1">
      <alignment horizontal="center" vertical="center"/>
      <protection locked="0"/>
    </xf>
    <xf numFmtId="38" fontId="1" fillId="0" borderId="45" xfId="2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38" fontId="0" fillId="3" borderId="10" xfId="0" applyNumberFormat="1" applyFill="1" applyBorder="1" applyAlignment="1">
      <alignment horizontal="center" vertical="center"/>
    </xf>
    <xf numFmtId="38" fontId="0" fillId="3" borderId="44" xfId="0" applyNumberForma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38" fontId="1" fillId="0" borderId="34" xfId="2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38" fontId="1" fillId="0" borderId="34" xfId="2" applyFill="1" applyBorder="1" applyAlignment="1">
      <alignment horizontal="center" vertical="center"/>
    </xf>
    <xf numFmtId="38" fontId="1" fillId="0" borderId="47" xfId="2" applyFill="1" applyBorder="1" applyAlignment="1">
      <alignment horizontal="center" vertical="center"/>
    </xf>
    <xf numFmtId="38" fontId="0" fillId="3" borderId="48" xfId="0" applyNumberFormat="1" applyFill="1" applyBorder="1" applyAlignment="1">
      <alignment horizontal="center" vertical="center"/>
    </xf>
    <xf numFmtId="38" fontId="0" fillId="3" borderId="49" xfId="0" applyNumberFormat="1" applyFill="1" applyBorder="1" applyAlignment="1">
      <alignment horizontal="center" vertical="center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4" xfId="0" applyBorder="1" applyAlignment="1">
      <alignment vertical="center"/>
    </xf>
    <xf numFmtId="0" fontId="9" fillId="0" borderId="34" xfId="0" applyFont="1" applyBorder="1" applyAlignment="1" applyProtection="1">
      <alignment horizontal="center" vertical="center"/>
      <protection locked="0"/>
    </xf>
    <xf numFmtId="0" fontId="9" fillId="0" borderId="34" xfId="0" applyFont="1" applyBorder="1" applyAlignment="1">
      <alignment horizontal="center" vertical="center"/>
    </xf>
    <xf numFmtId="9" fontId="9" fillId="0" borderId="34" xfId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5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38" fontId="1" fillId="0" borderId="35" xfId="2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6" xfId="0" applyBorder="1"/>
    <xf numFmtId="0" fontId="0" fillId="0" borderId="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4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5" xfId="0" applyFill="1" applyBorder="1" applyAlignment="1" applyProtection="1">
      <alignment horizontal="center" vertical="center" wrapText="1"/>
    </xf>
    <xf numFmtId="0" fontId="0" fillId="0" borderId="36" xfId="0" applyFill="1" applyBorder="1" applyAlignment="1" applyProtection="1">
      <alignment horizontal="center" vertical="center" wrapText="1"/>
    </xf>
    <xf numFmtId="38" fontId="1" fillId="0" borderId="35" xfId="2" applyFont="1" applyFill="1" applyBorder="1" applyAlignment="1" applyProtection="1">
      <alignment horizontal="center" vertical="center" wrapText="1"/>
    </xf>
    <xf numFmtId="0" fontId="0" fillId="0" borderId="36" xfId="0" applyBorder="1" applyAlignment="1" applyProtection="1">
      <alignment horizontal="center" vertical="center" wrapText="1"/>
    </xf>
    <xf numFmtId="0" fontId="0" fillId="0" borderId="36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zoomScaleNormal="100" zoomScalePageLayoutView="85" workbookViewId="0">
      <selection activeCell="O34" sqref="O34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107"/>
      <c r="B2" s="108" t="s">
        <v>29</v>
      </c>
      <c r="C2" s="109" t="s">
        <v>16</v>
      </c>
      <c r="D2" s="114">
        <v>10</v>
      </c>
      <c r="E2" s="110" t="s">
        <v>1</v>
      </c>
      <c r="F2" s="111" t="s">
        <v>7</v>
      </c>
    </row>
    <row r="3" spans="1:12" ht="20.25" customHeight="1" x14ac:dyDescent="0.15">
      <c r="A3" s="171" t="s">
        <v>26</v>
      </c>
      <c r="B3" s="171"/>
      <c r="C3" s="154" t="s">
        <v>33</v>
      </c>
      <c r="D3" s="155"/>
      <c r="E3" s="155"/>
      <c r="F3" s="155"/>
      <c r="G3" s="155"/>
      <c r="H3" s="155"/>
      <c r="I3" s="155"/>
      <c r="J3" s="155"/>
      <c r="K3" s="155"/>
    </row>
    <row r="4" spans="1:12" ht="19.5" customHeight="1" x14ac:dyDescent="0.15">
      <c r="A4" s="172" t="s">
        <v>25</v>
      </c>
      <c r="B4" s="172"/>
      <c r="C4" s="156" t="s">
        <v>34</v>
      </c>
      <c r="D4" s="156"/>
      <c r="E4" s="156"/>
      <c r="F4" s="156"/>
      <c r="G4" s="156"/>
      <c r="H4" s="156"/>
      <c r="I4" s="156"/>
      <c r="J4" s="156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2" t="s">
        <v>10</v>
      </c>
      <c r="B6" s="13" t="s">
        <v>2</v>
      </c>
      <c r="C6" s="168" t="s">
        <v>8</v>
      </c>
      <c r="D6" s="169"/>
      <c r="E6" s="168" t="s">
        <v>9</v>
      </c>
      <c r="F6" s="169"/>
      <c r="G6" s="166" t="s">
        <v>14</v>
      </c>
      <c r="H6" s="170"/>
      <c r="I6" s="166" t="s">
        <v>4</v>
      </c>
      <c r="J6" s="167"/>
      <c r="K6" s="13" t="s">
        <v>13</v>
      </c>
      <c r="L6" s="101" t="s">
        <v>12</v>
      </c>
    </row>
    <row r="7" spans="1:12" ht="22.15" customHeight="1" thickTop="1" x14ac:dyDescent="0.15">
      <c r="A7" s="119">
        <f>IFERROR(IF(MONTH(DATE(B$2,D$2,ROW()-6))=D$2,DATE(B$2,D$2,ROW()-6),""),"")</f>
        <v>43739</v>
      </c>
      <c r="B7" s="120" t="str">
        <f>IFERROR(IF(WEEKDAY(A7)=1,"日",IF(WEEKDAY(A7)=2,"月",IF(WEEKDAY(A7)=3,"火",IF(WEEKDAY(A7)=4,"水",IF(WEEKDAY(A7)=5,"木",IF(WEEKDAY(A7)=6,"金",IF(WEEKDAY(A7)=7,"土"))))))),"")</f>
        <v>火</v>
      </c>
      <c r="C7" s="120">
        <v>11</v>
      </c>
      <c r="D7" s="120">
        <v>15</v>
      </c>
      <c r="E7" s="120">
        <v>18</v>
      </c>
      <c r="F7" s="120">
        <v>0</v>
      </c>
      <c r="G7" s="120">
        <v>1</v>
      </c>
      <c r="H7" s="120">
        <v>0</v>
      </c>
      <c r="I7" s="83">
        <f t="shared" ref="I7:I30" si="0">IF(OR(C7="",E7=""),"",TRUNC(((E7*60+F7)-(C7*60+D7)-(G7*60+H7))/60,0))</f>
        <v>5</v>
      </c>
      <c r="J7" s="83">
        <f t="shared" ref="J7:J30" si="1">IF(OR(C7="",E7=""),"",MOD((E7*60+F7)-(C7*60+D7)-(G7*60+H7),60)-MOD(MOD((E7*60+F7)-(C7*60+D7)-(G7*60+H7),60),15))</f>
        <v>45</v>
      </c>
      <c r="K7" s="120" t="s">
        <v>36</v>
      </c>
      <c r="L7" s="121" t="s">
        <v>39</v>
      </c>
    </row>
    <row r="8" spans="1:12" ht="22.15" customHeight="1" x14ac:dyDescent="0.15">
      <c r="A8" s="115">
        <f>IFERROR(IF(MONTH(DATE(B$2,D$2,ROW()-6))=D$2,DATE(B$2,D$2,ROW()-6),""),"")</f>
        <v>43740</v>
      </c>
      <c r="B8" s="8" t="str">
        <f t="shared" ref="B8:B34" si="2">IFERROR(IF(WEEKDAY(A8)=1,"日",IF(WEEKDAY(A8)=2,"月",IF(WEEKDAY(A8)=3,"火",IF(WEEKDAY(A8)=4,"水",IF(WEEKDAY(A8)=5,"木",IF(WEEKDAY(A8)=6,"金",IF(WEEKDAY(A8)=7,"土"))))))),"")</f>
        <v>水</v>
      </c>
      <c r="C8" s="15">
        <v>9</v>
      </c>
      <c r="D8" s="16">
        <v>0</v>
      </c>
      <c r="E8" s="17">
        <v>18</v>
      </c>
      <c r="F8" s="16">
        <v>0</v>
      </c>
      <c r="G8" s="18">
        <v>1</v>
      </c>
      <c r="H8" s="19">
        <v>0</v>
      </c>
      <c r="I8" s="83">
        <f t="shared" ref="I8" si="3">IF(OR(C8="",E8=""),"",TRUNC(((E8*60+F8)-(C8*60+D8)-(G8*60+H8))/60,0))</f>
        <v>8</v>
      </c>
      <c r="J8" s="83">
        <f t="shared" ref="J8" si="4">IF(OR(C8="",E8=""),"",MOD((E8*60+F8)-(C8*60+D8)-(G8*60+H8),60)-MOD(MOD((E8*60+F8)-(C8*60+D8)-(G8*60+H8),60),15))</f>
        <v>0</v>
      </c>
      <c r="K8" s="20" t="s">
        <v>36</v>
      </c>
      <c r="L8" s="102"/>
    </row>
    <row r="9" spans="1:12" ht="22.15" customHeight="1" x14ac:dyDescent="0.15">
      <c r="A9" s="115">
        <f t="shared" ref="A9:A37" si="5">IFERROR(IF(MONTH(DATE(B$2,D$2,ROW()-6))=D$2,DATE(B$2,D$2,ROW()-6),""),"")</f>
        <v>43741</v>
      </c>
      <c r="B9" s="8" t="str">
        <f t="shared" si="2"/>
        <v>木</v>
      </c>
      <c r="C9" s="15">
        <v>9</v>
      </c>
      <c r="D9" s="16">
        <v>0</v>
      </c>
      <c r="E9" s="17">
        <v>18</v>
      </c>
      <c r="F9" s="16">
        <v>0</v>
      </c>
      <c r="G9" s="18">
        <v>1</v>
      </c>
      <c r="H9" s="19">
        <v>0</v>
      </c>
      <c r="I9" s="83">
        <f t="shared" si="0"/>
        <v>8</v>
      </c>
      <c r="J9" s="83">
        <f t="shared" si="1"/>
        <v>0</v>
      </c>
      <c r="K9" s="20" t="s">
        <v>36</v>
      </c>
      <c r="L9" s="102"/>
    </row>
    <row r="10" spans="1:12" ht="22.15" customHeight="1" x14ac:dyDescent="0.15">
      <c r="A10" s="115">
        <f t="shared" si="5"/>
        <v>43742</v>
      </c>
      <c r="B10" s="8" t="str">
        <f t="shared" si="2"/>
        <v>金</v>
      </c>
      <c r="C10" s="15">
        <v>9</v>
      </c>
      <c r="D10" s="16">
        <v>15</v>
      </c>
      <c r="E10" s="17">
        <v>18</v>
      </c>
      <c r="F10" s="16">
        <v>0</v>
      </c>
      <c r="G10" s="18">
        <v>1</v>
      </c>
      <c r="H10" s="19">
        <v>0</v>
      </c>
      <c r="I10" s="83">
        <f t="shared" ref="I10" si="6">IF(OR(C10="",E10=""),"",TRUNC(((E10*60+F10)-(C10*60+D10)-(G10*60+H10))/60,0))</f>
        <v>7</v>
      </c>
      <c r="J10" s="84">
        <f t="shared" ref="J10" si="7">IF(OR(C10="",E10=""),"",MOD((E10*60+F10)-(C10*60+D10)-(G10*60+H10),60)-MOD(MOD((E10*60+F10)-(C10*60+D10)-(G10*60+H10),60),15))</f>
        <v>45</v>
      </c>
      <c r="K10" s="20" t="s">
        <v>36</v>
      </c>
      <c r="L10" s="102" t="s">
        <v>38</v>
      </c>
    </row>
    <row r="11" spans="1:12" ht="22.15" customHeight="1" x14ac:dyDescent="0.15">
      <c r="A11" s="117">
        <f t="shared" si="5"/>
        <v>43743</v>
      </c>
      <c r="B11" s="122" t="str">
        <f t="shared" si="2"/>
        <v>土</v>
      </c>
      <c r="C11" s="123"/>
      <c r="D11" s="124"/>
      <c r="E11" s="125"/>
      <c r="F11" s="126"/>
      <c r="G11" s="127"/>
      <c r="H11" s="128"/>
      <c r="I11" s="129" t="str">
        <f t="shared" si="0"/>
        <v/>
      </c>
      <c r="J11" s="130" t="str">
        <f t="shared" si="1"/>
        <v/>
      </c>
      <c r="K11" s="131"/>
      <c r="L11" s="132"/>
    </row>
    <row r="12" spans="1:12" ht="22.15" customHeight="1" x14ac:dyDescent="0.15">
      <c r="A12" s="117">
        <f t="shared" si="5"/>
        <v>43744</v>
      </c>
      <c r="B12" s="122" t="str">
        <f t="shared" si="2"/>
        <v>日</v>
      </c>
      <c r="C12" s="123"/>
      <c r="D12" s="124"/>
      <c r="E12" s="125"/>
      <c r="F12" s="124"/>
      <c r="G12" s="127"/>
      <c r="H12" s="128"/>
      <c r="I12" s="129" t="str">
        <f t="shared" si="0"/>
        <v/>
      </c>
      <c r="J12" s="130" t="str">
        <f t="shared" si="1"/>
        <v/>
      </c>
      <c r="K12" s="133"/>
      <c r="L12" s="132"/>
    </row>
    <row r="13" spans="1:12" ht="22.15" customHeight="1" x14ac:dyDescent="0.15">
      <c r="A13" s="117">
        <f t="shared" si="5"/>
        <v>43745</v>
      </c>
      <c r="B13" s="129" t="str">
        <f t="shared" si="2"/>
        <v>月</v>
      </c>
      <c r="C13" s="129"/>
      <c r="D13" s="129"/>
      <c r="E13" s="129"/>
      <c r="F13" s="129"/>
      <c r="G13" s="129"/>
      <c r="H13" s="129"/>
      <c r="I13" s="129"/>
      <c r="J13" s="129"/>
      <c r="K13" s="129" t="s">
        <v>35</v>
      </c>
      <c r="L13" s="138" t="s">
        <v>37</v>
      </c>
    </row>
    <row r="14" spans="1:12" ht="22.15" customHeight="1" x14ac:dyDescent="0.15">
      <c r="A14" s="134">
        <f t="shared" si="5"/>
        <v>43746</v>
      </c>
      <c r="B14" s="120" t="str">
        <f t="shared" si="2"/>
        <v>火</v>
      </c>
      <c r="C14" s="15">
        <v>9</v>
      </c>
      <c r="D14" s="16">
        <v>0</v>
      </c>
      <c r="E14" s="17">
        <v>18</v>
      </c>
      <c r="F14" s="16">
        <v>0</v>
      </c>
      <c r="G14" s="18">
        <v>1</v>
      </c>
      <c r="H14" s="19">
        <v>0</v>
      </c>
      <c r="I14" s="83">
        <f t="shared" ref="I14" si="8">IF(OR(C14="",E14=""),"",TRUNC(((E14*60+F14)-(C14*60+D14)-(G14*60+H14))/60,0))</f>
        <v>8</v>
      </c>
      <c r="J14" s="84">
        <f t="shared" ref="J14" si="9">IF(OR(C14="",E14=""),"",MOD((E14*60+F14)-(C14*60+D14)-(G14*60+H14),60)-MOD(MOD((E14*60+F14)-(C14*60+D14)-(G14*60+H14),60),15))</f>
        <v>0</v>
      </c>
      <c r="K14" s="120" t="s">
        <v>36</v>
      </c>
      <c r="L14" s="136"/>
    </row>
    <row r="15" spans="1:12" ht="22.15" customHeight="1" x14ac:dyDescent="0.15">
      <c r="A15" s="115">
        <f t="shared" si="5"/>
        <v>43747</v>
      </c>
      <c r="B15" s="8" t="str">
        <f t="shared" si="2"/>
        <v>水</v>
      </c>
      <c r="C15" s="15">
        <v>9</v>
      </c>
      <c r="D15" s="16">
        <v>30</v>
      </c>
      <c r="E15" s="17">
        <v>18</v>
      </c>
      <c r="F15" s="16">
        <v>0</v>
      </c>
      <c r="G15" s="18">
        <v>1</v>
      </c>
      <c r="H15" s="19">
        <v>0</v>
      </c>
      <c r="I15" s="83">
        <f t="shared" si="0"/>
        <v>7</v>
      </c>
      <c r="J15" s="84">
        <f t="shared" si="1"/>
        <v>30</v>
      </c>
      <c r="K15" s="20" t="s">
        <v>36</v>
      </c>
      <c r="L15" s="102"/>
    </row>
    <row r="16" spans="1:12" ht="22.15" customHeight="1" x14ac:dyDescent="0.15">
      <c r="A16" s="115">
        <f t="shared" si="5"/>
        <v>43748</v>
      </c>
      <c r="B16" s="8" t="str">
        <f t="shared" si="2"/>
        <v>木</v>
      </c>
      <c r="C16" s="15">
        <v>9</v>
      </c>
      <c r="D16" s="16">
        <v>0</v>
      </c>
      <c r="E16" s="17">
        <v>18</v>
      </c>
      <c r="F16" s="16">
        <v>0</v>
      </c>
      <c r="G16" s="18">
        <v>1</v>
      </c>
      <c r="H16" s="19">
        <v>0</v>
      </c>
      <c r="I16" s="83">
        <f t="shared" si="0"/>
        <v>8</v>
      </c>
      <c r="J16" s="84">
        <f t="shared" si="1"/>
        <v>0</v>
      </c>
      <c r="K16" s="20" t="s">
        <v>36</v>
      </c>
      <c r="L16" s="102"/>
    </row>
    <row r="17" spans="1:12" ht="22.15" customHeight="1" x14ac:dyDescent="0.15">
      <c r="A17" s="115">
        <f t="shared" si="5"/>
        <v>43749</v>
      </c>
      <c r="B17" s="8" t="str">
        <f t="shared" si="2"/>
        <v>金</v>
      </c>
      <c r="C17" s="15">
        <v>10</v>
      </c>
      <c r="D17" s="16">
        <v>0</v>
      </c>
      <c r="E17" s="17">
        <v>17</v>
      </c>
      <c r="F17" s="16">
        <v>30</v>
      </c>
      <c r="G17" s="18">
        <v>1</v>
      </c>
      <c r="H17" s="19">
        <v>0</v>
      </c>
      <c r="I17" s="83">
        <f t="shared" si="0"/>
        <v>6</v>
      </c>
      <c r="J17" s="84">
        <f t="shared" si="1"/>
        <v>30</v>
      </c>
      <c r="K17" s="20" t="s">
        <v>36</v>
      </c>
      <c r="L17" s="102" t="s">
        <v>38</v>
      </c>
    </row>
    <row r="18" spans="1:12" ht="22.15" customHeight="1" x14ac:dyDescent="0.15">
      <c r="A18" s="117">
        <f t="shared" si="5"/>
        <v>43750</v>
      </c>
      <c r="B18" s="122" t="str">
        <f t="shared" si="2"/>
        <v>土</v>
      </c>
      <c r="C18" s="123"/>
      <c r="D18" s="124"/>
      <c r="E18" s="125"/>
      <c r="F18" s="124"/>
      <c r="G18" s="127"/>
      <c r="H18" s="128"/>
      <c r="I18" s="129" t="str">
        <f t="shared" si="0"/>
        <v/>
      </c>
      <c r="J18" s="130" t="str">
        <f t="shared" si="1"/>
        <v/>
      </c>
      <c r="K18" s="133"/>
      <c r="L18" s="132"/>
    </row>
    <row r="19" spans="1:12" ht="22.15" customHeight="1" x14ac:dyDescent="0.15">
      <c r="A19" s="117">
        <f t="shared" si="5"/>
        <v>43751</v>
      </c>
      <c r="B19" s="122" t="str">
        <f t="shared" si="2"/>
        <v>日</v>
      </c>
      <c r="C19" s="123"/>
      <c r="D19" s="124"/>
      <c r="E19" s="125"/>
      <c r="F19" s="124"/>
      <c r="G19" s="127"/>
      <c r="H19" s="128"/>
      <c r="I19" s="129" t="str">
        <f t="shared" si="0"/>
        <v/>
      </c>
      <c r="J19" s="130" t="str">
        <f t="shared" si="1"/>
        <v/>
      </c>
      <c r="K19" s="133"/>
      <c r="L19" s="132"/>
    </row>
    <row r="20" spans="1:12" ht="22.15" customHeight="1" x14ac:dyDescent="0.15">
      <c r="A20" s="117">
        <f t="shared" si="5"/>
        <v>43752</v>
      </c>
      <c r="B20" s="133" t="str">
        <f t="shared" si="2"/>
        <v>月</v>
      </c>
      <c r="C20" s="133"/>
      <c r="D20" s="133"/>
      <c r="E20" s="133"/>
      <c r="F20" s="133"/>
      <c r="G20" s="133"/>
      <c r="H20" s="133"/>
      <c r="I20" s="133"/>
      <c r="J20" s="133"/>
      <c r="K20" s="133"/>
      <c r="L20" s="132"/>
    </row>
    <row r="21" spans="1:12" ht="22.15" customHeight="1" x14ac:dyDescent="0.15">
      <c r="A21" s="134">
        <f t="shared" si="5"/>
        <v>43753</v>
      </c>
      <c r="B21" s="120" t="str">
        <f t="shared" si="2"/>
        <v>火</v>
      </c>
      <c r="C21" s="120">
        <v>12</v>
      </c>
      <c r="D21" s="120">
        <v>0</v>
      </c>
      <c r="E21" s="120">
        <v>18</v>
      </c>
      <c r="F21" s="120">
        <v>0</v>
      </c>
      <c r="G21" s="120">
        <v>1</v>
      </c>
      <c r="H21" s="120">
        <v>0</v>
      </c>
      <c r="I21" s="83">
        <f t="shared" si="0"/>
        <v>5</v>
      </c>
      <c r="J21" s="84">
        <f t="shared" si="1"/>
        <v>0</v>
      </c>
      <c r="K21" s="120" t="s">
        <v>36</v>
      </c>
      <c r="L21" s="136"/>
    </row>
    <row r="22" spans="1:12" ht="22.15" customHeight="1" x14ac:dyDescent="0.15">
      <c r="A22" s="134">
        <f t="shared" si="5"/>
        <v>43754</v>
      </c>
      <c r="B22" s="120" t="str">
        <f t="shared" si="2"/>
        <v>水</v>
      </c>
      <c r="C22" s="120">
        <v>9</v>
      </c>
      <c r="D22" s="120">
        <v>15</v>
      </c>
      <c r="E22" s="120">
        <v>18</v>
      </c>
      <c r="F22" s="120">
        <v>0</v>
      </c>
      <c r="G22" s="120">
        <v>1</v>
      </c>
      <c r="H22" s="120">
        <v>0</v>
      </c>
      <c r="I22" s="83">
        <f t="shared" si="0"/>
        <v>7</v>
      </c>
      <c r="J22" s="84">
        <f t="shared" si="1"/>
        <v>45</v>
      </c>
      <c r="K22" s="120" t="s">
        <v>36</v>
      </c>
      <c r="L22" s="136" t="s">
        <v>38</v>
      </c>
    </row>
    <row r="23" spans="1:12" ht="22.15" customHeight="1" x14ac:dyDescent="0.15">
      <c r="A23" s="115">
        <f t="shared" si="5"/>
        <v>43755</v>
      </c>
      <c r="B23" s="8" t="str">
        <f t="shared" si="2"/>
        <v>木</v>
      </c>
      <c r="C23" s="120">
        <v>9</v>
      </c>
      <c r="D23" s="120">
        <v>15</v>
      </c>
      <c r="E23" s="120">
        <v>18</v>
      </c>
      <c r="F23" s="120">
        <v>0</v>
      </c>
      <c r="G23" s="120">
        <v>1</v>
      </c>
      <c r="H23" s="120">
        <v>0</v>
      </c>
      <c r="I23" s="83">
        <f t="shared" si="0"/>
        <v>7</v>
      </c>
      <c r="J23" s="84">
        <f t="shared" si="1"/>
        <v>45</v>
      </c>
      <c r="K23" s="120" t="s">
        <v>36</v>
      </c>
      <c r="L23" s="136" t="s">
        <v>38</v>
      </c>
    </row>
    <row r="24" spans="1:12" ht="22.15" customHeight="1" x14ac:dyDescent="0.15">
      <c r="A24" s="115">
        <f t="shared" si="5"/>
        <v>43756</v>
      </c>
      <c r="B24" s="8" t="str">
        <f t="shared" si="2"/>
        <v>金</v>
      </c>
      <c r="C24" s="120">
        <v>9</v>
      </c>
      <c r="D24" s="120">
        <v>15</v>
      </c>
      <c r="E24" s="120">
        <v>18</v>
      </c>
      <c r="F24" s="120">
        <v>0</v>
      </c>
      <c r="G24" s="120">
        <v>1</v>
      </c>
      <c r="H24" s="120">
        <v>0</v>
      </c>
      <c r="I24" s="83">
        <f t="shared" si="0"/>
        <v>7</v>
      </c>
      <c r="J24" s="84">
        <f t="shared" si="1"/>
        <v>45</v>
      </c>
      <c r="K24" s="20" t="s">
        <v>36</v>
      </c>
      <c r="L24" s="102" t="s">
        <v>38</v>
      </c>
    </row>
    <row r="25" spans="1:12" ht="22.15" customHeight="1" x14ac:dyDescent="0.15">
      <c r="A25" s="117">
        <f t="shared" si="5"/>
        <v>43757</v>
      </c>
      <c r="B25" s="122" t="str">
        <f t="shared" si="2"/>
        <v>土</v>
      </c>
      <c r="C25" s="123"/>
      <c r="D25" s="124"/>
      <c r="E25" s="125"/>
      <c r="F25" s="124"/>
      <c r="G25" s="127"/>
      <c r="H25" s="128"/>
      <c r="I25" s="129" t="str">
        <f t="shared" si="0"/>
        <v/>
      </c>
      <c r="J25" s="130" t="str">
        <f t="shared" si="1"/>
        <v/>
      </c>
      <c r="K25" s="133"/>
      <c r="L25" s="132"/>
    </row>
    <row r="26" spans="1:12" ht="22.15" customHeight="1" x14ac:dyDescent="0.15">
      <c r="A26" s="117">
        <f t="shared" si="5"/>
        <v>43758</v>
      </c>
      <c r="B26" s="122" t="str">
        <f t="shared" si="2"/>
        <v>日</v>
      </c>
      <c r="C26" s="123"/>
      <c r="D26" s="124"/>
      <c r="E26" s="125"/>
      <c r="F26" s="124"/>
      <c r="G26" s="127"/>
      <c r="H26" s="128"/>
      <c r="I26" s="129" t="str">
        <f t="shared" si="0"/>
        <v/>
      </c>
      <c r="J26" s="130" t="str">
        <f t="shared" si="1"/>
        <v/>
      </c>
      <c r="K26" s="133"/>
      <c r="L26" s="132"/>
    </row>
    <row r="27" spans="1:12" ht="22.15" customHeight="1" x14ac:dyDescent="0.15">
      <c r="A27" s="134">
        <f t="shared" si="5"/>
        <v>43759</v>
      </c>
      <c r="B27" s="120" t="str">
        <f t="shared" si="2"/>
        <v>月</v>
      </c>
      <c r="C27" s="15">
        <v>9</v>
      </c>
      <c r="D27" s="16">
        <v>0</v>
      </c>
      <c r="E27" s="17">
        <v>18</v>
      </c>
      <c r="F27" s="16">
        <v>0</v>
      </c>
      <c r="G27" s="18">
        <v>1</v>
      </c>
      <c r="H27" s="19">
        <v>0</v>
      </c>
      <c r="I27" s="83">
        <f t="shared" si="0"/>
        <v>8</v>
      </c>
      <c r="J27" s="83">
        <f t="shared" si="1"/>
        <v>0</v>
      </c>
      <c r="K27" s="120" t="s">
        <v>36</v>
      </c>
      <c r="L27" s="135"/>
    </row>
    <row r="28" spans="1:12" ht="22.15" customHeight="1" x14ac:dyDescent="0.15">
      <c r="A28" s="117">
        <f t="shared" si="5"/>
        <v>43760</v>
      </c>
      <c r="B28" s="129" t="str">
        <f t="shared" si="2"/>
        <v>火</v>
      </c>
      <c r="C28" s="123"/>
      <c r="D28" s="124"/>
      <c r="E28" s="125"/>
      <c r="F28" s="124"/>
      <c r="G28" s="127"/>
      <c r="H28" s="128"/>
      <c r="I28" s="129" t="str">
        <f t="shared" si="0"/>
        <v/>
      </c>
      <c r="J28" s="130" t="str">
        <f t="shared" si="1"/>
        <v/>
      </c>
      <c r="K28" s="129"/>
      <c r="L28" s="137"/>
    </row>
    <row r="29" spans="1:12" ht="22.15" customHeight="1" x14ac:dyDescent="0.15">
      <c r="A29" s="134">
        <f t="shared" si="5"/>
        <v>43761</v>
      </c>
      <c r="B29" s="120" t="str">
        <f t="shared" si="2"/>
        <v>水</v>
      </c>
      <c r="C29" s="15">
        <v>9</v>
      </c>
      <c r="D29" s="16">
        <v>0</v>
      </c>
      <c r="E29" s="17">
        <v>18</v>
      </c>
      <c r="F29" s="16">
        <v>0</v>
      </c>
      <c r="G29" s="18">
        <v>1</v>
      </c>
      <c r="H29" s="19">
        <v>0</v>
      </c>
      <c r="I29" s="83">
        <f t="shared" si="0"/>
        <v>8</v>
      </c>
      <c r="J29" s="83">
        <f t="shared" si="1"/>
        <v>0</v>
      </c>
      <c r="K29" s="120" t="s">
        <v>36</v>
      </c>
      <c r="L29" s="136"/>
    </row>
    <row r="30" spans="1:12" ht="22.15" customHeight="1" x14ac:dyDescent="0.15">
      <c r="A30" s="115">
        <f t="shared" si="5"/>
        <v>43762</v>
      </c>
      <c r="B30" s="8" t="str">
        <f t="shared" si="2"/>
        <v>木</v>
      </c>
      <c r="C30" s="15">
        <v>9</v>
      </c>
      <c r="D30" s="16">
        <v>15</v>
      </c>
      <c r="E30" s="17">
        <v>18</v>
      </c>
      <c r="F30" s="16">
        <v>0</v>
      </c>
      <c r="G30" s="18">
        <v>1</v>
      </c>
      <c r="H30" s="19">
        <v>0</v>
      </c>
      <c r="I30" s="83">
        <f t="shared" si="0"/>
        <v>7</v>
      </c>
      <c r="J30" s="84">
        <f t="shared" si="1"/>
        <v>45</v>
      </c>
      <c r="K30" s="118" t="s">
        <v>36</v>
      </c>
      <c r="L30" s="102" t="s">
        <v>38</v>
      </c>
    </row>
    <row r="31" spans="1:12" ht="22.15" customHeight="1" x14ac:dyDescent="0.15">
      <c r="A31" s="115">
        <f t="shared" si="5"/>
        <v>43763</v>
      </c>
      <c r="B31" s="8" t="str">
        <f t="shared" si="2"/>
        <v>金</v>
      </c>
      <c r="C31" s="15">
        <v>9</v>
      </c>
      <c r="D31" s="16">
        <v>15</v>
      </c>
      <c r="E31" s="17">
        <v>18</v>
      </c>
      <c r="F31" s="16">
        <v>0</v>
      </c>
      <c r="G31" s="18">
        <v>1</v>
      </c>
      <c r="H31" s="19">
        <v>0</v>
      </c>
      <c r="I31" s="83">
        <f>IF(OR(C31="",E31=""),"",TRUNC(((E31*60+F31)-(C31*60+D31)-(G31*60+H31))/60,0))</f>
        <v>7</v>
      </c>
      <c r="J31" s="84">
        <f>IF(OR(C31="",E31=""),"",MOD((E31*60+F31)-(C31*60+D31)-(G31*60+H31),60)-MOD(MOD((E31*60+F31)-(C31*60+D31)-(G31*60+H31),60),15))</f>
        <v>45</v>
      </c>
      <c r="K31" s="20" t="s">
        <v>36</v>
      </c>
      <c r="L31" s="102" t="s">
        <v>38</v>
      </c>
    </row>
    <row r="32" spans="1:12" ht="22.15" customHeight="1" x14ac:dyDescent="0.15">
      <c r="A32" s="117">
        <f t="shared" si="5"/>
        <v>43764</v>
      </c>
      <c r="B32" s="122" t="str">
        <f t="shared" si="2"/>
        <v>土</v>
      </c>
      <c r="C32" s="123"/>
      <c r="D32" s="124"/>
      <c r="E32" s="125"/>
      <c r="F32" s="124"/>
      <c r="G32" s="127"/>
      <c r="H32" s="128"/>
      <c r="I32" s="129" t="str">
        <f t="shared" ref="I32:I37" si="10">IF(OR(C32="",E32=""),"",TRUNC(((E32*60+F32)-(C32*60+D32)-(G32*60+H32))/60,0))</f>
        <v/>
      </c>
      <c r="J32" s="130" t="str">
        <f t="shared" ref="J32:J37" si="11">IF(OR(C32="",E32=""),"",MOD((E32*60+F32)-(C32*60+D32)-(G32*60+H32),60)-MOD(MOD((E32*60+F32)-(C32*60+D32)-(G32*60+H32),60),15))</f>
        <v/>
      </c>
      <c r="K32" s="133"/>
      <c r="L32" s="132"/>
    </row>
    <row r="33" spans="1:14" ht="22.15" customHeight="1" x14ac:dyDescent="0.15">
      <c r="A33" s="117">
        <f t="shared" si="5"/>
        <v>43765</v>
      </c>
      <c r="B33" s="122" t="str">
        <f t="shared" si="2"/>
        <v>日</v>
      </c>
      <c r="C33" s="123"/>
      <c r="D33" s="124"/>
      <c r="E33" s="125"/>
      <c r="F33" s="124"/>
      <c r="G33" s="127"/>
      <c r="H33" s="128"/>
      <c r="I33" s="129" t="str">
        <f t="shared" si="10"/>
        <v/>
      </c>
      <c r="J33" s="130" t="str">
        <f t="shared" si="11"/>
        <v/>
      </c>
      <c r="K33" s="133"/>
      <c r="L33" s="132"/>
    </row>
    <row r="34" spans="1:14" ht="22.15" customHeight="1" x14ac:dyDescent="0.15">
      <c r="A34" s="134">
        <f t="shared" si="5"/>
        <v>43766</v>
      </c>
      <c r="B34" s="120" t="str">
        <f t="shared" si="2"/>
        <v>月</v>
      </c>
      <c r="C34" s="15">
        <v>9</v>
      </c>
      <c r="D34" s="16">
        <v>0</v>
      </c>
      <c r="E34" s="17">
        <v>18</v>
      </c>
      <c r="F34" s="16">
        <v>0</v>
      </c>
      <c r="G34" s="18">
        <v>1</v>
      </c>
      <c r="H34" s="19">
        <v>0</v>
      </c>
      <c r="I34" s="83">
        <f t="shared" si="10"/>
        <v>8</v>
      </c>
      <c r="J34" s="83">
        <f t="shared" si="11"/>
        <v>0</v>
      </c>
      <c r="K34" s="120" t="s">
        <v>36</v>
      </c>
      <c r="L34" s="135"/>
    </row>
    <row r="35" spans="1:14" ht="22.15" customHeight="1" x14ac:dyDescent="0.15">
      <c r="A35" s="134">
        <f t="shared" si="5"/>
        <v>43767</v>
      </c>
      <c r="B35" s="120" t="str">
        <f>IFERROR(IF(WEEKDAY(A35)=1,"日",IF(WEEKDAY(A35)=2,"月",IF(WEEKDAY(A35)=3,"火",IF(WEEKDAY(A35)=4,"水",IF(WEEKDAY(A35)=5,"木",IF(WEEKDAY(A35)=6,"金",IF(WEEKDAY(A35)=7,"土"))))))),"")</f>
        <v>火</v>
      </c>
      <c r="C35" s="15">
        <v>9</v>
      </c>
      <c r="D35" s="16">
        <v>15</v>
      </c>
      <c r="E35" s="17">
        <v>18</v>
      </c>
      <c r="F35" s="16">
        <v>0</v>
      </c>
      <c r="G35" s="18">
        <v>1</v>
      </c>
      <c r="H35" s="19">
        <v>0</v>
      </c>
      <c r="I35" s="83">
        <f t="shared" si="10"/>
        <v>7</v>
      </c>
      <c r="J35" s="83">
        <f t="shared" si="11"/>
        <v>45</v>
      </c>
      <c r="K35" s="120" t="s">
        <v>36</v>
      </c>
      <c r="L35" s="136" t="s">
        <v>38</v>
      </c>
      <c r="N35" s="113"/>
    </row>
    <row r="36" spans="1:14" ht="22.15" customHeight="1" x14ac:dyDescent="0.15">
      <c r="A36" s="115">
        <f t="shared" si="5"/>
        <v>43768</v>
      </c>
      <c r="B36" s="8" t="str">
        <f>IFERROR(IF(WEEKDAY(A36)=1,"日",IF(WEEKDAY(A36)=2,"月",IF(WEEKDAY(A36)=3,"火",IF(WEEKDAY(A36)=4,"水",IF(WEEKDAY(A36)=5,"木",IF(WEEKDAY(A36)=6,"金",IF(WEEKDAY(A36)=7,"土"))))))),"")</f>
        <v>水</v>
      </c>
      <c r="C36" s="15">
        <v>9</v>
      </c>
      <c r="D36" s="16">
        <v>0</v>
      </c>
      <c r="E36" s="17">
        <v>18</v>
      </c>
      <c r="F36" s="16">
        <v>0</v>
      </c>
      <c r="G36" s="18">
        <v>1</v>
      </c>
      <c r="H36" s="19">
        <v>0</v>
      </c>
      <c r="I36" s="83">
        <f t="shared" si="10"/>
        <v>8</v>
      </c>
      <c r="J36" s="84">
        <f t="shared" si="11"/>
        <v>0</v>
      </c>
      <c r="K36" s="20" t="s">
        <v>36</v>
      </c>
      <c r="L36" s="102"/>
      <c r="N36" s="113"/>
    </row>
    <row r="37" spans="1:14" ht="22.15" customHeight="1" x14ac:dyDescent="0.15">
      <c r="A37" s="116">
        <f t="shared" si="5"/>
        <v>43769</v>
      </c>
      <c r="B37" s="139" t="str">
        <f>IFERROR(IF(WEEKDAY(A37)=1,"日",IF(WEEKDAY(A37)=2,"月",IF(WEEKDAY(A37)=3,"火",IF(WEEKDAY(A37)=4,"水",IF(WEEKDAY(A37)=5,"木",IF(WEEKDAY(A37)=6,"金",IF(WEEKDAY(A37)=7,"土"))))))),"")</f>
        <v>木</v>
      </c>
      <c r="C37" s="140">
        <v>9</v>
      </c>
      <c r="D37" s="141">
        <v>0</v>
      </c>
      <c r="E37" s="142">
        <v>18</v>
      </c>
      <c r="F37" s="141">
        <v>0</v>
      </c>
      <c r="G37" s="143">
        <v>1</v>
      </c>
      <c r="H37" s="144">
        <v>0</v>
      </c>
      <c r="I37" s="145">
        <f t="shared" si="10"/>
        <v>8</v>
      </c>
      <c r="J37" s="146">
        <f t="shared" si="11"/>
        <v>0</v>
      </c>
      <c r="K37" s="21" t="s">
        <v>36</v>
      </c>
      <c r="L37" s="103"/>
    </row>
    <row r="38" spans="1:14" ht="22.15" customHeight="1" x14ac:dyDescent="0.15">
      <c r="A38" s="9"/>
      <c r="B38" s="147" t="s">
        <v>3</v>
      </c>
      <c r="C38" s="148"/>
      <c r="D38" s="149"/>
      <c r="E38" s="150"/>
      <c r="F38" s="151"/>
      <c r="G38" s="152">
        <f>SUM(G7:G37)+((SUM(H7:H37)-H38)/60)</f>
        <v>20</v>
      </c>
      <c r="H38" s="153">
        <f>IF(SUM(H7:H37)&gt;59,MOD(SUM(H7:H37),60),SUM(H7:H37))</f>
        <v>0</v>
      </c>
      <c r="I38" s="152">
        <f>SUM(I7:I37)+((SUM(J7:J37)-J38)/60)</f>
        <v>151</v>
      </c>
      <c r="J38" s="153">
        <f>IF(SUM(J7:J37)&gt;59,MOD(SUM(J7:J37),60),SUM(J7:J37))</f>
        <v>0</v>
      </c>
      <c r="K38" s="14"/>
      <c r="L38" s="104"/>
    </row>
    <row r="39" spans="1:14" s="100" customFormat="1" ht="6" customHeight="1" x14ac:dyDescent="0.15">
      <c r="A39" s="95"/>
      <c r="B39" s="96"/>
      <c r="C39" s="97"/>
      <c r="D39" s="98"/>
      <c r="E39" s="99"/>
      <c r="F39" s="99"/>
      <c r="G39" s="98"/>
      <c r="H39" s="98"/>
      <c r="I39" s="98"/>
      <c r="J39" s="98"/>
      <c r="K39" s="98"/>
      <c r="L39" s="98"/>
    </row>
    <row r="40" spans="1:14" s="100" customFormat="1" ht="21" customHeight="1" x14ac:dyDescent="0.15">
      <c r="A40" s="92" t="s">
        <v>18</v>
      </c>
      <c r="B40" s="96"/>
      <c r="C40" s="97"/>
      <c r="D40" s="98"/>
      <c r="E40" s="164" t="s">
        <v>23</v>
      </c>
      <c r="F40" s="165"/>
      <c r="G40" s="163">
        <v>43769</v>
      </c>
      <c r="H40" s="164"/>
      <c r="I40" s="164"/>
      <c r="J40" s="164"/>
      <c r="K40" s="98"/>
      <c r="L40" s="98"/>
    </row>
    <row r="41" spans="1:14" s="100" customFormat="1" ht="22.15" customHeight="1" x14ac:dyDescent="0.15">
      <c r="A41" s="105" t="s">
        <v>19</v>
      </c>
      <c r="B41" s="161" t="s">
        <v>30</v>
      </c>
      <c r="C41" s="162"/>
      <c r="D41" s="162"/>
      <c r="E41" s="162"/>
      <c r="F41" s="162"/>
      <c r="G41" s="162"/>
      <c r="H41" s="162"/>
      <c r="I41" s="162"/>
      <c r="J41" s="162"/>
      <c r="K41" s="98"/>
      <c r="L41" s="98"/>
    </row>
    <row r="42" spans="1:14" s="100" customFormat="1" ht="22.5" customHeight="1" x14ac:dyDescent="0.15">
      <c r="A42" s="105" t="s">
        <v>20</v>
      </c>
      <c r="B42" s="159" t="s">
        <v>31</v>
      </c>
      <c r="C42" s="160"/>
      <c r="D42" s="160"/>
      <c r="E42" s="160"/>
      <c r="F42" s="160"/>
      <c r="G42" s="160"/>
      <c r="H42" s="160"/>
      <c r="I42" s="160"/>
      <c r="J42" s="160"/>
      <c r="K42" s="98"/>
      <c r="L42" s="98"/>
    </row>
    <row r="43" spans="1:14" s="100" customFormat="1" ht="24.75" customHeight="1" x14ac:dyDescent="0.15">
      <c r="A43" s="105" t="s">
        <v>21</v>
      </c>
      <c r="B43" s="106"/>
      <c r="C43" s="157" t="s">
        <v>32</v>
      </c>
      <c r="D43" s="157"/>
      <c r="E43" s="158"/>
      <c r="F43" s="158"/>
      <c r="G43" s="158"/>
      <c r="H43" s="158"/>
      <c r="I43" s="158"/>
      <c r="J43" s="158"/>
      <c r="K43" s="98"/>
      <c r="L43" s="98"/>
    </row>
    <row r="44" spans="1:14" ht="12.75" customHeight="1" x14ac:dyDescent="0.15">
      <c r="A44" s="92" t="s">
        <v>17</v>
      </c>
      <c r="B44" s="10"/>
      <c r="C44" s="3"/>
      <c r="D44" s="11"/>
      <c r="E44" s="11"/>
      <c r="F44" s="11"/>
      <c r="G44" s="2"/>
      <c r="H44" s="2"/>
      <c r="I44" s="2"/>
      <c r="J44" s="2"/>
      <c r="K44" s="2"/>
      <c r="L44" s="2"/>
    </row>
    <row r="45" spans="1:14" x14ac:dyDescent="0.15">
      <c r="A45" s="2"/>
      <c r="B45" s="10"/>
      <c r="C45" s="3"/>
      <c r="D45" s="11"/>
      <c r="E45" s="11"/>
      <c r="F45" s="11"/>
      <c r="G45" s="2"/>
      <c r="H45" s="2"/>
      <c r="I45" s="2"/>
      <c r="J45" s="2"/>
      <c r="K45" s="2"/>
      <c r="L45" s="2"/>
    </row>
    <row r="46" spans="1:14" x14ac:dyDescent="0.15">
      <c r="A46" s="2"/>
      <c r="B46" s="10"/>
      <c r="C46" s="3"/>
      <c r="D46" s="11"/>
      <c r="E46" s="11"/>
      <c r="F46" s="11"/>
      <c r="G46" s="2"/>
      <c r="H46" s="2"/>
      <c r="I46" s="2"/>
      <c r="J46" s="2"/>
      <c r="K46" s="2"/>
      <c r="L46" s="2"/>
    </row>
    <row r="47" spans="1:14" x14ac:dyDescent="0.15">
      <c r="A47" s="2"/>
      <c r="B47" s="10"/>
      <c r="C47" s="3"/>
      <c r="D47" s="11"/>
      <c r="E47" s="11"/>
      <c r="F47" s="11"/>
      <c r="G47" s="2"/>
      <c r="H47" s="2"/>
      <c r="I47" s="2"/>
      <c r="J47" s="2"/>
      <c r="K47" s="2"/>
      <c r="L47" s="2"/>
    </row>
    <row r="48" spans="1:14" x14ac:dyDescent="0.15">
      <c r="A48" s="2"/>
      <c r="B48" s="10"/>
      <c r="C48" s="3"/>
      <c r="D48" s="11"/>
      <c r="E48" s="11"/>
      <c r="F48" s="11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7:G37" name="時間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27" customWidth="1"/>
    <col min="2" max="2" width="7.125" style="27" customWidth="1"/>
    <col min="3" max="6" width="4.625" style="29" customWidth="1"/>
    <col min="7" max="10" width="4.625" style="27" customWidth="1"/>
    <col min="11" max="11" width="26.125" style="27" customWidth="1"/>
    <col min="12" max="12" width="12.625" style="27" customWidth="1"/>
    <col min="13" max="14" width="6.75" style="27" customWidth="1"/>
    <col min="15" max="15" width="5.75" style="27" customWidth="1"/>
    <col min="16" max="16" width="7" style="28" customWidth="1"/>
    <col min="17" max="16384" width="9" style="28"/>
  </cols>
  <sheetData>
    <row r="1" spans="1:15" ht="27.75" customHeight="1" x14ac:dyDescent="0.15">
      <c r="A1" s="94"/>
      <c r="B1" s="22"/>
      <c r="C1" s="23" t="s">
        <v>0</v>
      </c>
      <c r="D1" s="24"/>
      <c r="E1" s="25" t="s">
        <v>1</v>
      </c>
      <c r="F1" s="26" t="s">
        <v>7</v>
      </c>
    </row>
    <row r="2" spans="1:15" ht="18" customHeight="1" x14ac:dyDescent="0.15">
      <c r="A2" s="181" t="s">
        <v>27</v>
      </c>
      <c r="B2" s="165"/>
      <c r="C2" s="175"/>
      <c r="D2" s="162"/>
      <c r="E2" s="162"/>
      <c r="F2" s="162"/>
      <c r="G2" s="162"/>
      <c r="H2" s="162"/>
      <c r="I2" s="162"/>
      <c r="J2" s="162"/>
      <c r="K2" s="162"/>
      <c r="M2" s="31"/>
    </row>
    <row r="3" spans="1:15" ht="18" customHeight="1" x14ac:dyDescent="0.15">
      <c r="A3" s="173" t="s">
        <v>28</v>
      </c>
      <c r="B3" s="172"/>
      <c r="C3" s="174" t="s">
        <v>22</v>
      </c>
      <c r="D3" s="162"/>
      <c r="E3" s="162"/>
      <c r="F3" s="162"/>
      <c r="G3" s="162"/>
      <c r="H3" s="162"/>
      <c r="I3" s="162"/>
      <c r="J3" s="162"/>
      <c r="K3" s="112"/>
      <c r="M3" s="31"/>
    </row>
    <row r="4" spans="1:15" ht="7.5" customHeight="1" x14ac:dyDescent="0.15">
      <c r="A4" s="32"/>
      <c r="B4" s="33"/>
      <c r="C4" s="34"/>
      <c r="D4" s="34"/>
      <c r="E4" s="34"/>
      <c r="F4" s="34"/>
    </row>
    <row r="5" spans="1:15" ht="36" customHeight="1" thickBot="1" x14ac:dyDescent="0.2">
      <c r="A5" s="35" t="s">
        <v>15</v>
      </c>
      <c r="B5" s="36" t="s">
        <v>2</v>
      </c>
      <c r="C5" s="178" t="s">
        <v>8</v>
      </c>
      <c r="D5" s="179"/>
      <c r="E5" s="178" t="s">
        <v>9</v>
      </c>
      <c r="F5" s="179"/>
      <c r="G5" s="176" t="s">
        <v>14</v>
      </c>
      <c r="H5" s="180"/>
      <c r="I5" s="176" t="s">
        <v>4</v>
      </c>
      <c r="J5" s="177"/>
      <c r="K5" s="36" t="s">
        <v>13</v>
      </c>
      <c r="L5" s="36" t="s">
        <v>12</v>
      </c>
      <c r="M5" s="37" t="s">
        <v>5</v>
      </c>
      <c r="N5" s="37" t="s">
        <v>6</v>
      </c>
      <c r="O5" s="38" t="s">
        <v>11</v>
      </c>
    </row>
    <row r="6" spans="1:15" ht="22.15" customHeight="1" thickTop="1" x14ac:dyDescent="0.15">
      <c r="A6" s="39"/>
      <c r="B6" s="40"/>
      <c r="C6" s="41"/>
      <c r="D6" s="42"/>
      <c r="E6" s="43"/>
      <c r="F6" s="42"/>
      <c r="G6" s="44"/>
      <c r="H6" s="45"/>
      <c r="I6" s="85" t="str">
        <f t="shared" ref="I6:I36" si="0">IF(OR(C6="",E6=""),"",TRUNC(((E6*60+F6)-(C6*60+D6)-(G6*60+H6))/60,0))</f>
        <v/>
      </c>
      <c r="J6" s="86" t="str">
        <f t="shared" ref="J6:J36" si="1">IF(OR(C6="",E6=""),"",IF(MOD((E6*60+F6)-(C6*60+D6)-(G6*60+H6),60)&lt;30,0,30))</f>
        <v/>
      </c>
      <c r="K6" s="46"/>
      <c r="L6" s="47"/>
      <c r="M6" s="48"/>
      <c r="N6" s="48"/>
      <c r="O6" s="49"/>
    </row>
    <row r="7" spans="1:15" ht="22.15" customHeight="1" x14ac:dyDescent="0.15">
      <c r="A7" s="39"/>
      <c r="B7" s="50"/>
      <c r="C7" s="51"/>
      <c r="D7" s="52"/>
      <c r="E7" s="53"/>
      <c r="F7" s="52"/>
      <c r="G7" s="54"/>
      <c r="H7" s="55"/>
      <c r="I7" s="85" t="str">
        <f t="shared" si="0"/>
        <v/>
      </c>
      <c r="J7" s="87" t="str">
        <f t="shared" si="1"/>
        <v/>
      </c>
      <c r="K7" s="50"/>
      <c r="L7" s="50"/>
      <c r="M7" s="56"/>
      <c r="N7" s="56"/>
      <c r="O7" s="57"/>
    </row>
    <row r="8" spans="1:15" ht="22.15" customHeight="1" x14ac:dyDescent="0.15">
      <c r="A8" s="39"/>
      <c r="B8" s="50"/>
      <c r="C8" s="51"/>
      <c r="D8" s="52"/>
      <c r="E8" s="53"/>
      <c r="F8" s="52"/>
      <c r="G8" s="54"/>
      <c r="H8" s="55"/>
      <c r="I8" s="85" t="str">
        <f t="shared" si="0"/>
        <v/>
      </c>
      <c r="J8" s="87" t="str">
        <f t="shared" si="1"/>
        <v/>
      </c>
      <c r="K8" s="50"/>
      <c r="L8" s="50"/>
      <c r="M8" s="56"/>
      <c r="N8" s="56"/>
      <c r="O8" s="57"/>
    </row>
    <row r="9" spans="1:15" ht="22.15" customHeight="1" x14ac:dyDescent="0.15">
      <c r="A9" s="39"/>
      <c r="B9" s="50"/>
      <c r="C9" s="51"/>
      <c r="D9" s="52"/>
      <c r="E9" s="58"/>
      <c r="F9" s="52"/>
      <c r="G9" s="54"/>
      <c r="H9" s="55"/>
      <c r="I9" s="85" t="str">
        <f t="shared" si="0"/>
        <v/>
      </c>
      <c r="J9" s="87" t="str">
        <f t="shared" si="1"/>
        <v/>
      </c>
      <c r="K9" s="50"/>
      <c r="L9" s="50"/>
      <c r="M9" s="56"/>
      <c r="N9" s="56"/>
      <c r="O9" s="57"/>
    </row>
    <row r="10" spans="1:15" ht="22.15" customHeight="1" x14ac:dyDescent="0.15">
      <c r="A10" s="39"/>
      <c r="B10" s="59"/>
      <c r="C10" s="51"/>
      <c r="D10" s="52"/>
      <c r="E10" s="53"/>
      <c r="F10" s="60"/>
      <c r="G10" s="54"/>
      <c r="H10" s="55"/>
      <c r="I10" s="85" t="str">
        <f t="shared" si="0"/>
        <v/>
      </c>
      <c r="J10" s="87" t="str">
        <f t="shared" si="1"/>
        <v/>
      </c>
      <c r="L10" s="50"/>
      <c r="M10" s="56"/>
      <c r="N10" s="56"/>
      <c r="O10" s="57"/>
    </row>
    <row r="11" spans="1:15" ht="22.15" customHeight="1" x14ac:dyDescent="0.15">
      <c r="A11" s="39"/>
      <c r="B11" s="59"/>
      <c r="C11" s="51"/>
      <c r="D11" s="52"/>
      <c r="E11" s="53"/>
      <c r="F11" s="52"/>
      <c r="G11" s="54"/>
      <c r="H11" s="55"/>
      <c r="I11" s="85" t="str">
        <f t="shared" si="0"/>
        <v/>
      </c>
      <c r="J11" s="87" t="str">
        <f t="shared" si="1"/>
        <v/>
      </c>
      <c r="K11" s="50"/>
      <c r="L11" s="50"/>
      <c r="M11" s="56"/>
      <c r="N11" s="56"/>
      <c r="O11" s="57"/>
    </row>
    <row r="12" spans="1:15" ht="22.15" customHeight="1" x14ac:dyDescent="0.15">
      <c r="A12" s="39"/>
      <c r="B12" s="59"/>
      <c r="C12" s="51"/>
      <c r="D12" s="52"/>
      <c r="E12" s="53"/>
      <c r="F12" s="52"/>
      <c r="G12" s="54"/>
      <c r="H12" s="55"/>
      <c r="I12" s="85" t="str">
        <f t="shared" si="0"/>
        <v/>
      </c>
      <c r="J12" s="87" t="str">
        <f t="shared" si="1"/>
        <v/>
      </c>
      <c r="K12" s="50"/>
      <c r="L12" s="50"/>
      <c r="M12" s="56"/>
      <c r="N12" s="56"/>
      <c r="O12" s="57"/>
    </row>
    <row r="13" spans="1:15" ht="22.15" customHeight="1" x14ac:dyDescent="0.15">
      <c r="A13" s="39"/>
      <c r="B13" s="59"/>
      <c r="C13" s="51"/>
      <c r="D13" s="52"/>
      <c r="E13" s="53"/>
      <c r="F13" s="52"/>
      <c r="G13" s="54"/>
      <c r="H13" s="55"/>
      <c r="I13" s="85" t="str">
        <f t="shared" si="0"/>
        <v/>
      </c>
      <c r="J13" s="87" t="str">
        <f t="shared" si="1"/>
        <v/>
      </c>
      <c r="K13" s="50"/>
      <c r="L13" s="50"/>
      <c r="M13" s="56"/>
      <c r="N13" s="56"/>
      <c r="O13" s="57"/>
    </row>
    <row r="14" spans="1:15" ht="22.15" customHeight="1" x14ac:dyDescent="0.15">
      <c r="A14" s="39"/>
      <c r="B14" s="59"/>
      <c r="C14" s="51"/>
      <c r="D14" s="52"/>
      <c r="E14" s="53"/>
      <c r="F14" s="52"/>
      <c r="G14" s="54"/>
      <c r="H14" s="55"/>
      <c r="I14" s="85" t="str">
        <f t="shared" si="0"/>
        <v/>
      </c>
      <c r="J14" s="87" t="str">
        <f t="shared" si="1"/>
        <v/>
      </c>
      <c r="K14" s="50"/>
      <c r="L14" s="50"/>
      <c r="M14" s="56"/>
      <c r="N14" s="56"/>
      <c r="O14" s="57"/>
    </row>
    <row r="15" spans="1:15" ht="22.15" customHeight="1" x14ac:dyDescent="0.15">
      <c r="A15" s="39"/>
      <c r="B15" s="59"/>
      <c r="C15" s="51"/>
      <c r="D15" s="52"/>
      <c r="E15" s="53"/>
      <c r="F15" s="52"/>
      <c r="G15" s="54"/>
      <c r="H15" s="55"/>
      <c r="I15" s="85" t="str">
        <f t="shared" si="0"/>
        <v/>
      </c>
      <c r="J15" s="87" t="str">
        <f t="shared" si="1"/>
        <v/>
      </c>
      <c r="K15" s="50"/>
      <c r="L15" s="50"/>
      <c r="M15" s="56"/>
      <c r="N15" s="56"/>
      <c r="O15" s="57"/>
    </row>
    <row r="16" spans="1:15" ht="22.15" customHeight="1" x14ac:dyDescent="0.15">
      <c r="A16" s="39"/>
      <c r="B16" s="59"/>
      <c r="C16" s="51"/>
      <c r="D16" s="52"/>
      <c r="E16" s="53"/>
      <c r="F16" s="52"/>
      <c r="G16" s="54"/>
      <c r="H16" s="55"/>
      <c r="I16" s="85" t="str">
        <f t="shared" si="0"/>
        <v/>
      </c>
      <c r="J16" s="87" t="str">
        <f t="shared" si="1"/>
        <v/>
      </c>
      <c r="K16" s="50"/>
      <c r="L16" s="50"/>
      <c r="M16" s="56"/>
      <c r="N16" s="56"/>
      <c r="O16" s="57"/>
    </row>
    <row r="17" spans="1:15" ht="22.15" customHeight="1" x14ac:dyDescent="0.15">
      <c r="A17" s="39"/>
      <c r="B17" s="59"/>
      <c r="C17" s="51"/>
      <c r="D17" s="52"/>
      <c r="E17" s="53"/>
      <c r="F17" s="52"/>
      <c r="G17" s="54"/>
      <c r="H17" s="55"/>
      <c r="I17" s="85" t="str">
        <f t="shared" si="0"/>
        <v/>
      </c>
      <c r="J17" s="87" t="str">
        <f t="shared" si="1"/>
        <v/>
      </c>
      <c r="K17" s="50"/>
      <c r="L17" s="50"/>
      <c r="M17" s="56"/>
      <c r="N17" s="56"/>
      <c r="O17" s="57"/>
    </row>
    <row r="18" spans="1:15" ht="22.15" customHeight="1" x14ac:dyDescent="0.15">
      <c r="A18" s="39"/>
      <c r="B18" s="59"/>
      <c r="C18" s="51"/>
      <c r="D18" s="52"/>
      <c r="E18" s="53"/>
      <c r="F18" s="52"/>
      <c r="G18" s="54"/>
      <c r="H18" s="55"/>
      <c r="I18" s="85" t="str">
        <f t="shared" si="0"/>
        <v/>
      </c>
      <c r="J18" s="87" t="str">
        <f t="shared" si="1"/>
        <v/>
      </c>
      <c r="K18" s="50"/>
      <c r="L18" s="50"/>
      <c r="M18" s="56"/>
      <c r="N18" s="56"/>
      <c r="O18" s="57"/>
    </row>
    <row r="19" spans="1:15" ht="22.15" customHeight="1" x14ac:dyDescent="0.15">
      <c r="A19" s="39"/>
      <c r="B19" s="59"/>
      <c r="C19" s="51"/>
      <c r="D19" s="52"/>
      <c r="E19" s="53"/>
      <c r="F19" s="52"/>
      <c r="G19" s="54"/>
      <c r="H19" s="55"/>
      <c r="I19" s="85" t="str">
        <f t="shared" si="0"/>
        <v/>
      </c>
      <c r="J19" s="87" t="str">
        <f t="shared" si="1"/>
        <v/>
      </c>
      <c r="K19" s="50"/>
      <c r="L19" s="50"/>
      <c r="M19" s="56"/>
      <c r="N19" s="56"/>
      <c r="O19" s="57"/>
    </row>
    <row r="20" spans="1:15" ht="22.15" customHeight="1" x14ac:dyDescent="0.15">
      <c r="A20" s="39"/>
      <c r="B20" s="59"/>
      <c r="C20" s="51"/>
      <c r="D20" s="52"/>
      <c r="E20" s="53"/>
      <c r="F20" s="52"/>
      <c r="G20" s="54"/>
      <c r="H20" s="55"/>
      <c r="I20" s="85" t="str">
        <f t="shared" si="0"/>
        <v/>
      </c>
      <c r="J20" s="87" t="str">
        <f t="shared" si="1"/>
        <v/>
      </c>
      <c r="K20" s="50"/>
      <c r="L20" s="50"/>
      <c r="M20" s="56"/>
      <c r="N20" s="56"/>
      <c r="O20" s="57"/>
    </row>
    <row r="21" spans="1:15" ht="22.15" customHeight="1" x14ac:dyDescent="0.15">
      <c r="A21" s="39"/>
      <c r="B21" s="59"/>
      <c r="C21" s="51"/>
      <c r="D21" s="52"/>
      <c r="E21" s="53"/>
      <c r="F21" s="52"/>
      <c r="G21" s="54"/>
      <c r="H21" s="55"/>
      <c r="I21" s="85" t="str">
        <f t="shared" si="0"/>
        <v/>
      </c>
      <c r="J21" s="87" t="str">
        <f t="shared" si="1"/>
        <v/>
      </c>
      <c r="K21" s="50"/>
      <c r="L21" s="50"/>
      <c r="M21" s="56"/>
      <c r="N21" s="56"/>
      <c r="O21" s="57"/>
    </row>
    <row r="22" spans="1:15" ht="22.15" customHeight="1" x14ac:dyDescent="0.15">
      <c r="A22" s="39"/>
      <c r="B22" s="59"/>
      <c r="C22" s="51"/>
      <c r="D22" s="52"/>
      <c r="E22" s="53"/>
      <c r="F22" s="52"/>
      <c r="G22" s="54"/>
      <c r="H22" s="55"/>
      <c r="I22" s="85" t="str">
        <f t="shared" si="0"/>
        <v/>
      </c>
      <c r="J22" s="87" t="str">
        <f t="shared" si="1"/>
        <v/>
      </c>
      <c r="K22" s="50"/>
      <c r="L22" s="50"/>
      <c r="M22" s="56"/>
      <c r="N22" s="56"/>
      <c r="O22" s="57"/>
    </row>
    <row r="23" spans="1:15" ht="22.15" customHeight="1" x14ac:dyDescent="0.15">
      <c r="A23" s="39"/>
      <c r="B23" s="59"/>
      <c r="C23" s="51"/>
      <c r="D23" s="52"/>
      <c r="E23" s="53"/>
      <c r="F23" s="52"/>
      <c r="G23" s="54"/>
      <c r="H23" s="55"/>
      <c r="I23" s="85" t="str">
        <f t="shared" si="0"/>
        <v/>
      </c>
      <c r="J23" s="87" t="str">
        <f t="shared" si="1"/>
        <v/>
      </c>
      <c r="K23" s="50"/>
      <c r="L23" s="50"/>
      <c r="M23" s="56"/>
      <c r="N23" s="56"/>
      <c r="O23" s="57"/>
    </row>
    <row r="24" spans="1:15" ht="22.15" customHeight="1" x14ac:dyDescent="0.15">
      <c r="A24" s="39"/>
      <c r="B24" s="59"/>
      <c r="C24" s="51"/>
      <c r="D24" s="52"/>
      <c r="E24" s="53"/>
      <c r="F24" s="52"/>
      <c r="G24" s="54"/>
      <c r="H24" s="55"/>
      <c r="I24" s="85" t="str">
        <f t="shared" si="0"/>
        <v/>
      </c>
      <c r="J24" s="87" t="str">
        <f t="shared" si="1"/>
        <v/>
      </c>
      <c r="K24" s="50"/>
      <c r="L24" s="50"/>
      <c r="M24" s="56"/>
      <c r="N24" s="56"/>
      <c r="O24" s="57"/>
    </row>
    <row r="25" spans="1:15" ht="22.15" customHeight="1" x14ac:dyDescent="0.15">
      <c r="A25" s="39"/>
      <c r="B25" s="59"/>
      <c r="C25" s="51"/>
      <c r="D25" s="52"/>
      <c r="E25" s="53"/>
      <c r="F25" s="52"/>
      <c r="G25" s="54"/>
      <c r="H25" s="55"/>
      <c r="I25" s="85" t="str">
        <f t="shared" si="0"/>
        <v/>
      </c>
      <c r="J25" s="87" t="str">
        <f t="shared" si="1"/>
        <v/>
      </c>
      <c r="K25" s="50"/>
      <c r="L25" s="50"/>
      <c r="M25" s="56"/>
      <c r="N25" s="56"/>
      <c r="O25" s="57"/>
    </row>
    <row r="26" spans="1:15" ht="22.15" customHeight="1" x14ac:dyDescent="0.15">
      <c r="A26" s="39"/>
      <c r="B26" s="59"/>
      <c r="C26" s="51"/>
      <c r="D26" s="52"/>
      <c r="E26" s="53"/>
      <c r="F26" s="52"/>
      <c r="G26" s="54"/>
      <c r="H26" s="55"/>
      <c r="I26" s="85" t="str">
        <f t="shared" si="0"/>
        <v/>
      </c>
      <c r="J26" s="87" t="str">
        <f t="shared" si="1"/>
        <v/>
      </c>
      <c r="K26" s="50"/>
      <c r="L26" s="50"/>
      <c r="M26" s="56"/>
      <c r="N26" s="56"/>
      <c r="O26" s="57"/>
    </row>
    <row r="27" spans="1:15" ht="22.15" customHeight="1" x14ac:dyDescent="0.15">
      <c r="A27" s="39"/>
      <c r="B27" s="59"/>
      <c r="C27" s="51"/>
      <c r="D27" s="52"/>
      <c r="E27" s="53"/>
      <c r="F27" s="52"/>
      <c r="G27" s="54"/>
      <c r="H27" s="55"/>
      <c r="I27" s="85" t="str">
        <f t="shared" si="0"/>
        <v/>
      </c>
      <c r="J27" s="87" t="str">
        <f t="shared" si="1"/>
        <v/>
      </c>
      <c r="K27" s="61"/>
      <c r="L27" s="61"/>
      <c r="M27" s="56"/>
      <c r="N27" s="56"/>
      <c r="O27" s="57"/>
    </row>
    <row r="28" spans="1:15" ht="22.15" customHeight="1" x14ac:dyDescent="0.15">
      <c r="A28" s="39"/>
      <c r="B28" s="59"/>
      <c r="C28" s="51"/>
      <c r="D28" s="52"/>
      <c r="E28" s="53"/>
      <c r="F28" s="52"/>
      <c r="G28" s="54"/>
      <c r="H28" s="55"/>
      <c r="I28" s="85" t="str">
        <f t="shared" si="0"/>
        <v/>
      </c>
      <c r="J28" s="87" t="str">
        <f t="shared" si="1"/>
        <v/>
      </c>
      <c r="K28" s="50"/>
      <c r="L28" s="50"/>
      <c r="M28" s="56"/>
      <c r="N28" s="56"/>
      <c r="O28" s="57"/>
    </row>
    <row r="29" spans="1:15" ht="22.15" customHeight="1" x14ac:dyDescent="0.15">
      <c r="A29" s="39"/>
      <c r="B29" s="59"/>
      <c r="C29" s="51"/>
      <c r="D29" s="52"/>
      <c r="E29" s="53"/>
      <c r="F29" s="52"/>
      <c r="G29" s="54"/>
      <c r="H29" s="55"/>
      <c r="I29" s="85" t="str">
        <f t="shared" si="0"/>
        <v/>
      </c>
      <c r="J29" s="87" t="str">
        <f t="shared" si="1"/>
        <v/>
      </c>
      <c r="K29" s="62"/>
      <c r="L29" s="62"/>
      <c r="M29" s="56"/>
      <c r="N29" s="56"/>
      <c r="O29" s="57"/>
    </row>
    <row r="30" spans="1:15" ht="22.15" customHeight="1" x14ac:dyDescent="0.15">
      <c r="A30" s="39"/>
      <c r="B30" s="59"/>
      <c r="C30" s="51"/>
      <c r="D30" s="52"/>
      <c r="E30" s="53"/>
      <c r="F30" s="52"/>
      <c r="G30" s="54"/>
      <c r="H30" s="55"/>
      <c r="I30" s="85" t="str">
        <f t="shared" si="0"/>
        <v/>
      </c>
      <c r="J30" s="87" t="str">
        <f t="shared" si="1"/>
        <v/>
      </c>
      <c r="K30" s="50"/>
      <c r="L30" s="50"/>
      <c r="M30" s="56"/>
      <c r="N30" s="56"/>
      <c r="O30" s="57"/>
    </row>
    <row r="31" spans="1:15" ht="22.15" customHeight="1" x14ac:dyDescent="0.15">
      <c r="A31" s="39"/>
      <c r="B31" s="59"/>
      <c r="C31" s="51"/>
      <c r="D31" s="52"/>
      <c r="E31" s="53"/>
      <c r="F31" s="52"/>
      <c r="G31" s="54"/>
      <c r="H31" s="55"/>
      <c r="I31" s="85" t="str">
        <f t="shared" si="0"/>
        <v/>
      </c>
      <c r="J31" s="87" t="str">
        <f t="shared" si="1"/>
        <v/>
      </c>
      <c r="K31" s="50"/>
      <c r="L31" s="50"/>
      <c r="M31" s="56"/>
      <c r="N31" s="56"/>
      <c r="O31" s="57"/>
    </row>
    <row r="32" spans="1:15" ht="22.15" customHeight="1" x14ac:dyDescent="0.15">
      <c r="A32" s="39"/>
      <c r="B32" s="59"/>
      <c r="C32" s="51"/>
      <c r="D32" s="52"/>
      <c r="E32" s="53"/>
      <c r="F32" s="52"/>
      <c r="G32" s="54"/>
      <c r="H32" s="55"/>
      <c r="I32" s="85" t="str">
        <f t="shared" si="0"/>
        <v/>
      </c>
      <c r="J32" s="87" t="str">
        <f t="shared" si="1"/>
        <v/>
      </c>
      <c r="K32" s="50"/>
      <c r="L32" s="50"/>
      <c r="M32" s="56"/>
      <c r="N32" s="56"/>
      <c r="O32" s="57"/>
    </row>
    <row r="33" spans="1:15" ht="22.15" customHeight="1" x14ac:dyDescent="0.15">
      <c r="A33" s="39"/>
      <c r="B33" s="59"/>
      <c r="C33" s="51"/>
      <c r="D33" s="52"/>
      <c r="E33" s="53"/>
      <c r="F33" s="52"/>
      <c r="G33" s="54"/>
      <c r="H33" s="55"/>
      <c r="I33" s="85" t="str">
        <f t="shared" si="0"/>
        <v/>
      </c>
      <c r="J33" s="87" t="str">
        <f t="shared" si="1"/>
        <v/>
      </c>
      <c r="K33" s="50"/>
      <c r="L33" s="50"/>
      <c r="M33" s="56"/>
      <c r="N33" s="56"/>
      <c r="O33" s="57"/>
    </row>
    <row r="34" spans="1:15" ht="22.15" customHeight="1" x14ac:dyDescent="0.15">
      <c r="A34" s="39"/>
      <c r="B34" s="59"/>
      <c r="C34" s="51"/>
      <c r="D34" s="52"/>
      <c r="E34" s="53"/>
      <c r="F34" s="52"/>
      <c r="G34" s="54"/>
      <c r="H34" s="55"/>
      <c r="I34" s="85" t="str">
        <f t="shared" si="0"/>
        <v/>
      </c>
      <c r="J34" s="87" t="str">
        <f t="shared" si="1"/>
        <v/>
      </c>
      <c r="K34" s="50"/>
      <c r="L34" s="50"/>
      <c r="M34" s="56"/>
      <c r="N34" s="56"/>
      <c r="O34" s="57"/>
    </row>
    <row r="35" spans="1:15" ht="22.15" customHeight="1" x14ac:dyDescent="0.15">
      <c r="A35" s="39"/>
      <c r="B35" s="59"/>
      <c r="C35" s="51"/>
      <c r="D35" s="52"/>
      <c r="E35" s="53"/>
      <c r="F35" s="52"/>
      <c r="G35" s="54"/>
      <c r="H35" s="55"/>
      <c r="I35" s="85" t="str">
        <f t="shared" si="0"/>
        <v/>
      </c>
      <c r="J35" s="87" t="str">
        <f t="shared" si="1"/>
        <v/>
      </c>
      <c r="K35" s="50"/>
      <c r="L35" s="50"/>
      <c r="M35" s="56"/>
      <c r="N35" s="56"/>
      <c r="O35" s="57"/>
    </row>
    <row r="36" spans="1:15" ht="22.15" customHeight="1" x14ac:dyDescent="0.15">
      <c r="A36" s="39"/>
      <c r="B36" s="63"/>
      <c r="C36" s="64"/>
      <c r="D36" s="65"/>
      <c r="E36" s="66"/>
      <c r="F36" s="65"/>
      <c r="G36" s="67"/>
      <c r="H36" s="68"/>
      <c r="I36" s="88" t="str">
        <f t="shared" si="0"/>
        <v/>
      </c>
      <c r="J36" s="89" t="str">
        <f t="shared" si="1"/>
        <v/>
      </c>
      <c r="K36" s="69"/>
      <c r="L36" s="69"/>
      <c r="M36" s="70"/>
      <c r="N36" s="70"/>
      <c r="O36" s="71"/>
    </row>
    <row r="37" spans="1:15" ht="22.15" customHeight="1" x14ac:dyDescent="0.15">
      <c r="A37" s="72"/>
      <c r="B37" s="73" t="s">
        <v>3</v>
      </c>
      <c r="C37" s="74"/>
      <c r="D37" s="75"/>
      <c r="E37" s="76"/>
      <c r="F37" s="77"/>
      <c r="G37" s="90"/>
      <c r="H37" s="91"/>
      <c r="I37" s="90"/>
      <c r="J37" s="91"/>
      <c r="K37" s="78"/>
      <c r="L37" s="78"/>
      <c r="M37" s="79"/>
      <c r="N37" s="79"/>
      <c r="O37" s="80"/>
    </row>
    <row r="38" spans="1:15" s="100" customFormat="1" ht="21" customHeight="1" x14ac:dyDescent="0.15">
      <c r="A38" s="92" t="s">
        <v>18</v>
      </c>
      <c r="B38" s="96"/>
      <c r="C38" s="97"/>
      <c r="D38" s="98"/>
      <c r="E38" s="164" t="s">
        <v>23</v>
      </c>
      <c r="F38" s="165"/>
      <c r="G38" s="163" t="s">
        <v>24</v>
      </c>
      <c r="H38" s="164"/>
      <c r="I38" s="164"/>
      <c r="J38" s="164"/>
      <c r="K38" s="98"/>
      <c r="L38" s="98"/>
    </row>
    <row r="39" spans="1:15" s="100" customFormat="1" ht="22.15" customHeight="1" x14ac:dyDescent="0.15">
      <c r="A39" s="105" t="s">
        <v>19</v>
      </c>
      <c r="B39" s="161"/>
      <c r="C39" s="162"/>
      <c r="D39" s="162"/>
      <c r="E39" s="162"/>
      <c r="F39" s="162"/>
      <c r="G39" s="162"/>
      <c r="H39" s="162"/>
      <c r="I39" s="162"/>
      <c r="J39" s="162"/>
      <c r="K39" s="98"/>
      <c r="L39" s="98"/>
    </row>
    <row r="40" spans="1:15" s="100" customFormat="1" ht="22.5" customHeight="1" x14ac:dyDescent="0.15">
      <c r="A40" s="105" t="s">
        <v>20</v>
      </c>
      <c r="B40" s="159"/>
      <c r="C40" s="160"/>
      <c r="D40" s="160"/>
      <c r="E40" s="160"/>
      <c r="F40" s="160"/>
      <c r="G40" s="160"/>
      <c r="H40" s="160"/>
      <c r="I40" s="160"/>
      <c r="J40" s="160"/>
      <c r="K40" s="98"/>
      <c r="L40" s="98"/>
    </row>
    <row r="41" spans="1:15" s="100" customFormat="1" ht="24.75" customHeight="1" x14ac:dyDescent="0.15">
      <c r="A41" s="105" t="s">
        <v>21</v>
      </c>
      <c r="B41" s="106"/>
      <c r="C41" s="157"/>
      <c r="D41" s="157"/>
      <c r="E41" s="158"/>
      <c r="F41" s="158"/>
      <c r="G41" s="158"/>
      <c r="H41" s="158"/>
      <c r="I41" s="158"/>
      <c r="J41" s="158"/>
      <c r="K41" s="98"/>
      <c r="L41" s="98"/>
    </row>
    <row r="42" spans="1:15" x14ac:dyDescent="0.15">
      <c r="A42" s="93" t="s">
        <v>17</v>
      </c>
      <c r="B42" s="81"/>
      <c r="C42" s="34"/>
      <c r="D42" s="82"/>
      <c r="E42" s="82"/>
      <c r="F42" s="82"/>
      <c r="G42" s="33"/>
      <c r="H42" s="33"/>
      <c r="I42" s="33"/>
      <c r="J42" s="33"/>
      <c r="K42" s="33"/>
      <c r="L42" s="33"/>
    </row>
    <row r="43" spans="1:15" x14ac:dyDescent="0.15">
      <c r="A43" s="33"/>
      <c r="B43" s="81"/>
      <c r="C43" s="34"/>
      <c r="D43" s="82"/>
      <c r="E43" s="82"/>
      <c r="F43" s="82"/>
      <c r="G43" s="33"/>
      <c r="H43" s="33"/>
      <c r="I43" s="33"/>
      <c r="J43" s="33"/>
      <c r="K43" s="33"/>
      <c r="L43" s="33"/>
    </row>
    <row r="44" spans="1:15" x14ac:dyDescent="0.15">
      <c r="A44" s="33"/>
      <c r="B44" s="81"/>
      <c r="C44" s="34"/>
      <c r="D44" s="82"/>
      <c r="E44" s="82"/>
      <c r="F44" s="82"/>
      <c r="G44" s="33"/>
      <c r="H44" s="33"/>
      <c r="I44" s="33"/>
      <c r="J44" s="33"/>
      <c r="K44" s="33"/>
      <c r="L44" s="33"/>
    </row>
    <row r="45" spans="1:15" x14ac:dyDescent="0.15">
      <c r="A45" s="33"/>
      <c r="B45" s="81"/>
      <c r="C45" s="34"/>
      <c r="D45" s="82"/>
      <c r="E45" s="82"/>
      <c r="F45" s="82"/>
      <c r="G45" s="33"/>
      <c r="H45" s="33"/>
      <c r="I45" s="33"/>
      <c r="J45" s="33"/>
      <c r="K45" s="33"/>
      <c r="L45" s="33"/>
    </row>
    <row r="46" spans="1:15" x14ac:dyDescent="0.15">
      <c r="A46" s="33"/>
      <c r="B46" s="81"/>
      <c r="C46" s="34"/>
      <c r="D46" s="82"/>
      <c r="E46" s="82"/>
      <c r="F46" s="82"/>
      <c r="G46" s="33"/>
      <c r="H46" s="33"/>
      <c r="I46" s="33"/>
      <c r="J46" s="33"/>
      <c r="K46" s="33"/>
      <c r="L46" s="33"/>
    </row>
    <row r="47" spans="1:15" x14ac:dyDescent="0.15">
      <c r="B47" s="30"/>
    </row>
    <row r="48" spans="1:15" x14ac:dyDescent="0.15">
      <c r="B48" s="30"/>
    </row>
    <row r="49" spans="2:2" x14ac:dyDescent="0.15">
      <c r="B49" s="30"/>
    </row>
    <row r="50" spans="2:2" x14ac:dyDescent="0.15">
      <c r="B50" s="30"/>
    </row>
    <row r="51" spans="2:2" x14ac:dyDescent="0.15">
      <c r="B51" s="30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2019-10-30T04:25:50Z</dcterms:modified>
</cp:coreProperties>
</file>