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defaultThemeVersion="124226"/>
  <xr:revisionPtr revIDLastSave="0" documentId="13_ncr:1_{09750F90-AD32-4EF0-BC0A-7037119B2BB6}" xr6:coauthVersionLast="45" xr6:coauthVersionMax="45" xr10:uidLastSave="{00000000-0000-0000-0000-000000000000}"/>
  <bookViews>
    <workbookView xWindow="-120" yWindow="-120" windowWidth="29040" windowHeight="15840" tabRatio="861" firstSheet="5" activeTab="8" xr2:uid="{00000000-000D-0000-FFFF-FFFF00000000}"/>
  </bookViews>
  <sheets>
    <sheet name="表紙" sheetId="10" r:id="rId1"/>
    <sheet name="改訂履歴" sheetId="11" r:id="rId2"/>
    <sheet name="【基本設計】画面概要・レイアウト" sheetId="32" r:id="rId3"/>
    <sheet name="【基本設計】画面IO定義" sheetId="36" r:id="rId4"/>
    <sheet name="【基本設計】画面項目定義" sheetId="33" r:id="rId5"/>
    <sheet name="【基本設計】画面状態定義" sheetId="16" r:id="rId6"/>
    <sheet name="【基本設計】画面ショートカット" sheetId="7" r:id="rId7"/>
    <sheet name="【詳細設計】画面IO定義" sheetId="4" r:id="rId8"/>
    <sheet name="【詳細設計】画面処理定義" sheetId="8" r:id="rId9"/>
    <sheet name="参考ロジック" sheetId="37" r:id="rId10"/>
    <sheet name="【詳細設計】画面パラメータ定義" sheetId="34" r:id="rId11"/>
    <sheet name="【詳細設計】DB設定定義" sheetId="17" r:id="rId12"/>
    <sheet name="UT試験結果1" sheetId="18" r:id="rId13"/>
    <sheet name="UT試験結果2" sheetId="38" r:id="rId14"/>
  </sheets>
  <externalReferences>
    <externalReference r:id="rId15"/>
  </externalReferences>
  <definedNames>
    <definedName name="_" localSheetId="3" hidden="1">'[1]#REF'!#REF!</definedName>
    <definedName name="_" localSheetId="10" hidden="1">'[1]#REF'!#REF!</definedName>
    <definedName name="_" localSheetId="13" hidden="1">'[1]#REF'!#REF!</definedName>
    <definedName name="_" hidden="1">'[1]#REF'!#REF!</definedName>
    <definedName name="_Order1" hidden="1">255</definedName>
    <definedName name="_Order2" hidden="1">255</definedName>
    <definedName name="_Regression_X" localSheetId="3" hidden="1">'[1]#REF'!#REF!</definedName>
    <definedName name="_Regression_X" localSheetId="4" hidden="1">'[1]#REF'!#REF!</definedName>
    <definedName name="_Regression_X" localSheetId="5" hidden="1">'[1]#REF'!#REF!</definedName>
    <definedName name="_Regression_X" localSheetId="11" hidden="1">'[1]#REF'!#REF!</definedName>
    <definedName name="_Regression_X" localSheetId="10" hidden="1">'[1]#REF'!#REF!</definedName>
    <definedName name="_Regression_X" localSheetId="12" hidden="1">#REF!</definedName>
    <definedName name="_Regression_X" localSheetId="13" hidden="1">#REF!</definedName>
    <definedName name="_Regression_X" hidden="1">'[1]#REF'!#REF!</definedName>
    <definedName name="_Y" localSheetId="3" hidden="1">#REF!</definedName>
    <definedName name="_Y" localSheetId="10" hidden="1">#REF!</definedName>
    <definedName name="_Y" localSheetId="13" hidden="1">#REF!</definedName>
    <definedName name="_Y" hidden="1">#REF!</definedName>
    <definedName name="_Z" localSheetId="3" hidden="1">#REF!</definedName>
    <definedName name="_Z" localSheetId="10" hidden="1">#REF!</definedName>
    <definedName name="_Z" localSheetId="13" hidden="1">#REF!</definedName>
    <definedName name="_Z" hidden="1">#REF!</definedName>
    <definedName name="a" localSheetId="3" hidden="1">'[1]#REF'!#REF!</definedName>
    <definedName name="a" localSheetId="5" hidden="1">'[1]#REF'!#REF!</definedName>
    <definedName name="a" localSheetId="11" hidden="1">'[1]#REF'!#REF!</definedName>
    <definedName name="a" localSheetId="10" hidden="1">'[1]#REF'!#REF!</definedName>
    <definedName name="a" localSheetId="12" hidden="1">'[1]#REF'!#REF!</definedName>
    <definedName name="a" localSheetId="13" hidden="1">'[1]#REF'!#REF!</definedName>
    <definedName name="a" hidden="1">'[1]#REF'!#REF!</definedName>
    <definedName name="AAA" localSheetId="3" hidden="1">#REF!</definedName>
    <definedName name="AAA" localSheetId="10" hidden="1">#REF!</definedName>
    <definedName name="AAA" localSheetId="13" hidden="1">#REF!</definedName>
    <definedName name="AAA" hidden="1">#REF!</definedName>
    <definedName name="AAAAA" localSheetId="3" hidden="1">#REF!</definedName>
    <definedName name="AAAAA" localSheetId="10" hidden="1">#REF!</definedName>
    <definedName name="AAAAA" localSheetId="13" hidden="1">#REF!</definedName>
    <definedName name="AAAAA" hidden="1">#REF!</definedName>
    <definedName name="AAAAAAAAAAAA" localSheetId="3" hidden="1">#REF!</definedName>
    <definedName name="AAAAAAAAAAAA" localSheetId="10" hidden="1">#REF!</definedName>
    <definedName name="AAAAAAAAAAAA" localSheetId="13" hidden="1">#REF!</definedName>
    <definedName name="AAAAAAAAAAAA" hidden="1">#REF!</definedName>
    <definedName name="BBBBBBBBBBB" localSheetId="3" hidden="1">#REF!</definedName>
    <definedName name="BBBBBBBBBBB" localSheetId="10" hidden="1">#REF!</definedName>
    <definedName name="BBBBBBBBBBB" localSheetId="13" hidden="1">#REF!</definedName>
    <definedName name="BBBBBBBBBBB" hidden="1">#REF!</definedName>
    <definedName name="ff" localSheetId="3" hidden="1">'[1]#REF'!#REF!</definedName>
    <definedName name="ff" localSheetId="4" hidden="1">'[1]#REF'!#REF!</definedName>
    <definedName name="ff" localSheetId="5" hidden="1">'[1]#REF'!#REF!</definedName>
    <definedName name="ff" localSheetId="11" hidden="1">'[1]#REF'!#REF!</definedName>
    <definedName name="ff" localSheetId="10" hidden="1">'[1]#REF'!#REF!</definedName>
    <definedName name="ff" localSheetId="12" hidden="1">'[1]#REF'!#REF!</definedName>
    <definedName name="ff" localSheetId="13" hidden="1">'[1]#REF'!#REF!</definedName>
    <definedName name="ff" hidden="1">'[1]#REF'!#REF!</definedName>
    <definedName name="fffff" localSheetId="3" hidden="1">'[1]#REF'!#REF!</definedName>
    <definedName name="fffff" localSheetId="5" hidden="1">'[1]#REF'!#REF!</definedName>
    <definedName name="fffff" localSheetId="11" hidden="1">'[1]#REF'!#REF!</definedName>
    <definedName name="fffff" localSheetId="10" hidden="1">'[1]#REF'!#REF!</definedName>
    <definedName name="fffff" localSheetId="12" hidden="1">'[1]#REF'!#REF!</definedName>
    <definedName name="fffff" localSheetId="13" hidden="1">'[1]#REF'!#REF!</definedName>
    <definedName name="fffff" hidden="1">'[1]#REF'!#REF!</definedName>
    <definedName name="_xlnm.Print_Area" localSheetId="3">【基本設計】画面IO定義!$A$1:$BK$33</definedName>
    <definedName name="_xlnm.Print_Area" localSheetId="6">【基本設計】画面ショートカット!$A$1:$BK$23</definedName>
    <definedName name="_xlnm.Print_Area" localSheetId="2">【基本設計】画面概要・レイアウト!$A$1:$BK$37</definedName>
    <definedName name="_xlnm.Print_Area" localSheetId="4">【基本設計】画面項目定義!$A$1:$BK$7</definedName>
    <definedName name="_xlnm.Print_Area" localSheetId="5">【基本設計】画面状態定義!$A$1:$BK$13</definedName>
    <definedName name="_xlnm.Print_Area" localSheetId="11">【詳細設計】DB設定定義!$A$1:$BK$53</definedName>
    <definedName name="_xlnm.Print_Area" localSheetId="7">【詳細設計】画面IO定義!$A$1:$BK$5</definedName>
    <definedName name="_xlnm.Print_Area" localSheetId="10">【詳細設計】画面パラメータ定義!$A$1:$BK$53</definedName>
    <definedName name="_xlnm.Print_Area" localSheetId="8">【詳細設計】画面処理定義!$A$1:$BK$55</definedName>
    <definedName name="_xlnm.Print_Area" localSheetId="1">改訂履歴!$A$1:$AM$38</definedName>
    <definedName name="_xlnm.Print_Area" localSheetId="0">表紙!$A$1:$AP$29</definedName>
    <definedName name="_xlnm.Print_Titles" localSheetId="3">【基本設計】画面IO定義!$1:$2</definedName>
    <definedName name="_xlnm.Print_Titles" localSheetId="6">【基本設計】画面ショートカット!$1:$2</definedName>
    <definedName name="_xlnm.Print_Titles" localSheetId="2">【基本設計】画面概要・レイアウト!$1:$2</definedName>
    <definedName name="_xlnm.Print_Titles" localSheetId="4">【基本設計】画面項目定義!$1:$2</definedName>
    <definedName name="_xlnm.Print_Titles" localSheetId="5">【基本設計】画面状態定義!$1:$2</definedName>
    <definedName name="_xlnm.Print_Titles" localSheetId="11">【詳細設計】DB設定定義!$1:$2</definedName>
    <definedName name="_xlnm.Print_Titles" localSheetId="7">【詳細設計】画面IO定義!$1:$2</definedName>
    <definedName name="_xlnm.Print_Titles" localSheetId="10">【詳細設計】画面パラメータ定義!$1:$2</definedName>
    <definedName name="_xlnm.Print_Titles" localSheetId="8">【詳細設計】画面処理定義!$1:$2</definedName>
    <definedName name="ttt" localSheetId="3" hidden="1">'[1]#REF'!#REF!</definedName>
    <definedName name="ttt" localSheetId="10" hidden="1">'[1]#REF'!#REF!</definedName>
    <definedName name="ttt" localSheetId="13" hidden="1">'[1]#REF'!#REF!</definedName>
    <definedName name="ttt" hidden="1">'[1]#REF'!#REF!</definedName>
    <definedName name="あ" localSheetId="3" hidden="1">#REF!</definedName>
    <definedName name="あ" localSheetId="10" hidden="1">#REF!</definedName>
    <definedName name="あ" localSheetId="13" hidden="1">#REF!</definedName>
    <definedName name="あ" hidden="1">#REF!</definedName>
    <definedName name="ああ" localSheetId="12" hidden="1">'[1]#REF'!#REF!</definedName>
    <definedName name="ああ" localSheetId="13" hidden="1">'[1]#REF'!#REF!</definedName>
    <definedName name="ああああ" localSheetId="3" hidden="1">#REF!</definedName>
    <definedName name="ああああ" localSheetId="10" hidden="1">#REF!</definedName>
    <definedName name="ああああ" localSheetId="13" hidden="1">#REF!</definedName>
    <definedName name="ああああ" hidden="1">#REF!</definedName>
    <definedName name="あああああ" localSheetId="3" hidden="1">'[1]#REF'!#REF!</definedName>
    <definedName name="あああああ" localSheetId="10" hidden="1">'[1]#REF'!#REF!</definedName>
    <definedName name="あああああ" localSheetId="13" hidden="1">'[1]#REF'!#REF!</definedName>
    <definedName name="あああああ" hidden="1">'[1]#REF'!#REF!</definedName>
    <definedName name="ええええええ" localSheetId="3" hidden="1">#REF!</definedName>
    <definedName name="ええええええ" localSheetId="10" hidden="1">#REF!</definedName>
    <definedName name="ええええええ" localSheetId="13" hidden="1">#REF!</definedName>
    <definedName name="ええええええ" hidden="1">#REF!</definedName>
    <definedName name="サンプル" localSheetId="3" hidden="1">'[1]#REF'!#REF!</definedName>
    <definedName name="サンプル" localSheetId="4" hidden="1">'[1]#REF'!#REF!</definedName>
    <definedName name="サンプル" localSheetId="5" hidden="1">'[1]#REF'!#REF!</definedName>
    <definedName name="サンプル" localSheetId="11" hidden="1">'[1]#REF'!#REF!</definedName>
    <definedName name="サンプル" localSheetId="10" hidden="1">'[1]#REF'!#REF!</definedName>
    <definedName name="サンプル" localSheetId="12" hidden="1">'[1]#REF'!#REF!</definedName>
    <definedName name="サンプル" localSheetId="13" hidden="1">'[1]#REF'!#REF!</definedName>
    <definedName name="サンプル" hidden="1">'[1]#REF'!#REF!</definedName>
    <definedName name="タスクドキュメント１" localSheetId="3" hidden="1">'[1]#REF'!#REF!</definedName>
    <definedName name="タスクドキュメント１" localSheetId="4" hidden="1">'[1]#REF'!#REF!</definedName>
    <definedName name="タスクドキュメント１" localSheetId="5" hidden="1">'[1]#REF'!#REF!</definedName>
    <definedName name="タスクドキュメント１" localSheetId="11" hidden="1">'[1]#REF'!#REF!</definedName>
    <definedName name="タスクドキュメント１" localSheetId="10" hidden="1">'[1]#REF'!#REF!</definedName>
    <definedName name="タスクドキュメント１" localSheetId="13" hidden="1">'[1]#REF'!#REF!</definedName>
    <definedName name="タスクドキュメント１" hidden="1">'[1]#REF'!#REF!</definedName>
    <definedName name="関連表" localSheetId="3" hidden="1">'[1]#REF'!#REF!</definedName>
    <definedName name="関連表" localSheetId="4" hidden="1">'[1]#REF'!#REF!</definedName>
    <definedName name="関連表" localSheetId="5" hidden="1">'[1]#REF'!#REF!</definedName>
    <definedName name="関連表" localSheetId="11" hidden="1">'[1]#REF'!#REF!</definedName>
    <definedName name="関連表" localSheetId="10" hidden="1">'[1]#REF'!#REF!</definedName>
    <definedName name="関連表" localSheetId="12" hidden="1">#REF!</definedName>
    <definedName name="関連表" localSheetId="13" hidden="1">#REF!</definedName>
    <definedName name="関連表" hidden="1">'[1]#REF'!#REF!</definedName>
    <definedName name="仕訳帳" localSheetId="3" hidden="1">#REF!</definedName>
    <definedName name="仕訳帳" localSheetId="10" hidden="1">#REF!</definedName>
    <definedName name="仕訳帳" localSheetId="12" hidden="1">#REF!</definedName>
    <definedName name="仕訳帳" localSheetId="13" hidden="1">#REF!</definedName>
    <definedName name="仕訳帳" hidden="1">#REF!</definedName>
    <definedName name="仕訳帳印刷" localSheetId="3" hidden="1">#REF!</definedName>
    <definedName name="仕訳帳印刷" localSheetId="10" hidden="1">#REF!</definedName>
    <definedName name="仕訳帳印刷" localSheetId="12" hidden="1">#REF!</definedName>
    <definedName name="仕訳帳印刷" localSheetId="13" hidden="1">#REF!</definedName>
    <definedName name="仕訳帳印刷"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5" i="38" l="1"/>
  <c r="AJ15" i="38" s="1"/>
  <c r="AE5" i="38"/>
  <c r="AE15" i="38" s="1"/>
  <c r="AP17" i="4" l="1"/>
  <c r="AP9" i="4"/>
  <c r="AP10" i="4" s="1"/>
  <c r="AP11" i="4" s="1"/>
  <c r="AP12" i="4" s="1"/>
  <c r="AP13" i="4" s="1"/>
  <c r="AP14" i="4" s="1"/>
  <c r="AP46" i="36" l="1"/>
  <c r="AP38" i="36"/>
  <c r="AP39" i="36" s="1"/>
  <c r="AP40" i="36" s="1"/>
  <c r="AP41" i="36" s="1"/>
  <c r="AP42" i="36" s="1"/>
  <c r="AP43" i="36" s="1"/>
  <c r="AP17" i="36" l="1"/>
  <c r="AP9" i="36"/>
  <c r="AP10" i="36" s="1"/>
  <c r="AP11" i="36" s="1"/>
  <c r="AP12" i="36" s="1"/>
  <c r="AP13" i="36" s="1"/>
  <c r="AP14" i="36" s="1"/>
  <c r="AU2" i="36"/>
  <c r="Z2" i="36"/>
  <c r="E2" i="36"/>
  <c r="AU1" i="36"/>
  <c r="Z1" i="36"/>
  <c r="E1" i="36"/>
  <c r="BU2" i="33"/>
  <c r="AJ6" i="38" s="1"/>
  <c r="BT2" i="33"/>
  <c r="AE6" i="38" s="1"/>
  <c r="A21" i="33"/>
  <c r="A19" i="33"/>
  <c r="A15" i="33"/>
  <c r="B16" i="16" l="1"/>
  <c r="B15" i="16"/>
  <c r="A22" i="33"/>
  <c r="A13" i="33" l="1"/>
  <c r="B14" i="16"/>
  <c r="B13" i="16"/>
  <c r="B12" i="16"/>
  <c r="B11" i="16"/>
  <c r="B10" i="16"/>
  <c r="B9" i="16"/>
  <c r="A20" i="33"/>
  <c r="A18" i="33"/>
  <c r="A24" i="33" l="1"/>
  <c r="A23" i="33"/>
  <c r="A17" i="33"/>
  <c r="A16" i="33"/>
  <c r="A14" i="33"/>
  <c r="A12" i="33"/>
  <c r="A11" i="33"/>
  <c r="A10" i="33"/>
  <c r="Z2" i="32" l="1"/>
  <c r="AU1" i="32" l="1"/>
  <c r="AU2" i="32"/>
  <c r="BN6" i="8" l="1"/>
  <c r="BN7" i="8" s="1"/>
  <c r="BN8" i="8" s="1"/>
  <c r="BN9" i="8" s="1"/>
  <c r="BN10" i="8" s="1"/>
  <c r="BN11" i="8" s="1"/>
  <c r="BN12" i="8" s="1"/>
  <c r="BN13" i="8" s="1"/>
  <c r="BN14" i="8" s="1"/>
  <c r="BN15" i="8" s="1"/>
  <c r="BN16" i="8" s="1"/>
  <c r="BN17" i="8" s="1"/>
  <c r="BN18" i="8" s="1"/>
  <c r="BN19" i="8" s="1"/>
  <c r="BN20" i="8" s="1"/>
  <c r="BN21" i="8" s="1"/>
  <c r="BN22" i="8" s="1"/>
  <c r="BN23" i="8" s="1"/>
  <c r="BN24" i="8" s="1"/>
  <c r="BN25" i="8" s="1"/>
  <c r="BN26" i="8" s="1"/>
  <c r="BN27" i="8" s="1"/>
  <c r="BN28" i="8" s="1"/>
  <c r="BN29" i="8" s="1"/>
  <c r="BN30" i="8" s="1"/>
  <c r="BN31" i="8" s="1"/>
  <c r="BN32" i="8" s="1"/>
  <c r="BN33" i="8" s="1"/>
  <c r="BN34" i="8" s="1"/>
  <c r="BN35" i="8" s="1"/>
  <c r="BN36" i="8" s="1"/>
  <c r="BN37" i="8" s="1"/>
  <c r="BN38" i="8" s="1"/>
  <c r="BN39" i="8" s="1"/>
  <c r="BN40" i="8" s="1"/>
  <c r="BN41" i="8" s="1"/>
  <c r="BN42" i="8" s="1"/>
  <c r="BN43" i="8" s="1"/>
  <c r="BN44" i="8" s="1"/>
  <c r="BN45" i="8" s="1"/>
  <c r="BN46" i="8" s="1"/>
  <c r="BN47" i="8" s="1"/>
  <c r="BN48" i="8" s="1"/>
  <c r="BN49" i="8" s="1"/>
  <c r="BN50" i="8" s="1"/>
  <c r="BN51" i="8" s="1"/>
  <c r="BN52" i="8" s="1"/>
  <c r="BN53" i="8" s="1"/>
  <c r="BN54" i="8" s="1"/>
  <c r="BN55" i="8" s="1"/>
  <c r="BN56" i="8" s="1"/>
  <c r="BN57" i="8" s="1"/>
  <c r="BN58" i="8" s="1"/>
  <c r="BN59" i="8" s="1"/>
  <c r="BN60" i="8" s="1"/>
  <c r="BN61" i="8" s="1"/>
  <c r="BN62" i="8" s="1"/>
  <c r="BN63" i="8" s="1"/>
  <c r="BN64" i="8" s="1"/>
  <c r="BN65" i="8" s="1"/>
  <c r="BN66" i="8" s="1"/>
  <c r="BN67" i="8" s="1"/>
  <c r="BN68" i="8" s="1"/>
  <c r="BN69" i="8" s="1"/>
  <c r="BN70" i="8" s="1"/>
  <c r="BN71" i="8" s="1"/>
  <c r="BN72" i="8" s="1"/>
  <c r="BN73" i="8" s="1"/>
  <c r="BN74" i="8" s="1"/>
  <c r="BN75" i="8" s="1"/>
  <c r="BN76" i="8" s="1"/>
  <c r="BN77" i="8" s="1"/>
  <c r="BN78" i="8" s="1"/>
  <c r="BN90" i="8" l="1"/>
  <c r="BN91" i="8" s="1"/>
  <c r="BN92" i="8" s="1"/>
  <c r="BN93" i="8" s="1"/>
  <c r="BN94" i="8" s="1"/>
  <c r="BN95" i="8" s="1"/>
  <c r="BN96" i="8" s="1"/>
  <c r="BN97" i="8" s="1"/>
  <c r="BN98" i="8" s="1"/>
  <c r="BN99" i="8" s="1"/>
  <c r="BN100" i="8" s="1"/>
  <c r="BN101" i="8" s="1"/>
  <c r="BN102" i="8" s="1"/>
  <c r="BN103" i="8" s="1"/>
  <c r="BN104" i="8" s="1"/>
  <c r="BN117" i="8" s="1"/>
  <c r="BN118" i="8" s="1"/>
  <c r="BN119" i="8" s="1"/>
  <c r="BN120" i="8" s="1"/>
  <c r="BN121" i="8" s="1"/>
  <c r="BN122" i="8" s="1"/>
  <c r="BN123" i="8" s="1"/>
  <c r="BN124" i="8" s="1"/>
  <c r="BN125" i="8" s="1"/>
  <c r="BN126" i="8" s="1"/>
  <c r="BN127" i="8" s="1"/>
  <c r="BN128" i="8" s="1"/>
  <c r="BN129" i="8" s="1"/>
  <c r="BN135" i="8" s="1"/>
  <c r="BN136" i="8" s="1"/>
  <c r="BN137" i="8" s="1"/>
  <c r="BN145" i="8" s="1"/>
  <c r="BN146" i="8" s="1"/>
  <c r="BN147" i="8" s="1"/>
  <c r="BN148" i="8" s="1"/>
  <c r="BN149" i="8" s="1"/>
  <c r="BN150" i="8" s="1"/>
  <c r="BN151" i="8" s="1"/>
  <c r="BN152" i="8" s="1"/>
  <c r="BN153" i="8" s="1"/>
  <c r="BN154" i="8" s="1"/>
  <c r="BN155" i="8" s="1"/>
  <c r="BN156" i="8" s="1"/>
  <c r="BN157" i="8" s="1"/>
  <c r="BN158" i="8" s="1"/>
  <c r="BN159" i="8" s="1"/>
  <c r="BN160" i="8" s="1"/>
  <c r="BN161" i="8" s="1"/>
  <c r="BN162" i="8" s="1"/>
  <c r="BN163" i="8" s="1"/>
  <c r="BN164" i="8" s="1"/>
  <c r="BN165" i="8" s="1"/>
  <c r="BN166" i="8" s="1"/>
  <c r="BN167" i="8" s="1"/>
  <c r="BN168" i="8" s="1"/>
  <c r="BN169" i="8" s="1"/>
  <c r="BN170" i="8" s="1"/>
  <c r="BN171" i="8" s="1"/>
  <c r="BN172" i="8" s="1"/>
  <c r="BN173" i="8" s="1"/>
  <c r="BN174" i="8" s="1"/>
  <c r="BN175" i="8" s="1"/>
  <c r="BN176" i="8" s="1"/>
  <c r="BN177" i="8" s="1"/>
  <c r="BN178" i="8" s="1"/>
  <c r="BN179" i="8" s="1"/>
  <c r="BN180" i="8" s="1"/>
  <c r="BN181" i="8" s="1"/>
  <c r="BN182" i="8" s="1"/>
  <c r="BN183" i="8" s="1"/>
  <c r="BN184" i="8" s="1"/>
  <c r="BN185" i="8" s="1"/>
  <c r="BN186" i="8" s="1"/>
  <c r="BN187" i="8" s="1"/>
  <c r="BN188" i="8" s="1"/>
  <c r="BN189" i="8" s="1"/>
  <c r="BN190" i="8" s="1"/>
  <c r="BN191" i="8" s="1"/>
  <c r="BN192" i="8" s="1"/>
  <c r="BN193" i="8" s="1"/>
  <c r="BN194" i="8" s="1"/>
  <c r="BN195" i="8" s="1"/>
  <c r="BN196" i="8" s="1"/>
  <c r="BN197" i="8" s="1"/>
  <c r="BN198" i="8" s="1"/>
  <c r="BN199" i="8" s="1"/>
  <c r="BN200" i="8" s="1"/>
  <c r="BN201" i="8" s="1"/>
  <c r="BN202" i="8" s="1"/>
  <c r="BN203" i="8" s="1"/>
  <c r="BN204" i="8" s="1"/>
  <c r="BN205" i="8" s="1"/>
  <c r="BN206" i="8" s="1"/>
  <c r="BN207" i="8" s="1"/>
  <c r="BN208" i="8" s="1"/>
  <c r="BN209" i="8" s="1"/>
  <c r="BN210" i="8" s="1"/>
  <c r="BN211" i="8" s="1"/>
  <c r="BN212" i="8" s="1"/>
  <c r="BN213" i="8" s="1"/>
  <c r="BN214" i="8" s="1"/>
  <c r="BN215" i="8" s="1"/>
  <c r="BN216" i="8" s="1"/>
  <c r="BN217" i="8" s="1"/>
  <c r="BN218" i="8" s="1"/>
  <c r="BN219" i="8" s="1"/>
  <c r="BN220" i="8" s="1"/>
  <c r="BN221" i="8" s="1"/>
  <c r="BN222" i="8" s="1"/>
  <c r="BN223" i="8" s="1"/>
  <c r="BN224" i="8" s="1"/>
  <c r="BN225" i="8" s="1"/>
  <c r="BN226" i="8" s="1"/>
  <c r="BN227" i="8" s="1"/>
  <c r="BN228" i="8" s="1"/>
  <c r="BN229" i="8" s="1"/>
  <c r="BN230" i="8" s="1"/>
  <c r="BN231" i="8" s="1"/>
  <c r="BN232" i="8" s="1"/>
  <c r="BN233" i="8" s="1"/>
  <c r="BN234" i="8" s="1"/>
  <c r="BN235" i="8" s="1"/>
  <c r="BN236" i="8" s="1"/>
  <c r="BN237" i="8" s="1"/>
  <c r="BN238" i="8" s="1"/>
  <c r="BN239" i="8" s="1"/>
  <c r="BN240" i="8" s="1"/>
  <c r="BN241" i="8" s="1"/>
  <c r="BN242" i="8" s="1"/>
  <c r="BN243" i="8" s="1"/>
  <c r="BN244" i="8" s="1"/>
  <c r="BN245" i="8" s="1"/>
  <c r="BN246" i="8" s="1"/>
  <c r="BN247" i="8" s="1"/>
  <c r="BN248" i="8" s="1"/>
  <c r="BN249" i="8" s="1"/>
  <c r="BN250" i="8" s="1"/>
  <c r="BN251" i="8" s="1"/>
  <c r="BN252" i="8" s="1"/>
  <c r="BN253" i="8" s="1"/>
  <c r="BN254" i="8" s="1"/>
  <c r="BN255" i="8" s="1"/>
  <c r="BN256" i="8" s="1"/>
  <c r="BN257" i="8" s="1"/>
  <c r="BN258" i="8" s="1"/>
  <c r="BN259" i="8" s="1"/>
  <c r="BN260" i="8" s="1"/>
  <c r="BN261" i="8" s="1"/>
  <c r="BN262" i="8" s="1"/>
  <c r="BN263" i="8" s="1"/>
  <c r="BN264" i="8" s="1"/>
  <c r="BN265" i="8" s="1"/>
  <c r="BN266" i="8" s="1"/>
  <c r="BN267" i="8" s="1"/>
  <c r="BN268" i="8" s="1"/>
  <c r="BN269" i="8" s="1"/>
  <c r="BN270" i="8" s="1"/>
  <c r="BN271" i="8" s="1"/>
  <c r="BN272" i="8" s="1"/>
  <c r="BN273" i="8" s="1"/>
  <c r="BN274" i="8" s="1"/>
  <c r="BN275" i="8" s="1"/>
  <c r="BN276" i="8" s="1"/>
  <c r="BN277" i="8" s="1"/>
  <c r="BN278" i="8" s="1"/>
  <c r="BN279" i="8" s="1"/>
  <c r="BN280" i="8" s="1"/>
  <c r="BN281" i="8" s="1"/>
  <c r="BN282" i="8" s="1"/>
  <c r="BN283" i="8" s="1"/>
  <c r="BN284" i="8" s="1"/>
  <c r="BN285" i="8" s="1"/>
  <c r="BN286" i="8" s="1"/>
  <c r="BN287" i="8" s="1"/>
  <c r="BN288" i="8" s="1"/>
  <c r="BN289" i="8" s="1"/>
  <c r="BN290" i="8" s="1"/>
  <c r="BN291" i="8" s="1"/>
  <c r="BN292" i="8" s="1"/>
  <c r="BN293" i="8" s="1"/>
  <c r="BN294" i="8" s="1"/>
  <c r="BN295" i="8" s="1"/>
  <c r="BN296" i="8" s="1"/>
  <c r="BN297" i="8" s="1"/>
  <c r="BN298" i="8" s="1"/>
  <c r="BN299" i="8" s="1"/>
  <c r="BN300" i="8" s="1"/>
  <c r="BN301" i="8" s="1"/>
  <c r="BN302" i="8" s="1"/>
  <c r="BN303" i="8" s="1"/>
  <c r="BN304" i="8" s="1"/>
  <c r="BN305" i="8" s="1"/>
  <c r="BN306" i="8" s="1"/>
  <c r="BN307" i="8" s="1"/>
  <c r="BN308" i="8" s="1"/>
  <c r="BN309" i="8" s="1"/>
  <c r="BN310" i="8" s="1"/>
  <c r="BN311" i="8" s="1"/>
  <c r="BN312" i="8" s="1"/>
  <c r="BN313" i="8" s="1"/>
  <c r="BN314" i="8" s="1"/>
  <c r="BN315" i="8" s="1"/>
  <c r="BN316" i="8" s="1"/>
  <c r="BN317" i="8" s="1"/>
  <c r="BN318" i="8" s="1"/>
  <c r="BN319" i="8" s="1"/>
  <c r="BN320" i="8" s="1"/>
  <c r="BN321" i="8" s="1"/>
  <c r="BN322" i="8" s="1"/>
  <c r="BN323" i="8" s="1"/>
  <c r="BN324" i="8" s="1"/>
  <c r="BN325" i="8" s="1"/>
  <c r="BN326" i="8" s="1"/>
  <c r="BN327" i="8" s="1"/>
  <c r="BN328" i="8" s="1"/>
  <c r="BN329" i="8" s="1"/>
  <c r="BN330" i="8" s="1"/>
  <c r="BN331" i="8" s="1"/>
  <c r="BN332" i="8" s="1"/>
  <c r="BN333" i="8" s="1"/>
  <c r="BN334" i="8" s="1"/>
  <c r="BN335" i="8" s="1"/>
  <c r="BN336" i="8" s="1"/>
  <c r="BN337" i="8" s="1"/>
  <c r="BN338" i="8" s="1"/>
  <c r="BN339" i="8" s="1"/>
  <c r="BN340" i="8" s="1"/>
  <c r="BN341" i="8" s="1"/>
  <c r="BN342" i="8" s="1"/>
  <c r="BN343" i="8" s="1"/>
  <c r="BN344" i="8" s="1"/>
  <c r="BN345" i="8" s="1"/>
  <c r="BN346" i="8" s="1"/>
  <c r="BN347" i="8" s="1"/>
  <c r="BN348" i="8" s="1"/>
  <c r="BN349" i="8" s="1"/>
  <c r="BN350" i="8" s="1"/>
  <c r="BN351" i="8" s="1"/>
  <c r="BN352" i="8" s="1"/>
  <c r="BN353" i="8" s="1"/>
  <c r="BN354" i="8" s="1"/>
  <c r="BN355" i="8" s="1"/>
  <c r="BN356" i="8" s="1"/>
  <c r="BN363" i="8" s="1"/>
  <c r="BN364" i="8" s="1"/>
  <c r="BN365" i="8" s="1"/>
  <c r="BN366" i="8" s="1"/>
  <c r="BN367" i="8" s="1"/>
  <c r="BN368" i="8" s="1"/>
  <c r="BN369" i="8" s="1"/>
  <c r="BN370" i="8" s="1"/>
  <c r="BN371" i="8" s="1"/>
  <c r="BN372" i="8" s="1"/>
  <c r="BN373" i="8" s="1"/>
  <c r="BN374" i="8" s="1"/>
  <c r="BN375" i="8" s="1"/>
  <c r="BN376" i="8" s="1"/>
  <c r="BN377" i="8" s="1"/>
  <c r="BN378" i="8" s="1"/>
  <c r="BN379" i="8" s="1"/>
  <c r="BN380" i="8" s="1"/>
  <c r="H6" i="7" l="1"/>
  <c r="H6" i="33"/>
  <c r="BP2" i="16" l="1"/>
  <c r="BO2" i="16"/>
  <c r="BN2" i="16"/>
  <c r="BM2" i="16"/>
  <c r="Z1" i="17"/>
  <c r="Z1" i="16"/>
  <c r="Z1" i="34"/>
  <c r="Z1" i="8"/>
  <c r="Z1" i="7"/>
  <c r="Z1" i="4"/>
  <c r="Z2" i="4"/>
  <c r="C12" i="34"/>
  <c r="C13" i="34" s="1"/>
  <c r="C14" i="34" s="1"/>
  <c r="C15" i="34" s="1"/>
  <c r="C16" i="34" s="1"/>
  <c r="C17" i="34" s="1"/>
  <c r="C18" i="34" s="1"/>
  <c r="C19" i="34" s="1"/>
  <c r="C20" i="34" s="1"/>
  <c r="C21" i="34" s="1"/>
  <c r="C22" i="34" s="1"/>
  <c r="C23" i="34" s="1"/>
  <c r="C24" i="34" s="1"/>
  <c r="C25" i="34" s="1"/>
  <c r="C26" i="34" s="1"/>
  <c r="C27" i="34" s="1"/>
  <c r="C28" i="34" s="1"/>
  <c r="C29" i="34" s="1"/>
  <c r="C30" i="34" s="1"/>
  <c r="C31" i="34" s="1"/>
  <c r="C32" i="34" s="1"/>
  <c r="C33" i="34" s="1"/>
  <c r="C34" i="34" s="1"/>
  <c r="C35" i="34" s="1"/>
  <c r="C36" i="34" s="1"/>
  <c r="C37" i="34" s="1"/>
  <c r="C38" i="34" s="1"/>
  <c r="C39" i="34" s="1"/>
  <c r="C40" i="34" s="1"/>
  <c r="C41" i="34" s="1"/>
  <c r="C42" i="34" s="1"/>
  <c r="C43" i="34" s="1"/>
  <c r="C44" i="34" s="1"/>
  <c r="C45" i="34" s="1"/>
  <c r="C46" i="34" s="1"/>
  <c r="C47" i="34" s="1"/>
  <c r="C48" i="34" s="1"/>
  <c r="C49" i="34" s="1"/>
  <c r="C50" i="34" s="1"/>
  <c r="C51" i="34" s="1"/>
  <c r="C52" i="34" s="1"/>
  <c r="C53" i="34" s="1"/>
  <c r="BO6" i="34"/>
  <c r="BO7" i="34" s="1"/>
  <c r="BO10" i="34" s="1"/>
  <c r="BO11" i="34" s="1"/>
  <c r="BO12" i="34" s="1"/>
  <c r="BO13" i="34" s="1"/>
  <c r="BO14" i="34" s="1"/>
  <c r="BO15" i="34" s="1"/>
  <c r="BO16" i="34" s="1"/>
  <c r="BO17" i="34" s="1"/>
  <c r="BO18" i="34" s="1"/>
  <c r="BO19" i="34" s="1"/>
  <c r="BO20" i="34" s="1"/>
  <c r="BO21" i="34" s="1"/>
  <c r="BO22" i="34" s="1"/>
  <c r="BO23" i="34" s="1"/>
  <c r="BO24" i="34" s="1"/>
  <c r="BO25" i="34" s="1"/>
  <c r="BO26" i="34" s="1"/>
  <c r="BO27" i="34" s="1"/>
  <c r="BO28" i="34" s="1"/>
  <c r="BO29" i="34" s="1"/>
  <c r="BO30" i="34" s="1"/>
  <c r="BO31" i="34" s="1"/>
  <c r="BO32" i="34" s="1"/>
  <c r="BO33" i="34" s="1"/>
  <c r="BO34" i="34" s="1"/>
  <c r="BO35" i="34" s="1"/>
  <c r="BO36" i="34" s="1"/>
  <c r="BO37" i="34" s="1"/>
  <c r="BO38" i="34" s="1"/>
  <c r="BO39" i="34" s="1"/>
  <c r="BO40" i="34" s="1"/>
  <c r="BO41" i="34" s="1"/>
  <c r="BO42" i="34" s="1"/>
  <c r="BO43" i="34" s="1"/>
  <c r="BO44" i="34" s="1"/>
  <c r="BO45" i="34" s="1"/>
  <c r="BO46" i="34" s="1"/>
  <c r="BO47" i="34" s="1"/>
  <c r="BO48" i="34" s="1"/>
  <c r="BO49" i="34" s="1"/>
  <c r="BO50" i="34" s="1"/>
  <c r="BO51" i="34" s="1"/>
  <c r="BO52" i="34" s="1"/>
  <c r="BO53" i="34" s="1"/>
  <c r="BQ2" i="34"/>
  <c r="BP2" i="34"/>
  <c r="BO2" i="34"/>
  <c r="BN2" i="34"/>
  <c r="AU2" i="34"/>
  <c r="Z2" i="34"/>
  <c r="E2" i="34"/>
  <c r="AU1" i="34"/>
  <c r="E1" i="34"/>
  <c r="U11" i="18" l="1"/>
  <c r="U11" i="38"/>
  <c r="Z11" i="18"/>
  <c r="Z11" i="38"/>
  <c r="AE11" i="18"/>
  <c r="AE11" i="38"/>
  <c r="AJ11" i="18"/>
  <c r="AJ11" i="38"/>
  <c r="BO8" i="34"/>
  <c r="BO9" i="34" s="1"/>
  <c r="C12" i="17" l="1"/>
  <c r="C13" i="17" s="1"/>
  <c r="C14" i="17" s="1"/>
  <c r="C15" i="17" s="1"/>
  <c r="C16" i="17" s="1"/>
  <c r="C17" i="17" s="1"/>
  <c r="C18" i="17" s="1"/>
  <c r="C19" i="17" s="1"/>
  <c r="C20" i="17" s="1"/>
  <c r="C21" i="17" s="1"/>
  <c r="C22" i="17" s="1"/>
  <c r="C23" i="17" s="1"/>
  <c r="C24" i="17" s="1"/>
  <c r="C25" i="17" s="1"/>
  <c r="C26" i="17" s="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50" i="17" s="1"/>
  <c r="C51" i="17" s="1"/>
  <c r="C52" i="17" s="1"/>
  <c r="C53" i="17" s="1"/>
  <c r="B17" i="16"/>
  <c r="AE5" i="18"/>
  <c r="AE6" i="18"/>
  <c r="AJ5" i="18"/>
  <c r="BR2" i="33"/>
  <c r="BS2" i="33"/>
  <c r="BS6" i="33"/>
  <c r="AJ6" i="18"/>
  <c r="U6" i="18" l="1"/>
  <c r="U6" i="38"/>
  <c r="Z6" i="18"/>
  <c r="Z6" i="38"/>
  <c r="BS7" i="33"/>
  <c r="BS8" i="33" s="1"/>
  <c r="BS9" i="33" s="1"/>
  <c r="BS10" i="33" s="1"/>
  <c r="BS11" i="33" s="1"/>
  <c r="BS12" i="33" s="1"/>
  <c r="BS13" i="33" s="1"/>
  <c r="BS14" i="33" s="1"/>
  <c r="BS15" i="33" s="1"/>
  <c r="BS16" i="33" s="1"/>
  <c r="BS17" i="33" s="1"/>
  <c r="BS18" i="33" s="1"/>
  <c r="BS19" i="33" s="1"/>
  <c r="BS20" i="33" s="1"/>
  <c r="BS21" i="33" s="1"/>
  <c r="BS23" i="33" s="1"/>
  <c r="BS24" i="33" s="1"/>
  <c r="AU2" i="33"/>
  <c r="Z2" i="33"/>
  <c r="E2" i="33"/>
  <c r="AU1" i="33"/>
  <c r="Z1" i="33"/>
  <c r="E1" i="33"/>
  <c r="E2" i="32"/>
  <c r="Z1" i="32"/>
  <c r="E1" i="32"/>
  <c r="AU2" i="4"/>
  <c r="E2" i="4"/>
  <c r="AU1" i="4"/>
  <c r="E1" i="4"/>
  <c r="BO6" i="17" l="1"/>
  <c r="DF9" i="16"/>
  <c r="DF10" i="16" s="1"/>
  <c r="DF11" i="16" s="1"/>
  <c r="DF12" i="16" s="1"/>
  <c r="DF13" i="16" s="1"/>
  <c r="DF14" i="16" s="1"/>
  <c r="DF16" i="16" s="1"/>
  <c r="DF17" i="16" s="1"/>
  <c r="CU9" i="16"/>
  <c r="CU10" i="16" s="1"/>
  <c r="CU11" i="16" s="1"/>
  <c r="CU12" i="16" s="1"/>
  <c r="CU13" i="16" s="1"/>
  <c r="CU14" i="16" s="1"/>
  <c r="CU16" i="16" s="1"/>
  <c r="CU17" i="16" s="1"/>
  <c r="CJ9" i="16"/>
  <c r="CJ10" i="16" s="1"/>
  <c r="CJ11" i="16" s="1"/>
  <c r="CJ12" i="16" s="1"/>
  <c r="CJ13" i="16" s="1"/>
  <c r="CJ14" i="16" s="1"/>
  <c r="CJ16" i="16" s="1"/>
  <c r="CJ17" i="16" s="1"/>
  <c r="BY9" i="16"/>
  <c r="BY10" i="16" s="1"/>
  <c r="BY11" i="16" s="1"/>
  <c r="BY12" i="16" s="1"/>
  <c r="BY13" i="16" s="1"/>
  <c r="BY14" i="16" s="1"/>
  <c r="BY16" i="16" s="1"/>
  <c r="BY17" i="16" s="1"/>
  <c r="BN9" i="16"/>
  <c r="BN10" i="16" s="1"/>
  <c r="BN11" i="16" s="1"/>
  <c r="BN12" i="16" s="1"/>
  <c r="BN13" i="16" s="1"/>
  <c r="BN14" i="16" s="1"/>
  <c r="BN6" i="7"/>
  <c r="BN7" i="7" s="1"/>
  <c r="BN8" i="7" s="1"/>
  <c r="BN9" i="7" s="1"/>
  <c r="BN10" i="7" s="1"/>
  <c r="BQ2" i="17"/>
  <c r="AJ12" i="38" s="1"/>
  <c r="BP2" i="17"/>
  <c r="AE12" i="38" s="1"/>
  <c r="BO2" i="17"/>
  <c r="Z12" i="38" s="1"/>
  <c r="BN2" i="17"/>
  <c r="U12" i="38" s="1"/>
  <c r="DH2" i="16"/>
  <c r="DG2" i="16"/>
  <c r="DF2" i="16"/>
  <c r="DE2" i="16"/>
  <c r="CW2" i="16"/>
  <c r="CV2" i="16"/>
  <c r="CU2" i="16"/>
  <c r="CT2" i="16"/>
  <c r="CL2" i="16"/>
  <c r="CK2" i="16"/>
  <c r="CJ2" i="16"/>
  <c r="CI2" i="16"/>
  <c r="CA2" i="16"/>
  <c r="BZ2" i="16"/>
  <c r="BY2" i="16"/>
  <c r="BX2" i="16"/>
  <c r="BP2" i="8"/>
  <c r="AJ10" i="38" s="1"/>
  <c r="BO2" i="8"/>
  <c r="AE10" i="38" s="1"/>
  <c r="BN2" i="8"/>
  <c r="Z10" i="38" s="1"/>
  <c r="BM2" i="8"/>
  <c r="U10" i="38" s="1"/>
  <c r="BP2" i="7"/>
  <c r="AJ8" i="38" s="1"/>
  <c r="BO2" i="7"/>
  <c r="AE8" i="38" s="1"/>
  <c r="BN2" i="7"/>
  <c r="Z8" i="38" s="1"/>
  <c r="BM2" i="7"/>
  <c r="U8" i="38" s="1"/>
  <c r="AJ7" i="38" l="1"/>
  <c r="U7" i="38"/>
  <c r="U15" i="38" s="1"/>
  <c r="Z7" i="38"/>
  <c r="Z15" i="38" s="1"/>
  <c r="AE7" i="38"/>
  <c r="BO7" i="17"/>
  <c r="BO8" i="17" s="1"/>
  <c r="BO9" i="17" s="1"/>
  <c r="E1" i="7"/>
  <c r="E1" i="8"/>
  <c r="E1" i="16"/>
  <c r="E1" i="17"/>
  <c r="AU2" i="7"/>
  <c r="AU2" i="8"/>
  <c r="AU2" i="16"/>
  <c r="AU2" i="17"/>
  <c r="Z2" i="7"/>
  <c r="Z2" i="8"/>
  <c r="Z2" i="16"/>
  <c r="Z2" i="17"/>
  <c r="E2" i="7"/>
  <c r="E2" i="8"/>
  <c r="E2" i="16"/>
  <c r="E2" i="17"/>
  <c r="AU1" i="7"/>
  <c r="AU1" i="8"/>
  <c r="AU1" i="16"/>
  <c r="AU1" i="17"/>
  <c r="BO10" i="17" l="1"/>
  <c r="BO11" i="17" s="1"/>
  <c r="BO12" i="17" s="1"/>
  <c r="BO13" i="17" s="1"/>
  <c r="BO14" i="17" s="1"/>
  <c r="BO15" i="17" s="1"/>
  <c r="BO16" i="17" s="1"/>
  <c r="BO17" i="17" s="1"/>
  <c r="BO18" i="17" s="1"/>
  <c r="BO19" i="17" s="1"/>
  <c r="BO20" i="17" s="1"/>
  <c r="BO21" i="17" s="1"/>
  <c r="BO22" i="17" s="1"/>
  <c r="BO23" i="17" s="1"/>
  <c r="BO24" i="17" s="1"/>
  <c r="BO25" i="17" s="1"/>
  <c r="BO26" i="17" s="1"/>
  <c r="BO27" i="17" s="1"/>
  <c r="BO28" i="17" s="1"/>
  <c r="BO29" i="17" s="1"/>
  <c r="BO30" i="17" s="1"/>
  <c r="BO31" i="17" s="1"/>
  <c r="BO32" i="17" s="1"/>
  <c r="BO33" i="17" s="1"/>
  <c r="BO34" i="17" s="1"/>
  <c r="BO35" i="17" s="1"/>
  <c r="BO36" i="17" s="1"/>
  <c r="BO37" i="17" s="1"/>
  <c r="BO38" i="17" s="1"/>
  <c r="BO39" i="17" s="1"/>
  <c r="BO40" i="17" s="1"/>
  <c r="BO41" i="17" s="1"/>
  <c r="BO42" i="17" s="1"/>
  <c r="BO43" i="17" s="1"/>
  <c r="BO44" i="17" s="1"/>
  <c r="BO45" i="17" s="1"/>
  <c r="BO46" i="17" s="1"/>
  <c r="BO47" i="17" s="1"/>
  <c r="BO48" i="17" s="1"/>
  <c r="BO49" i="17" s="1"/>
  <c r="BO50" i="17" s="1"/>
  <c r="BO51" i="17" s="1"/>
  <c r="BO52" i="17" s="1"/>
  <c r="BO53" i="17" s="1"/>
  <c r="AJ12" i="18"/>
  <c r="AE12" i="18"/>
  <c r="Z12" i="18"/>
  <c r="U12" i="18"/>
  <c r="DF4" i="16"/>
  <c r="CU4" i="16"/>
  <c r="CJ4" i="16"/>
  <c r="BY4" i="16"/>
  <c r="BN4" i="16"/>
  <c r="AJ7" i="18"/>
  <c r="AE7" i="18"/>
  <c r="Z7" i="18"/>
  <c r="U7" i="18"/>
  <c r="AJ10" i="18"/>
  <c r="AE10" i="18"/>
  <c r="Z10" i="18"/>
  <c r="U10" i="18"/>
  <c r="BN11" i="7"/>
  <c r="BN12" i="7" s="1"/>
  <c r="BN13" i="7" s="1"/>
  <c r="BN14" i="7" s="1"/>
  <c r="BN15" i="7" s="1"/>
  <c r="BN16" i="7" s="1"/>
  <c r="BN17" i="7" s="1"/>
  <c r="BN18" i="7" s="1"/>
  <c r="BN19" i="7" s="1"/>
  <c r="BN20" i="7" s="1"/>
  <c r="BN21" i="7" s="1"/>
  <c r="BN22" i="7" s="1"/>
  <c r="BN23" i="7" s="1"/>
  <c r="BN24" i="7" s="1"/>
  <c r="BN25" i="7" s="1"/>
  <c r="AJ8" i="18"/>
  <c r="AE8" i="18"/>
  <c r="Z8" i="18"/>
  <c r="U8" i="18"/>
  <c r="U15" i="18" l="1"/>
  <c r="Z15" i="18"/>
  <c r="AJ15" i="18"/>
  <c r="AE15"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S8" authorId="0" shapeId="0" xr:uid="{00000000-0006-0000-0200-000001000000}">
      <text>
        <r>
          <rPr>
            <b/>
            <sz val="9"/>
            <color indexed="81"/>
            <rFont val="ＭＳ Ｐゴシック"/>
            <family val="3"/>
            <charset val="128"/>
          </rPr>
          <t>画面の概要</t>
        </r>
      </text>
    </comment>
    <comment ref="AS22" authorId="0" shapeId="0" xr:uid="{00000000-0006-0000-0200-000002000000}">
      <text>
        <r>
          <rPr>
            <b/>
            <sz val="9"/>
            <color indexed="81"/>
            <rFont val="ＭＳ Ｐゴシック"/>
            <family val="3"/>
            <charset val="128"/>
          </rPr>
          <t>状態、ボタンごとの処理概要
エラー処理や必要であればエラーメッセージも記述
一覧表示の並び順など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J9" authorId="0" shapeId="0" xr:uid="{00000000-0006-0000-0400-000001000000}">
      <text>
        <r>
          <rPr>
            <b/>
            <sz val="9"/>
            <color indexed="81"/>
            <rFont val="ＭＳ Ｐゴシック"/>
            <family val="3"/>
            <charset val="128"/>
          </rPr>
          <t>詳細設計で記載</t>
        </r>
      </text>
    </comment>
    <comment ref="O9" authorId="0" shapeId="0" xr:uid="{00000000-0006-0000-0400-000002000000}">
      <text>
        <r>
          <rPr>
            <b/>
            <sz val="9"/>
            <color indexed="81"/>
            <rFont val="ＭＳ Ｐゴシック"/>
            <family val="3"/>
            <charset val="128"/>
          </rPr>
          <t>ラベル(固定文字出力)
テキスト
テキストエリア
プルダウン
プルダウン（先頭行空白）
リンク
ボタン
チェックボックス
ラジオボタン
リストボックス</t>
        </r>
      </text>
    </comment>
    <comment ref="V9" authorId="0" shapeId="0" xr:uid="{00000000-0006-0000-0400-000003000000}">
      <text>
        <r>
          <rPr>
            <b/>
            <sz val="9"/>
            <color indexed="81"/>
            <rFont val="ＭＳ Ｐゴシック"/>
            <family val="3"/>
            <charset val="128"/>
          </rPr>
          <t>全角
半角
半角英数字のみ
数字のみ：数値（マイナスなし）
数字（-）：電話番号・郵便番号・数値
数字（小数点カンマ）：金額・数値（マイナス値なし）
数字（-小数点カンマ）：金額・数値
全角かなのみ
全角カナのみ
半角カナのみ
日付
日時
時刻
全て：全角半角混在</t>
        </r>
      </text>
    </comment>
    <comment ref="AC9" authorId="0" shapeId="0" xr:uid="{00000000-0006-0000-0400-000004000000}">
      <text>
        <r>
          <rPr>
            <b/>
            <sz val="9"/>
            <color indexed="81"/>
            <rFont val="ＭＳ Ｐゴシック"/>
            <family val="3"/>
            <charset val="128"/>
          </rPr>
          <t>最大文字数
マイナスと小数点、日付の/も含む
※桁・文字数/バイトのどちらで記入するか、記入単位に注意して下さい。</t>
        </r>
      </text>
    </comment>
    <comment ref="AE9" authorId="0" shapeId="0" xr:uid="{00000000-0006-0000-0400-000005000000}">
      <text>
        <r>
          <rPr>
            <b/>
            <sz val="9"/>
            <color indexed="81"/>
            <rFont val="ＭＳ Ｐゴシック"/>
            <family val="3"/>
            <charset val="128"/>
          </rPr>
          <t>最小桁数。
WAXで数字項目の場合に記入する。
※桁・文字数/バイトのどちらで記入するか、記入単位に注意して下さい。</t>
        </r>
      </text>
    </comment>
    <comment ref="AG9" authorId="0" shapeId="0" xr:uid="{00000000-0006-0000-0400-000006000000}">
      <text>
        <r>
          <rPr>
            <b/>
            <sz val="9"/>
            <color indexed="81"/>
            <rFont val="ＭＳ Ｐゴシック"/>
            <family val="3"/>
            <charset val="128"/>
          </rPr>
          <t>マイナスと小数点を除いた桁数
※桁・文字数/バイトのどちらで記入するか、記入単位に注意して下さい。</t>
        </r>
      </text>
    </comment>
    <comment ref="AI9" authorId="0" shapeId="0" xr:uid="{00000000-0006-0000-0400-000007000000}">
      <text>
        <r>
          <rPr>
            <b/>
            <sz val="9"/>
            <color indexed="81"/>
            <rFont val="ＭＳ Ｐゴシック"/>
            <family val="3"/>
            <charset val="128"/>
          </rPr>
          <t>マイナスと小数点を除いた桁数
※桁・文字数/バイトのどちらで記入するか、記入単位に注意して下さい。</t>
        </r>
      </text>
    </comment>
    <comment ref="AK9" authorId="0" shapeId="0" xr:uid="{00000000-0006-0000-0400-000008000000}">
      <text>
        <r>
          <rPr>
            <b/>
            <sz val="9"/>
            <color indexed="81"/>
            <rFont val="ＭＳ Ｐゴシック"/>
            <family val="3"/>
            <charset val="128"/>
          </rPr>
          <t>全角
半角
半角英数字のみ
数字のみ：数値（マイナスなし）
数字（-）：電話番号・郵便番号・数値
数字（小数点カンマ）：金額・数値（マイナス値なし）
数字（-小数点カンマ）：金額・数値
全角かなのみ
全角カナのみ
半角カナのみ
日付
日時
時刻
全て：全角半角混在</t>
        </r>
      </text>
    </comment>
    <comment ref="AP9" authorId="0" shapeId="0" xr:uid="{00000000-0006-0000-0400-000009000000}">
      <text>
        <r>
          <rPr>
            <b/>
            <sz val="9"/>
            <color indexed="81"/>
            <rFont val="ＭＳ Ｐゴシック"/>
            <family val="3"/>
            <charset val="128"/>
          </rPr>
          <t>日付：yyyy/MM/dd等
時刻：24hh:mm:ss等
数値：-###,##0.00等</t>
        </r>
      </text>
    </comment>
    <comment ref="AZ9" authorId="0" shapeId="0" xr:uid="{00000000-0006-0000-0400-00000A000000}">
      <text>
        <r>
          <rPr>
            <b/>
            <sz val="9"/>
            <color indexed="81"/>
            <rFont val="ＭＳ Ｐゴシック"/>
            <family val="3"/>
            <charset val="128"/>
          </rPr>
          <t>単位：pt</t>
        </r>
      </text>
    </comment>
    <comment ref="BL9" authorId="0" shapeId="0" xr:uid="{00000000-0006-0000-0400-00000B000000}">
      <text>
        <r>
          <rPr>
            <b/>
            <sz val="9"/>
            <color indexed="81"/>
            <rFont val="ＭＳ Ｐゴシック"/>
            <family val="3"/>
            <charset val="128"/>
          </rPr>
          <t>押下時：ボタンやラジオボタン、チェックボックスを押下時
リスト選択時
フォーカスアウト：フォーカスが外れた場合
フォーカスイン：フォーカスが当たった場合</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M6" authorId="0" shapeId="0" xr:uid="{00000000-0006-0000-0500-000001000000}">
      <text>
        <r>
          <rPr>
            <b/>
            <sz val="9"/>
            <color indexed="81"/>
            <rFont val="ＭＳ Ｐゴシック"/>
            <family val="3"/>
            <charset val="128"/>
          </rPr>
          <t>状態が５つで不足する場合は、下に追加してください。</t>
        </r>
      </text>
    </comment>
    <comment ref="C8" authorId="0" shapeId="0" xr:uid="{00000000-0006-0000-0500-000002000000}">
      <text>
        <r>
          <rPr>
            <b/>
            <sz val="9"/>
            <color indexed="81"/>
            <rFont val="ＭＳ Ｐゴシック"/>
            <family val="3"/>
            <charset val="128"/>
          </rPr>
          <t>画面状態定義の項目論理名は、
画面項目定義で挙げた項目の内、
以下を除いて記載する。
ラベル
タイトルバー
ページャー</t>
        </r>
        <r>
          <rPr>
            <sz val="9"/>
            <color indexed="81"/>
            <rFont val="ＭＳ Ｐゴシック"/>
            <family val="3"/>
            <charset val="128"/>
          </rPr>
          <t xml:space="preserve">
</t>
        </r>
      </text>
    </comment>
    <comment ref="M8" authorId="0" shapeId="0" xr:uid="{00000000-0006-0000-0500-000003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R8" authorId="0" shapeId="0" xr:uid="{00000000-0006-0000-0500-000004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 ref="AG8" authorId="0" shapeId="0" xr:uid="{00000000-0006-0000-0500-000005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AL8" authorId="0" shapeId="0" xr:uid="{00000000-0006-0000-0500-000006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J8" authorId="0" shapeId="0" xr:uid="{00000000-0006-0000-0600-000001000000}">
      <text>
        <r>
          <rPr>
            <b/>
            <sz val="9"/>
            <color indexed="81"/>
            <rFont val="ＭＳ Ｐゴシック"/>
            <family val="3"/>
            <charset val="128"/>
          </rPr>
          <t xml:space="preserve">ショートカットキーを押下した時の動作を記述する。[画面デザイン共通仕様書] で
 規定されているものを記載すること。
※ショートカットキーが未割当の場合は明示的に　“―” を記述する。
</t>
        </r>
      </text>
    </comment>
  </commentList>
</comments>
</file>

<file path=xl/sharedStrings.xml><?xml version="1.0" encoding="utf-8"?>
<sst xmlns="http://schemas.openxmlformats.org/spreadsheetml/2006/main" count="1329" uniqueCount="922">
  <si>
    <t>説明</t>
  </si>
  <si>
    <t>―</t>
  </si>
  <si>
    <t>F2</t>
  </si>
  <si>
    <t>F3</t>
  </si>
  <si>
    <t>F4</t>
  </si>
  <si>
    <t>F5</t>
  </si>
  <si>
    <t>F6</t>
  </si>
  <si>
    <t>F7</t>
  </si>
  <si>
    <t>F8</t>
  </si>
  <si>
    <t>F9</t>
  </si>
  <si>
    <t>F10</t>
  </si>
  <si>
    <t>F11</t>
  </si>
  <si>
    <t>F12</t>
  </si>
  <si>
    <t>画面名</t>
    <rPh sb="0" eb="2">
      <t>ガメン</t>
    </rPh>
    <rPh sb="2" eb="3">
      <t>メイ</t>
    </rPh>
    <phoneticPr fontId="1"/>
  </si>
  <si>
    <t>画面</t>
    <rPh sb="0" eb="2">
      <t>ガメン</t>
    </rPh>
    <phoneticPr fontId="1"/>
  </si>
  <si>
    <t>ユースケース名</t>
    <rPh sb="6" eb="7">
      <t>メイ</t>
    </rPh>
    <phoneticPr fontId="1"/>
  </si>
  <si>
    <t>改訂履歴</t>
    <rPh sb="0" eb="2">
      <t>カイテイ</t>
    </rPh>
    <rPh sb="2" eb="4">
      <t>リレキ</t>
    </rPh>
    <phoneticPr fontId="1"/>
  </si>
  <si>
    <t>改訂日付</t>
    <rPh sb="0" eb="2">
      <t>カイテイ</t>
    </rPh>
    <rPh sb="2" eb="4">
      <t>ヒヅケ</t>
    </rPh>
    <phoneticPr fontId="1"/>
  </si>
  <si>
    <t>改訂箇所</t>
    <rPh sb="0" eb="2">
      <t>カイテイ</t>
    </rPh>
    <rPh sb="2" eb="4">
      <t>カショ</t>
    </rPh>
    <phoneticPr fontId="1"/>
  </si>
  <si>
    <t>改訂内容</t>
    <rPh sb="0" eb="2">
      <t>カイテイ</t>
    </rPh>
    <rPh sb="2" eb="4">
      <t>ナイヨウ</t>
    </rPh>
    <phoneticPr fontId="1"/>
  </si>
  <si>
    <t>改訂者</t>
    <rPh sb="0" eb="2">
      <t>カイテイ</t>
    </rPh>
    <rPh sb="2" eb="3">
      <t>シャ</t>
    </rPh>
    <phoneticPr fontId="1"/>
  </si>
  <si>
    <t>新規作成</t>
    <rPh sb="0" eb="2">
      <t>シンキ</t>
    </rPh>
    <rPh sb="2" eb="4">
      <t>サクセイ</t>
    </rPh>
    <phoneticPr fontId="1"/>
  </si>
  <si>
    <t>値</t>
    <rPh sb="0" eb="1">
      <t>アタイ</t>
    </rPh>
    <phoneticPr fontId="1"/>
  </si>
  <si>
    <t>形状</t>
    <rPh sb="0" eb="2">
      <t>ケイジョウ</t>
    </rPh>
    <phoneticPr fontId="1"/>
  </si>
  <si>
    <t>状態名</t>
    <rPh sb="0" eb="2">
      <t>ジョウタイ</t>
    </rPh>
    <rPh sb="2" eb="3">
      <t>メイ</t>
    </rPh>
    <phoneticPr fontId="1"/>
  </si>
  <si>
    <t>備考</t>
    <rPh sb="0" eb="2">
      <t>ビコウ</t>
    </rPh>
    <phoneticPr fontId="1"/>
  </si>
  <si>
    <t>状態</t>
    <rPh sb="0" eb="2">
      <t>ジョウタイ</t>
    </rPh>
    <phoneticPr fontId="1"/>
  </si>
  <si>
    <t>論理名</t>
    <rPh sb="0" eb="2">
      <t>ロンリ</t>
    </rPh>
    <rPh sb="2" eb="3">
      <t>メイ</t>
    </rPh>
    <phoneticPr fontId="1"/>
  </si>
  <si>
    <t>設定値</t>
    <rPh sb="0" eb="2">
      <t>セッテイ</t>
    </rPh>
    <rPh sb="2" eb="3">
      <t>チ</t>
    </rPh>
    <phoneticPr fontId="1"/>
  </si>
  <si>
    <t>10</t>
  </si>
  <si>
    <t>会社情報</t>
    <rPh sb="0" eb="2">
      <t>カイシャ</t>
    </rPh>
    <rPh sb="2" eb="4">
      <t>ジョウホウ</t>
    </rPh>
    <phoneticPr fontId="1"/>
  </si>
  <si>
    <t>初期表示</t>
    <rPh sb="0" eb="2">
      <t>ショキ</t>
    </rPh>
    <rPh sb="2" eb="4">
      <t>ヒョウジ</t>
    </rPh>
    <phoneticPr fontId="1"/>
  </si>
  <si>
    <t>■DB設定定義</t>
    <rPh sb="3" eb="5">
      <t>セッテイ</t>
    </rPh>
    <rPh sb="5" eb="7">
      <t>テイギ</t>
    </rPh>
    <phoneticPr fontId="1"/>
  </si>
  <si>
    <t>合　計</t>
    <rPh sb="0" eb="1">
      <t>ゴウ</t>
    </rPh>
    <rPh sb="2" eb="3">
      <t>ケイ</t>
    </rPh>
    <phoneticPr fontId="2"/>
  </si>
  <si>
    <t>NG数</t>
    <rPh sb="2" eb="3">
      <t>スウ</t>
    </rPh>
    <phoneticPr fontId="2"/>
  </si>
  <si>
    <t>OK数</t>
    <rPh sb="2" eb="3">
      <t>スウ</t>
    </rPh>
    <phoneticPr fontId="2"/>
  </si>
  <si>
    <t>シート名</t>
    <rPh sb="3" eb="4">
      <t>メイ</t>
    </rPh>
    <phoneticPr fontId="69"/>
  </si>
  <si>
    <t>試験工程</t>
    <rPh sb="0" eb="2">
      <t>シケン</t>
    </rPh>
    <rPh sb="2" eb="4">
      <t>コウテイ</t>
    </rPh>
    <phoneticPr fontId="1"/>
  </si>
  <si>
    <t>試験項目数</t>
    <rPh sb="0" eb="2">
      <t>シケン</t>
    </rPh>
    <rPh sb="2" eb="4">
      <t>コウモク</t>
    </rPh>
    <rPh sb="4" eb="5">
      <t>スウ</t>
    </rPh>
    <phoneticPr fontId="2"/>
  </si>
  <si>
    <t>試験項目ID</t>
    <rPh sb="0" eb="2">
      <t>シケン</t>
    </rPh>
    <rPh sb="2" eb="4">
      <t>コウモク</t>
    </rPh>
    <phoneticPr fontId="2"/>
  </si>
  <si>
    <t>対象</t>
    <rPh sb="0" eb="2">
      <t>タイショウ</t>
    </rPh>
    <phoneticPr fontId="2"/>
  </si>
  <si>
    <t>試験項目ID
（下4桁）</t>
    <rPh sb="0" eb="2">
      <t>シケン</t>
    </rPh>
    <rPh sb="2" eb="4">
      <t>コウモク</t>
    </rPh>
    <rPh sb="8" eb="9">
      <t>シモ</t>
    </rPh>
    <rPh sb="10" eb="11">
      <t>ケタ</t>
    </rPh>
    <phoneticPr fontId="2"/>
  </si>
  <si>
    <t>試験結果</t>
    <rPh sb="0" eb="2">
      <t>シケン</t>
    </rPh>
    <rPh sb="2" eb="4">
      <t>ケッカ</t>
    </rPh>
    <phoneticPr fontId="2"/>
  </si>
  <si>
    <t>再試験結果</t>
    <rPh sb="0" eb="3">
      <t>サイシケン</t>
    </rPh>
    <rPh sb="3" eb="5">
      <t>ケッカ</t>
    </rPh>
    <phoneticPr fontId="2"/>
  </si>
  <si>
    <t>確認日</t>
    <rPh sb="0" eb="2">
      <t>カクニン</t>
    </rPh>
    <rPh sb="2" eb="3">
      <t>ビ</t>
    </rPh>
    <phoneticPr fontId="2"/>
  </si>
  <si>
    <t>確認者</t>
    <rPh sb="0" eb="2">
      <t>カクニン</t>
    </rPh>
    <rPh sb="2" eb="3">
      <t>シャ</t>
    </rPh>
    <phoneticPr fontId="2"/>
  </si>
  <si>
    <t>備考</t>
    <rPh sb="0" eb="2">
      <t>ビコウ</t>
    </rPh>
    <phoneticPr fontId="2"/>
  </si>
  <si>
    <t>条件</t>
    <rPh sb="0" eb="2">
      <t>ジョウケン</t>
    </rPh>
    <phoneticPr fontId="2"/>
  </si>
  <si>
    <t>確認内容</t>
    <rPh sb="0" eb="2">
      <t>カクニン</t>
    </rPh>
    <rPh sb="2" eb="4">
      <t>ナイヨウ</t>
    </rPh>
    <phoneticPr fontId="2"/>
  </si>
  <si>
    <t>故障No</t>
    <rPh sb="0" eb="2">
      <t>コショウ</t>
    </rPh>
    <phoneticPr fontId="2"/>
  </si>
  <si>
    <t>必須</t>
    <rPh sb="0" eb="2">
      <t>ヒッス</t>
    </rPh>
    <phoneticPr fontId="1"/>
  </si>
  <si>
    <t>(行数）</t>
    <rPh sb="1" eb="3">
      <t>ギョウスウ</t>
    </rPh>
    <phoneticPr fontId="2"/>
  </si>
  <si>
    <t>画面ショートカット</t>
    <phoneticPr fontId="1"/>
  </si>
  <si>
    <t>画面状態定義</t>
    <phoneticPr fontId="1"/>
  </si>
  <si>
    <t>画面定義書</t>
    <rPh sb="0" eb="2">
      <t>ガメン</t>
    </rPh>
    <rPh sb="2" eb="4">
      <t>テイギ</t>
    </rPh>
    <rPh sb="4" eb="5">
      <t>ショ</t>
    </rPh>
    <phoneticPr fontId="1"/>
  </si>
  <si>
    <t>ユースケース分類</t>
    <rPh sb="6" eb="8">
      <t>ブンルイ</t>
    </rPh>
    <phoneticPr fontId="1"/>
  </si>
  <si>
    <t>プロジェクト名</t>
    <rPh sb="6" eb="7">
      <t>メイ</t>
    </rPh>
    <phoneticPr fontId="2"/>
  </si>
  <si>
    <t>設計書名</t>
    <rPh sb="0" eb="3">
      <t>セッケイショ</t>
    </rPh>
    <rPh sb="3" eb="4">
      <t>メイ</t>
    </rPh>
    <phoneticPr fontId="2"/>
  </si>
  <si>
    <t>ユースケース名</t>
    <rPh sb="6" eb="7">
      <t>メイ</t>
    </rPh>
    <phoneticPr fontId="2"/>
  </si>
  <si>
    <t>サブシステム</t>
    <phoneticPr fontId="2"/>
  </si>
  <si>
    <t>整数</t>
    <rPh sb="0" eb="2">
      <t>セイスウ</t>
    </rPh>
    <phoneticPr fontId="1"/>
  </si>
  <si>
    <t>試験項目ID</t>
    <rPh sb="0" eb="2">
      <t>シケン</t>
    </rPh>
    <rPh sb="2" eb="4">
      <t>コウモク</t>
    </rPh>
    <phoneticPr fontId="1"/>
  </si>
  <si>
    <t>文字数/精度</t>
    <rPh sb="0" eb="3">
      <t>モジスウ</t>
    </rPh>
    <rPh sb="4" eb="6">
      <t>セイド</t>
    </rPh>
    <phoneticPr fontId="1"/>
  </si>
  <si>
    <t>サブシステム</t>
    <phoneticPr fontId="1"/>
  </si>
  <si>
    <t>№</t>
    <phoneticPr fontId="1"/>
  </si>
  <si>
    <t>(1)</t>
    <phoneticPr fontId="1"/>
  </si>
  <si>
    <t>①</t>
    <phoneticPr fontId="1"/>
  </si>
  <si>
    <t>項目ID</t>
    <rPh sb="0" eb="2">
      <t>コウモク</t>
    </rPh>
    <phoneticPr fontId="1"/>
  </si>
  <si>
    <t>項目名</t>
    <phoneticPr fontId="1"/>
  </si>
  <si>
    <t>↓詳細設計で記述</t>
    <rPh sb="1" eb="3">
      <t>ショウサイ</t>
    </rPh>
    <rPh sb="3" eb="5">
      <t>セッケイ</t>
    </rPh>
    <rPh sb="6" eb="8">
      <t>キジュツ</t>
    </rPh>
    <phoneticPr fontId="1"/>
  </si>
  <si>
    <t>文字種別</t>
    <rPh sb="0" eb="2">
      <t>モジ</t>
    </rPh>
    <rPh sb="2" eb="4">
      <t>シュベツ</t>
    </rPh>
    <phoneticPr fontId="1"/>
  </si>
  <si>
    <t>画面名</t>
    <rPh sb="2" eb="3">
      <t>メイ</t>
    </rPh>
    <phoneticPr fontId="2"/>
  </si>
  <si>
    <t>最小</t>
    <rPh sb="0" eb="2">
      <t>サイショウ</t>
    </rPh>
    <phoneticPr fontId="1"/>
  </si>
  <si>
    <t>画面IO定義</t>
    <rPh sb="0" eb="2">
      <t>ガメン</t>
    </rPh>
    <rPh sb="4" eb="6">
      <t>テイギ</t>
    </rPh>
    <phoneticPr fontId="2"/>
  </si>
  <si>
    <t>No.</t>
    <phoneticPr fontId="2"/>
  </si>
  <si>
    <t>4</t>
  </si>
  <si>
    <t>5</t>
  </si>
  <si>
    <t>6</t>
  </si>
  <si>
    <t>7</t>
  </si>
  <si>
    <t>8</t>
  </si>
  <si>
    <t>9</t>
  </si>
  <si>
    <t>サブシステム</t>
    <phoneticPr fontId="2"/>
  </si>
  <si>
    <t>ID:</t>
    <phoneticPr fontId="1"/>
  </si>
  <si>
    <t>No.</t>
    <phoneticPr fontId="1"/>
  </si>
  <si>
    <t>リソースキー/備考</t>
    <rPh sb="7" eb="9">
      <t>ビコウ</t>
    </rPh>
    <phoneticPr fontId="1"/>
  </si>
  <si>
    <t>UT</t>
    <phoneticPr fontId="1"/>
  </si>
  <si>
    <t>No.</t>
    <phoneticPr fontId="2"/>
  </si>
  <si>
    <t>1</t>
    <phoneticPr fontId="2"/>
  </si>
  <si>
    <t>画面概要・レイアウト</t>
    <phoneticPr fontId="1"/>
  </si>
  <si>
    <t>2</t>
    <phoneticPr fontId="1"/>
  </si>
  <si>
    <t>画面項目定義</t>
    <phoneticPr fontId="1"/>
  </si>
  <si>
    <t>画面機能定義</t>
    <phoneticPr fontId="1"/>
  </si>
  <si>
    <t>DB設定定義</t>
    <phoneticPr fontId="1"/>
  </si>
  <si>
    <t>■I/O定義</t>
    <phoneticPr fontId="1"/>
  </si>
  <si>
    <t>■画面項目定義</t>
    <rPh sb="3" eb="5">
      <t>コウモク</t>
    </rPh>
    <rPh sb="5" eb="7">
      <t>テイギ</t>
    </rPh>
    <phoneticPr fontId="1"/>
  </si>
  <si>
    <t>■画面処理定義</t>
    <rPh sb="3" eb="5">
      <t>ショリ</t>
    </rPh>
    <phoneticPr fontId="1"/>
  </si>
  <si>
    <t>■画面状態定義</t>
    <rPh sb="3" eb="5">
      <t>ジョウタイ</t>
    </rPh>
    <rPh sb="5" eb="7">
      <t>テイギ</t>
    </rPh>
    <phoneticPr fontId="1"/>
  </si>
  <si>
    <t>■画面レイアウト</t>
    <phoneticPr fontId="1"/>
  </si>
  <si>
    <t>■画面概要</t>
    <phoneticPr fontId="1"/>
  </si>
  <si>
    <t>処理概要</t>
    <rPh sb="0" eb="2">
      <t>ショリ</t>
    </rPh>
    <phoneticPr fontId="2"/>
  </si>
  <si>
    <t>■画面ショートカット</t>
    <phoneticPr fontId="1"/>
  </si>
  <si>
    <t>ショートカットキー</t>
    <phoneticPr fontId="1"/>
  </si>
  <si>
    <t>■画面パラメータ定義</t>
    <rPh sb="1" eb="3">
      <t>ガメン</t>
    </rPh>
    <rPh sb="8" eb="10">
      <t>テイギ</t>
    </rPh>
    <phoneticPr fontId="1"/>
  </si>
  <si>
    <t>パラメータ名</t>
    <rPh sb="5" eb="6">
      <t>メイ</t>
    </rPh>
    <phoneticPr fontId="1"/>
  </si>
  <si>
    <t>内容</t>
    <rPh sb="0" eb="2">
      <t>ナイヨウ</t>
    </rPh>
    <phoneticPr fontId="1"/>
  </si>
  <si>
    <t>受信パラメータ</t>
    <rPh sb="0" eb="2">
      <t>ジュシン</t>
    </rPh>
    <phoneticPr fontId="1"/>
  </si>
  <si>
    <t>3</t>
  </si>
  <si>
    <t>画面パラメータ定義</t>
    <phoneticPr fontId="1"/>
  </si>
  <si>
    <t>R</t>
    <phoneticPr fontId="2"/>
  </si>
  <si>
    <t>D</t>
    <phoneticPr fontId="2"/>
  </si>
  <si>
    <t>・</t>
    <phoneticPr fontId="1"/>
  </si>
  <si>
    <t>画面概要</t>
    <phoneticPr fontId="2"/>
  </si>
  <si>
    <t>画面ID</t>
    <phoneticPr fontId="2"/>
  </si>
  <si>
    <t>前提条件・補足説明</t>
    <phoneticPr fontId="2"/>
  </si>
  <si>
    <t>設計書</t>
    <phoneticPr fontId="1"/>
  </si>
  <si>
    <t>F1</t>
    <phoneticPr fontId="1"/>
  </si>
  <si>
    <t>Alt+F</t>
    <phoneticPr fontId="1"/>
  </si>
  <si>
    <t>Alt+F+X</t>
    <phoneticPr fontId="1"/>
  </si>
  <si>
    <t>製品開発Ｇ</t>
    <rPh sb="0" eb="2">
      <t>セイヒン</t>
    </rPh>
    <rPh sb="2" eb="4">
      <t>カイハツ</t>
    </rPh>
    <phoneticPr fontId="1"/>
  </si>
  <si>
    <t>テーブル名</t>
    <phoneticPr fontId="1"/>
  </si>
  <si>
    <t>C</t>
    <phoneticPr fontId="1"/>
  </si>
  <si>
    <t>U</t>
    <phoneticPr fontId="2"/>
  </si>
  <si>
    <t>○</t>
  </si>
  <si>
    <t>(桁・文字数）</t>
  </si>
  <si>
    <t>←精度を選択してください</t>
    <rPh sb="1" eb="3">
      <t>セイド</t>
    </rPh>
    <rPh sb="4" eb="6">
      <t>センタク</t>
    </rPh>
    <phoneticPr fontId="1"/>
  </si>
  <si>
    <t>No.</t>
    <phoneticPr fontId="2"/>
  </si>
  <si>
    <t>項目名</t>
    <phoneticPr fontId="1"/>
  </si>
  <si>
    <t>形式</t>
    <rPh sb="0" eb="2">
      <t>ケイシキ</t>
    </rPh>
    <phoneticPr fontId="1"/>
  </si>
  <si>
    <t>最大</t>
    <phoneticPr fontId="1"/>
  </si>
  <si>
    <t>小数</t>
    <phoneticPr fontId="1"/>
  </si>
  <si>
    <t>フォーマット</t>
    <phoneticPr fontId="1"/>
  </si>
  <si>
    <t>表示</t>
    <rPh sb="0" eb="2">
      <t>ヒョウジ</t>
    </rPh>
    <phoneticPr fontId="2"/>
  </si>
  <si>
    <t>フォント</t>
    <phoneticPr fontId="2"/>
  </si>
  <si>
    <t>サイズ</t>
    <phoneticPr fontId="2"/>
  </si>
  <si>
    <t>拡張</t>
    <rPh sb="0" eb="2">
      <t>カクチョウ</t>
    </rPh>
    <phoneticPr fontId="2"/>
  </si>
  <si>
    <t>文字色</t>
    <rPh sb="0" eb="2">
      <t>モジ</t>
    </rPh>
    <rPh sb="2" eb="3">
      <t>イロ</t>
    </rPh>
    <phoneticPr fontId="2"/>
  </si>
  <si>
    <t>背景色</t>
    <rPh sb="0" eb="3">
      <t>ハイケイショク</t>
    </rPh>
    <phoneticPr fontId="2"/>
  </si>
  <si>
    <t>編集</t>
    <rPh sb="0" eb="2">
      <t>ヘンシュウ</t>
    </rPh>
    <phoneticPr fontId="2"/>
  </si>
  <si>
    <t>ソート</t>
    <phoneticPr fontId="2"/>
  </si>
  <si>
    <t>イベント</t>
    <phoneticPr fontId="1"/>
  </si>
  <si>
    <t>イベント説明</t>
    <phoneticPr fontId="1"/>
  </si>
  <si>
    <t>メニューから起動</t>
    <rPh sb="6" eb="8">
      <t>キドウ</t>
    </rPh>
    <phoneticPr fontId="2"/>
  </si>
  <si>
    <r>
      <t>OK数</t>
    </r>
    <r>
      <rPr>
        <sz val="6"/>
        <rFont val="Meiryo UI"/>
        <family val="3"/>
        <charset val="128"/>
      </rPr>
      <t>（行数と一致します）</t>
    </r>
    <rPh sb="2" eb="3">
      <t>スウ</t>
    </rPh>
    <rPh sb="4" eb="6">
      <t>ギョウスウ</t>
    </rPh>
    <rPh sb="7" eb="9">
      <t>イッチ</t>
    </rPh>
    <phoneticPr fontId="2"/>
  </si>
  <si>
    <t>形式がNumber</t>
    <rPh sb="0" eb="2">
      <t>ケイシキ</t>
    </rPh>
    <phoneticPr fontId="1"/>
  </si>
  <si>
    <t>右寄せ</t>
    <rPh sb="0" eb="2">
      <t>ミギヨ</t>
    </rPh>
    <phoneticPr fontId="1"/>
  </si>
  <si>
    <t>形式がString</t>
    <rPh sb="0" eb="2">
      <t>ケイシキ</t>
    </rPh>
    <phoneticPr fontId="1"/>
  </si>
  <si>
    <t>左寄せ</t>
    <rPh sb="0" eb="2">
      <t>ヒダリヨ</t>
    </rPh>
    <phoneticPr fontId="1"/>
  </si>
  <si>
    <t>形式がDate/Time</t>
    <rPh sb="0" eb="2">
      <t>ケイシキ</t>
    </rPh>
    <phoneticPr fontId="1"/>
  </si>
  <si>
    <t>改修1</t>
    <rPh sb="0" eb="2">
      <t>カイシュウ</t>
    </rPh>
    <phoneticPr fontId="103"/>
  </si>
  <si>
    <t>概要</t>
    <rPh sb="0" eb="2">
      <t>ガイヨウ</t>
    </rPh>
    <phoneticPr fontId="1"/>
  </si>
  <si>
    <t>事前準備</t>
    <rPh sb="0" eb="2">
      <t>ジゼン</t>
    </rPh>
    <rPh sb="2" eb="4">
      <t>ジュンビ</t>
    </rPh>
    <phoneticPr fontId="1"/>
  </si>
  <si>
    <t>処理概要</t>
    <rPh sb="0" eb="2">
      <t>ショリ</t>
    </rPh>
    <rPh sb="2" eb="4">
      <t>ガイヨウ</t>
    </rPh>
    <phoneticPr fontId="1"/>
  </si>
  <si>
    <t>左記参照</t>
    <rPh sb="0" eb="2">
      <t>サキ</t>
    </rPh>
    <rPh sb="2" eb="4">
      <t>サンショウ</t>
    </rPh>
    <phoneticPr fontId="1"/>
  </si>
  <si>
    <t>Alt+F+G</t>
    <phoneticPr fontId="1"/>
  </si>
  <si>
    <t>Alt+G</t>
    <phoneticPr fontId="1"/>
  </si>
  <si>
    <t>Alt+Q</t>
    <phoneticPr fontId="1"/>
  </si>
  <si>
    <t>画面起動時</t>
    <rPh sb="0" eb="2">
      <t>ガメン</t>
    </rPh>
    <rPh sb="2" eb="4">
      <t>キドウ</t>
    </rPh>
    <rPh sb="4" eb="5">
      <t>ジ</t>
    </rPh>
    <phoneticPr fontId="1"/>
  </si>
  <si>
    <t>3.Y.2</t>
    <phoneticPr fontId="1"/>
  </si>
  <si>
    <t>給与マスター</t>
    <rPh sb="0" eb="2">
      <t>キュウヨ</t>
    </rPh>
    <phoneticPr fontId="2"/>
  </si>
  <si>
    <t>KMAKYUY</t>
    <phoneticPr fontId="2"/>
  </si>
  <si>
    <t>スクリプトにてコード定義等追加</t>
    <rPh sb="10" eb="12">
      <t>テイギ</t>
    </rPh>
    <rPh sb="12" eb="13">
      <t>トウ</t>
    </rPh>
    <rPh sb="13" eb="15">
      <t>ツイカ</t>
    </rPh>
    <phoneticPr fontId="1"/>
  </si>
  <si>
    <t>同じロジックは関数にしてまとめること</t>
    <rPh sb="0" eb="1">
      <t>オナ</t>
    </rPh>
    <rPh sb="7" eb="9">
      <t>カンスウ</t>
    </rPh>
    <phoneticPr fontId="1"/>
  </si>
  <si>
    <t>その他開発ルールに則る</t>
    <rPh sb="2" eb="3">
      <t>タ</t>
    </rPh>
    <rPh sb="3" eb="5">
      <t>カイハツ</t>
    </rPh>
    <rPh sb="9" eb="10">
      <t>ノット</t>
    </rPh>
    <phoneticPr fontId="1"/>
  </si>
  <si>
    <t>実装時の前提条件</t>
    <rPh sb="0" eb="2">
      <t>ジッソウ</t>
    </rPh>
    <rPh sb="2" eb="3">
      <t>ジ</t>
    </rPh>
    <rPh sb="4" eb="6">
      <t>ゼンテイ</t>
    </rPh>
    <rPh sb="6" eb="8">
      <t>ジョウケン</t>
    </rPh>
    <phoneticPr fontId="1"/>
  </si>
  <si>
    <t>SQLに変数を使用する場合は、バインド変数にすること</t>
    <rPh sb="4" eb="6">
      <t>ヘンスウ</t>
    </rPh>
    <rPh sb="7" eb="9">
      <t>シヨウ</t>
    </rPh>
    <rPh sb="11" eb="13">
      <t>バアイ</t>
    </rPh>
    <rPh sb="19" eb="21">
      <t>ヘンスウ</t>
    </rPh>
    <phoneticPr fontId="1"/>
  </si>
  <si>
    <t>SQLは大文字で書くこと。</t>
    <rPh sb="4" eb="7">
      <t>オオモジ</t>
    </rPh>
    <rPh sb="8" eb="9">
      <t>カ</t>
    </rPh>
    <phoneticPr fontId="1"/>
  </si>
  <si>
    <t>PG実行時</t>
    <rPh sb="2" eb="4">
      <t>ジッコウ</t>
    </rPh>
    <rPh sb="4" eb="5">
      <t>ジ</t>
    </rPh>
    <phoneticPr fontId="1"/>
  </si>
  <si>
    <t>App_Startup</t>
    <phoneticPr fontId="1"/>
  </si>
  <si>
    <t>frmMain</t>
    <phoneticPr fontId="1"/>
  </si>
  <si>
    <t>文字や数字の日付変換等はPST_Centura.APL内の関数を使用すること</t>
    <rPh sb="0" eb="2">
      <t>モジ</t>
    </rPh>
    <rPh sb="3" eb="5">
      <t>スウジ</t>
    </rPh>
    <rPh sb="6" eb="8">
      <t>ヒヅケ</t>
    </rPh>
    <rPh sb="8" eb="10">
      <t>ヘンカン</t>
    </rPh>
    <rPh sb="10" eb="11">
      <t>トウ</t>
    </rPh>
    <rPh sb="27" eb="28">
      <t>ナイ</t>
    </rPh>
    <rPh sb="29" eb="31">
      <t>カンスウ</t>
    </rPh>
    <rPh sb="32" eb="34">
      <t>シヨウ</t>
    </rPh>
    <phoneticPr fontId="1"/>
  </si>
  <si>
    <t>画面起動時</t>
    <rPh sb="0" eb="2">
      <t>ガメン</t>
    </rPh>
    <rPh sb="2" eb="4">
      <t>キドウ</t>
    </rPh>
    <rPh sb="4" eb="5">
      <t>ジ</t>
    </rPh>
    <phoneticPr fontId="1"/>
  </si>
  <si>
    <t>画面操作時</t>
    <rPh sb="0" eb="2">
      <t>ガメン</t>
    </rPh>
    <rPh sb="2" eb="4">
      <t>ソウサ</t>
    </rPh>
    <rPh sb="4" eb="5">
      <t>ジ</t>
    </rPh>
    <phoneticPr fontId="1"/>
  </si>
  <si>
    <t>終了ボタン押下時</t>
    <rPh sb="0" eb="2">
      <t>シュウリョウ</t>
    </rPh>
    <rPh sb="5" eb="7">
      <t>オウカ</t>
    </rPh>
    <rPh sb="7" eb="8">
      <t>ジ</t>
    </rPh>
    <phoneticPr fontId="1"/>
  </si>
  <si>
    <t>メインメニューに戻る</t>
    <rPh sb="8" eb="9">
      <t>モド</t>
    </rPh>
    <phoneticPr fontId="1"/>
  </si>
  <si>
    <t>←パフォーマンス考慮</t>
    <rPh sb="8" eb="10">
      <t>コウリョ</t>
    </rPh>
    <phoneticPr fontId="1"/>
  </si>
  <si>
    <t>←修正箇所増加予防</t>
    <rPh sb="1" eb="3">
      <t>シュウセイ</t>
    </rPh>
    <rPh sb="3" eb="5">
      <t>カショ</t>
    </rPh>
    <rPh sb="5" eb="7">
      <t>ゾウカ</t>
    </rPh>
    <rPh sb="7" eb="9">
      <t>ヨボウ</t>
    </rPh>
    <phoneticPr fontId="1"/>
  </si>
  <si>
    <t>←Sal関数そのままだとWin10で動作しない場合ある</t>
    <rPh sb="4" eb="6">
      <t>カンスウ</t>
    </rPh>
    <rPh sb="18" eb="20">
      <t>ドウサ</t>
    </rPh>
    <rPh sb="23" eb="25">
      <t>バアイ</t>
    </rPh>
    <phoneticPr fontId="1"/>
  </si>
  <si>
    <t>①</t>
    <phoneticPr fontId="1"/>
  </si>
  <si>
    <t>コード関係は毎回Execute/FetchNextで取得しないで、事前に配列に保存して取得すること</t>
    <rPh sb="3" eb="5">
      <t>カンケイ</t>
    </rPh>
    <rPh sb="6" eb="8">
      <t>マイカイ</t>
    </rPh>
    <rPh sb="26" eb="28">
      <t>シュトク</t>
    </rPh>
    <rPh sb="33" eb="35">
      <t>ジゼン</t>
    </rPh>
    <rPh sb="36" eb="38">
      <t>ハイレツ</t>
    </rPh>
    <rPh sb="39" eb="41">
      <t>ホゾン</t>
    </rPh>
    <rPh sb="43" eb="45">
      <t>シュトク</t>
    </rPh>
    <phoneticPr fontId="1"/>
  </si>
  <si>
    <t>固定値を使用する場合、画面起動時に変数に値を入れて使いまわしすること。複数個所に定義しないこと</t>
    <rPh sb="0" eb="2">
      <t>コテイ</t>
    </rPh>
    <rPh sb="2" eb="3">
      <t>チ</t>
    </rPh>
    <rPh sb="4" eb="6">
      <t>シヨウ</t>
    </rPh>
    <rPh sb="8" eb="10">
      <t>バアイ</t>
    </rPh>
    <rPh sb="11" eb="13">
      <t>ガメン</t>
    </rPh>
    <rPh sb="13" eb="15">
      <t>キドウ</t>
    </rPh>
    <rPh sb="15" eb="16">
      <t>ジ</t>
    </rPh>
    <rPh sb="17" eb="19">
      <t>ヘンスウ</t>
    </rPh>
    <rPh sb="20" eb="21">
      <t>チ</t>
    </rPh>
    <rPh sb="22" eb="23">
      <t>イ</t>
    </rPh>
    <rPh sb="25" eb="26">
      <t>ツカ</t>
    </rPh>
    <rPh sb="35" eb="37">
      <t>フクスウ</t>
    </rPh>
    <rPh sb="37" eb="39">
      <t>カショ</t>
    </rPh>
    <rPh sb="40" eb="42">
      <t>テイギ</t>
    </rPh>
    <phoneticPr fontId="1"/>
  </si>
  <si>
    <t>その際の配列は一次元を複数使用で構わない</t>
    <rPh sb="2" eb="3">
      <t>サイ</t>
    </rPh>
    <rPh sb="4" eb="6">
      <t>ハイレツ</t>
    </rPh>
    <rPh sb="7" eb="8">
      <t>イチ</t>
    </rPh>
    <rPh sb="8" eb="10">
      <t>ジゲン</t>
    </rPh>
    <rPh sb="11" eb="13">
      <t>フクスウ</t>
    </rPh>
    <rPh sb="13" eb="15">
      <t>シヨウ</t>
    </rPh>
    <rPh sb="16" eb="17">
      <t>カマ</t>
    </rPh>
    <phoneticPr fontId="1"/>
  </si>
  <si>
    <t>PRO_STAFFα給与 3.Z.0 法改正対応</t>
    <rPh sb="10" eb="12">
      <t>キュウヨ</t>
    </rPh>
    <rPh sb="19" eb="22">
      <t>ホウカイセイ</t>
    </rPh>
    <rPh sb="22" eb="24">
      <t>タイオウ</t>
    </rPh>
    <phoneticPr fontId="71"/>
  </si>
  <si>
    <t>帳票画面</t>
    <rPh sb="0" eb="2">
      <t>チョウヒョウ</t>
    </rPh>
    <rPh sb="2" eb="4">
      <t>ガメン</t>
    </rPh>
    <phoneticPr fontId="1"/>
  </si>
  <si>
    <t>3.Z.0</t>
    <phoneticPr fontId="1"/>
  </si>
  <si>
    <t>■</t>
    <phoneticPr fontId="1"/>
  </si>
  <si>
    <t>改修内容</t>
    <rPh sb="0" eb="2">
      <t>カイシュウ</t>
    </rPh>
    <rPh sb="2" eb="4">
      <t>ナイヨウ</t>
    </rPh>
    <phoneticPr fontId="1"/>
  </si>
  <si>
    <t>・</t>
    <phoneticPr fontId="1"/>
  </si>
  <si>
    <t>特になし</t>
    <rPh sb="0" eb="1">
      <t>トク</t>
    </rPh>
    <phoneticPr fontId="1"/>
  </si>
  <si>
    <t>3.Y.2</t>
    <phoneticPr fontId="1"/>
  </si>
  <si>
    <t>項目管理ディテール</t>
    <rPh sb="0" eb="2">
      <t>コウモク</t>
    </rPh>
    <rPh sb="2" eb="4">
      <t>カンリ</t>
    </rPh>
    <phoneticPr fontId="2"/>
  </si>
  <si>
    <t>BCCITMD</t>
    <phoneticPr fontId="2"/>
  </si>
  <si>
    <t>印刷/プレビュー</t>
    <rPh sb="0" eb="2">
      <t>インサツ</t>
    </rPh>
    <phoneticPr fontId="2"/>
  </si>
  <si>
    <t>印刷/プレビュー押下時</t>
    <rPh sb="0" eb="2">
      <t>インサツ</t>
    </rPh>
    <rPh sb="8" eb="10">
      <t>オウカ</t>
    </rPh>
    <rPh sb="10" eb="11">
      <t>ジ</t>
    </rPh>
    <phoneticPr fontId="1"/>
  </si>
  <si>
    <t>法改正　基礎控除の見直し他</t>
    <rPh sb="0" eb="3">
      <t>ホウカイセイ</t>
    </rPh>
    <rPh sb="4" eb="6">
      <t>キソ</t>
    </rPh>
    <rPh sb="6" eb="8">
      <t>コウジョ</t>
    </rPh>
    <rPh sb="9" eb="11">
      <t>ミナオ</t>
    </rPh>
    <rPh sb="12" eb="13">
      <t>タ</t>
    </rPh>
    <phoneticPr fontId="1"/>
  </si>
  <si>
    <t>スクリプトにてカラム追加</t>
    <rPh sb="10" eb="12">
      <t>ツイカ</t>
    </rPh>
    <phoneticPr fontId="1"/>
  </si>
  <si>
    <t>リリース日：2020/11/01予定</t>
    <rPh sb="4" eb="5">
      <t>ビ</t>
    </rPh>
    <rPh sb="16" eb="18">
      <t>ヨテイ</t>
    </rPh>
    <phoneticPr fontId="1"/>
  </si>
  <si>
    <t>改修イメージ</t>
    <rPh sb="0" eb="2">
      <t>カイシュウ</t>
    </rPh>
    <phoneticPr fontId="1"/>
  </si>
  <si>
    <t>変更なし</t>
    <rPh sb="0" eb="2">
      <t>ヘンコウ</t>
    </rPh>
    <phoneticPr fontId="1"/>
  </si>
  <si>
    <t>年末調整</t>
    <rPh sb="0" eb="2">
      <t>ネンマツ</t>
    </rPh>
    <rPh sb="2" eb="4">
      <t>チョウセイ</t>
    </rPh>
    <phoneticPr fontId="1"/>
  </si>
  <si>
    <t>1)</t>
    <phoneticPr fontId="2"/>
  </si>
  <si>
    <t>社員番号と社員氏名のタイトルを項目管理から取得</t>
    <rPh sb="0" eb="2">
      <t>シャイン</t>
    </rPh>
    <rPh sb="2" eb="4">
      <t>バンゴウ</t>
    </rPh>
    <rPh sb="5" eb="7">
      <t>シャイン</t>
    </rPh>
    <rPh sb="7" eb="9">
      <t>シメイ</t>
    </rPh>
    <rPh sb="15" eb="17">
      <t>コウモク</t>
    </rPh>
    <rPh sb="17" eb="19">
      <t>カンリ</t>
    </rPh>
    <rPh sb="21" eb="23">
      <t>シュトク</t>
    </rPh>
    <phoneticPr fontId="2"/>
  </si>
  <si>
    <t>2)</t>
    <phoneticPr fontId="2"/>
  </si>
  <si>
    <t>カナ氏名追加</t>
    <rPh sb="2" eb="4">
      <t>シメイ</t>
    </rPh>
    <rPh sb="4" eb="6">
      <t>ツイカ</t>
    </rPh>
    <phoneticPr fontId="2"/>
  </si>
  <si>
    <t>3)</t>
    <phoneticPr fontId="2"/>
  </si>
  <si>
    <t>性別追加</t>
    <rPh sb="0" eb="2">
      <t>セイベツ</t>
    </rPh>
    <rPh sb="2" eb="4">
      <t>ツイカ</t>
    </rPh>
    <phoneticPr fontId="2"/>
  </si>
  <si>
    <t>4)</t>
    <phoneticPr fontId="2"/>
  </si>
  <si>
    <t>「寡夫→ひ親」に変更　参照先変更</t>
    <rPh sb="1" eb="3">
      <t>カフ</t>
    </rPh>
    <rPh sb="5" eb="6">
      <t>オヤ</t>
    </rPh>
    <rPh sb="8" eb="10">
      <t>ヘンコウ</t>
    </rPh>
    <rPh sb="11" eb="13">
      <t>サンショウ</t>
    </rPh>
    <rPh sb="13" eb="14">
      <t>サキ</t>
    </rPh>
    <rPh sb="14" eb="16">
      <t>ヘンコウ</t>
    </rPh>
    <phoneticPr fontId="2"/>
  </si>
  <si>
    <t>給与汎用テーブル</t>
    <rPh sb="0" eb="2">
      <t>キュウヨ</t>
    </rPh>
    <rPh sb="2" eb="4">
      <t>ハンヨウ</t>
    </rPh>
    <phoneticPr fontId="1"/>
  </si>
  <si>
    <t>○</t>
    <phoneticPr fontId="1"/>
  </si>
  <si>
    <t>KTNHAND</t>
    <phoneticPr fontId="1"/>
  </si>
  <si>
    <t>所属テーブル</t>
    <rPh sb="0" eb="2">
      <t>ショゾク</t>
    </rPh>
    <phoneticPr fontId="1"/>
  </si>
  <si>
    <t>KTOSECT</t>
    <phoneticPr fontId="1"/>
  </si>
  <si>
    <t>会社情報テーブル</t>
    <rPh sb="0" eb="2">
      <t>カイシャ</t>
    </rPh>
    <rPh sb="2" eb="4">
      <t>ジョウホウ</t>
    </rPh>
    <phoneticPr fontId="1"/>
  </si>
  <si>
    <t>KTLCORP</t>
    <phoneticPr fontId="1"/>
  </si>
  <si>
    <t>年調データ保守に入力する際の事前準備として、入力用紙を出力する</t>
    <rPh sb="0" eb="2">
      <t>ネンチョウ</t>
    </rPh>
    <rPh sb="5" eb="7">
      <t>ホシュ</t>
    </rPh>
    <rPh sb="8" eb="10">
      <t>ニュウリョク</t>
    </rPh>
    <rPh sb="12" eb="13">
      <t>サイ</t>
    </rPh>
    <rPh sb="14" eb="16">
      <t>ジゼン</t>
    </rPh>
    <rPh sb="16" eb="18">
      <t>ジュンビ</t>
    </rPh>
    <rPh sb="22" eb="24">
      <t>ニュウリョク</t>
    </rPh>
    <rPh sb="24" eb="26">
      <t>ヨウシ</t>
    </rPh>
    <rPh sb="27" eb="29">
      <t>シュツリョク</t>
    </rPh>
    <phoneticPr fontId="1"/>
  </si>
  <si>
    <t>項目管理から「社員番号」と「漢字氏名」の名称取得</t>
    <rPh sb="0" eb="2">
      <t>コウモク</t>
    </rPh>
    <rPh sb="2" eb="4">
      <t>カンリ</t>
    </rPh>
    <rPh sb="7" eb="9">
      <t>シャイン</t>
    </rPh>
    <rPh sb="9" eb="11">
      <t>バンゴウ</t>
    </rPh>
    <rPh sb="14" eb="16">
      <t>カンジ</t>
    </rPh>
    <rPh sb="16" eb="18">
      <t>シメイ</t>
    </rPh>
    <rPh sb="20" eb="22">
      <t>メイショウ</t>
    </rPh>
    <rPh sb="22" eb="24">
      <t>シュトク</t>
    </rPh>
    <phoneticPr fontId="1"/>
  </si>
  <si>
    <t>社員番号と漢字氏名のタイトルを変数化</t>
    <rPh sb="0" eb="2">
      <t>シャイン</t>
    </rPh>
    <rPh sb="2" eb="4">
      <t>バンゴウ</t>
    </rPh>
    <rPh sb="5" eb="7">
      <t>カンジ</t>
    </rPh>
    <rPh sb="7" eb="9">
      <t>シメイ</t>
    </rPh>
    <rPh sb="15" eb="18">
      <t>ヘンスウカ</t>
    </rPh>
    <phoneticPr fontId="1"/>
  </si>
  <si>
    <t>カナ氏名と性別印字</t>
    <rPh sb="2" eb="4">
      <t>シメイ</t>
    </rPh>
    <rPh sb="5" eb="7">
      <t>セイベツ</t>
    </rPh>
    <rPh sb="7" eb="9">
      <t>インジ</t>
    </rPh>
    <phoneticPr fontId="1"/>
  </si>
  <si>
    <t>本人ひとり親印字追加、本人寡夫削除</t>
    <rPh sb="0" eb="2">
      <t>ホンニン</t>
    </rPh>
    <rPh sb="5" eb="6">
      <t>オヤ</t>
    </rPh>
    <rPh sb="6" eb="8">
      <t>インジ</t>
    </rPh>
    <rPh sb="8" eb="10">
      <t>ツイカ</t>
    </rPh>
    <rPh sb="11" eb="13">
      <t>ホンニン</t>
    </rPh>
    <rPh sb="13" eb="15">
      <t>カフ</t>
    </rPh>
    <rPh sb="15" eb="17">
      <t>サクジョ</t>
    </rPh>
    <phoneticPr fontId="1"/>
  </si>
  <si>
    <t>5)</t>
    <phoneticPr fontId="2"/>
  </si>
  <si>
    <t>控除欄追加</t>
    <rPh sb="0" eb="2">
      <t>コウジョ</t>
    </rPh>
    <rPh sb="2" eb="3">
      <t>ラン</t>
    </rPh>
    <rPh sb="3" eb="5">
      <t>ツイカ</t>
    </rPh>
    <phoneticPr fontId="2"/>
  </si>
  <si>
    <t>基礎</t>
    <rPh sb="0" eb="2">
      <t>キソ</t>
    </rPh>
    <phoneticPr fontId="2"/>
  </si>
  <si>
    <t>基礎控除申告書</t>
    <rPh sb="0" eb="2">
      <t>キソ</t>
    </rPh>
    <rPh sb="2" eb="4">
      <t>コウジョ</t>
    </rPh>
    <rPh sb="4" eb="7">
      <t>シンコクショ</t>
    </rPh>
    <phoneticPr fontId="2"/>
  </si>
  <si>
    <t>配偶</t>
    <rPh sb="0" eb="2">
      <t>ハイグウ</t>
    </rPh>
    <phoneticPr fontId="2"/>
  </si>
  <si>
    <t>配偶者控除等申告書</t>
    <rPh sb="0" eb="3">
      <t>ハイグウシャ</t>
    </rPh>
    <rPh sb="3" eb="5">
      <t>コウジョ</t>
    </rPh>
    <rPh sb="5" eb="6">
      <t>トウ</t>
    </rPh>
    <rPh sb="6" eb="9">
      <t>シンコクショ</t>
    </rPh>
    <phoneticPr fontId="2"/>
  </si>
  <si>
    <t>所調</t>
    <rPh sb="0" eb="1">
      <t>トコロ</t>
    </rPh>
    <rPh sb="1" eb="2">
      <t>チョウ</t>
    </rPh>
    <phoneticPr fontId="2"/>
  </si>
  <si>
    <t>所得金額調整控除申告書</t>
    <rPh sb="0" eb="2">
      <t>ショトク</t>
    </rPh>
    <rPh sb="2" eb="4">
      <t>キンガク</t>
    </rPh>
    <rPh sb="4" eb="6">
      <t>チョウセイ</t>
    </rPh>
    <rPh sb="6" eb="8">
      <t>コウジョ</t>
    </rPh>
    <rPh sb="8" eb="11">
      <t>シンコクショ</t>
    </rPh>
    <phoneticPr fontId="2"/>
  </si>
  <si>
    <t>「配偶者に関する控除を受ける」の印字位置変更</t>
    <rPh sb="1" eb="4">
      <t>ハイグウシャ</t>
    </rPh>
    <rPh sb="5" eb="6">
      <t>カン</t>
    </rPh>
    <rPh sb="8" eb="10">
      <t>コウジョ</t>
    </rPh>
    <rPh sb="11" eb="12">
      <t>ウ</t>
    </rPh>
    <rPh sb="16" eb="18">
      <t>インジ</t>
    </rPh>
    <rPh sb="18" eb="20">
      <t>イチ</t>
    </rPh>
    <rPh sb="20" eb="22">
      <t>ヘンコウ</t>
    </rPh>
    <phoneticPr fontId="1"/>
  </si>
  <si>
    <t>「基礎控除を受ける」「所得金額調整控除を受ける」の印字追加</t>
    <rPh sb="1" eb="3">
      <t>キソ</t>
    </rPh>
    <rPh sb="3" eb="5">
      <t>コウジョ</t>
    </rPh>
    <rPh sb="6" eb="7">
      <t>ウ</t>
    </rPh>
    <rPh sb="11" eb="13">
      <t>ショトク</t>
    </rPh>
    <rPh sb="13" eb="15">
      <t>キンガク</t>
    </rPh>
    <rPh sb="15" eb="17">
      <t>チョウセイ</t>
    </rPh>
    <rPh sb="17" eb="19">
      <t>コウジョ</t>
    </rPh>
    <rPh sb="20" eb="21">
      <t>ウ</t>
    </rPh>
    <rPh sb="25" eb="27">
      <t>インジ</t>
    </rPh>
    <rPh sb="27" eb="29">
      <t>ツイカ</t>
    </rPh>
    <phoneticPr fontId="1"/>
  </si>
  <si>
    <t>年調計算結果一覧表</t>
    <rPh sb="0" eb="2">
      <t>ネンチョウ</t>
    </rPh>
    <rPh sb="2" eb="4">
      <t>ケイサン</t>
    </rPh>
    <rPh sb="4" eb="6">
      <t>ケッカ</t>
    </rPh>
    <rPh sb="6" eb="8">
      <t>イチラン</t>
    </rPh>
    <rPh sb="8" eb="9">
      <t>ヒョウ</t>
    </rPh>
    <phoneticPr fontId="1"/>
  </si>
  <si>
    <t>年調計算結果を出力する</t>
    <rPh sb="0" eb="2">
      <t>ネンチョウ</t>
    </rPh>
    <rPh sb="2" eb="4">
      <t>ケイサン</t>
    </rPh>
    <rPh sb="4" eb="6">
      <t>ケッカ</t>
    </rPh>
    <rPh sb="7" eb="9">
      <t>シュツリョク</t>
    </rPh>
    <phoneticPr fontId="1"/>
  </si>
  <si>
    <t>6)</t>
    <phoneticPr fontId="2"/>
  </si>
  <si>
    <t>「配偶関連控除対象」移動</t>
    <rPh sb="1" eb="3">
      <t>ハイグウ</t>
    </rPh>
    <rPh sb="3" eb="5">
      <t>カンレン</t>
    </rPh>
    <rPh sb="5" eb="7">
      <t>コウジョ</t>
    </rPh>
    <rPh sb="7" eb="9">
      <t>タイショウ</t>
    </rPh>
    <rPh sb="10" eb="12">
      <t>イドウ</t>
    </rPh>
    <phoneticPr fontId="2"/>
  </si>
  <si>
    <t>7)</t>
    <phoneticPr fontId="2"/>
  </si>
  <si>
    <t>結果欄に基礎控除と所得調整控除追加</t>
    <rPh sb="0" eb="2">
      <t>ケッカ</t>
    </rPh>
    <rPh sb="2" eb="3">
      <t>ラン</t>
    </rPh>
    <rPh sb="4" eb="6">
      <t>キソ</t>
    </rPh>
    <rPh sb="6" eb="8">
      <t>コウジョ</t>
    </rPh>
    <rPh sb="9" eb="11">
      <t>ショトク</t>
    </rPh>
    <rPh sb="11" eb="13">
      <t>チョウセイ</t>
    </rPh>
    <rPh sb="13" eb="15">
      <t>コウジョ</t>
    </rPh>
    <rPh sb="15" eb="17">
      <t>ツイカ</t>
    </rPh>
    <phoneticPr fontId="2"/>
  </si>
  <si>
    <t>が提出された場合にチェックしてもらった結果を元に計算した結果</t>
    <rPh sb="1" eb="3">
      <t>テイシュツ</t>
    </rPh>
    <rPh sb="6" eb="8">
      <t>バアイ</t>
    </rPh>
    <rPh sb="19" eb="21">
      <t>ケッカ</t>
    </rPh>
    <rPh sb="22" eb="23">
      <t>モト</t>
    </rPh>
    <rPh sb="24" eb="26">
      <t>ケイサン</t>
    </rPh>
    <rPh sb="28" eb="30">
      <t>ケッカ</t>
    </rPh>
    <phoneticPr fontId="2"/>
  </si>
  <si>
    <t>年調明細ファイル</t>
    <rPh sb="0" eb="2">
      <t>ネンチョウ</t>
    </rPh>
    <rPh sb="2" eb="4">
      <t>メイサイ</t>
    </rPh>
    <phoneticPr fontId="1"/>
  </si>
  <si>
    <t>NFANENC</t>
    <phoneticPr fontId="1"/>
  </si>
  <si>
    <t>結果欄に「基礎控除」と「所得調整控除」追加</t>
    <rPh sb="0" eb="2">
      <t>ケッカ</t>
    </rPh>
    <rPh sb="2" eb="3">
      <t>ラン</t>
    </rPh>
    <rPh sb="5" eb="7">
      <t>キソ</t>
    </rPh>
    <rPh sb="7" eb="9">
      <t>コウジョ</t>
    </rPh>
    <rPh sb="12" eb="14">
      <t>ショトク</t>
    </rPh>
    <rPh sb="14" eb="16">
      <t>チョウセイ</t>
    </rPh>
    <rPh sb="16" eb="18">
      <t>コウジョ</t>
    </rPh>
    <rPh sb="19" eb="21">
      <t>ツイカ</t>
    </rPh>
    <phoneticPr fontId="1"/>
  </si>
  <si>
    <t>改修</t>
    <rPh sb="0" eb="2">
      <t>カイシュウ</t>
    </rPh>
    <phoneticPr fontId="1"/>
  </si>
  <si>
    <t>↓単体試験の結果（画面ビットマップやDB）を貼り付けること</t>
    <rPh sb="1" eb="3">
      <t>タンタイ</t>
    </rPh>
    <rPh sb="3" eb="5">
      <t>シケン</t>
    </rPh>
    <rPh sb="6" eb="8">
      <t>ケッカ</t>
    </rPh>
    <rPh sb="9" eb="11">
      <t>ガメン</t>
    </rPh>
    <rPh sb="22" eb="23">
      <t>ハ</t>
    </rPh>
    <rPh sb="24" eb="25">
      <t>ツ</t>
    </rPh>
    <phoneticPr fontId="1"/>
  </si>
  <si>
    <t>改修部分のみ記載</t>
    <rPh sb="0" eb="2">
      <t>カイシュウ</t>
    </rPh>
    <rPh sb="2" eb="4">
      <t>ブブン</t>
    </rPh>
    <rPh sb="6" eb="8">
      <t>キサイ</t>
    </rPh>
    <phoneticPr fontId="1"/>
  </si>
  <si>
    <t>QRPは事前に修正すること</t>
    <rPh sb="4" eb="6">
      <t>ジゼン</t>
    </rPh>
    <rPh sb="7" eb="9">
      <t>シュウセイ</t>
    </rPh>
    <phoneticPr fontId="1"/>
  </si>
  <si>
    <t>1.Centura側バインド変数とレポートバインド変数に『値』の変数をセット</t>
    <rPh sb="9" eb="10">
      <t>ガワ</t>
    </rPh>
    <rPh sb="14" eb="16">
      <t>ヘンスウ</t>
    </rPh>
    <rPh sb="29" eb="30">
      <t>チ</t>
    </rPh>
    <rPh sb="32" eb="34">
      <t>ヘンスウ</t>
    </rPh>
    <phoneticPr fontId="1"/>
  </si>
  <si>
    <t>帳票定義書確認</t>
    <rPh sb="0" eb="2">
      <t>チョウヒョウ</t>
    </rPh>
    <rPh sb="2" eb="4">
      <t>テイギ</t>
    </rPh>
    <rPh sb="4" eb="5">
      <t>ショ</t>
    </rPh>
    <rPh sb="5" eb="7">
      <t>カクニン</t>
    </rPh>
    <phoneticPr fontId="1"/>
  </si>
  <si>
    <t>設計書通りになっていること</t>
    <rPh sb="0" eb="3">
      <t>セッケイショ</t>
    </rPh>
    <rPh sb="3" eb="4">
      <t>ドオ</t>
    </rPh>
    <phoneticPr fontId="1"/>
  </si>
  <si>
    <t>ソース前後比較</t>
    <rPh sb="3" eb="5">
      <t>ゼンゴ</t>
    </rPh>
    <rPh sb="5" eb="7">
      <t>ヒカク</t>
    </rPh>
    <phoneticPr fontId="1"/>
  </si>
  <si>
    <t>修正した箇所のみ差が出ること</t>
    <rPh sb="0" eb="2">
      <t>シュウセイ</t>
    </rPh>
    <rPh sb="4" eb="6">
      <t>カショ</t>
    </rPh>
    <rPh sb="8" eb="9">
      <t>サ</t>
    </rPh>
    <rPh sb="10" eb="11">
      <t>デ</t>
    </rPh>
    <phoneticPr fontId="1"/>
  </si>
  <si>
    <t>F_RepBI関数内</t>
    <rPh sb="7" eb="9">
      <t>カンスウ</t>
    </rPh>
    <phoneticPr fontId="1"/>
  </si>
  <si>
    <t>Centura側バインド変数</t>
    <phoneticPr fontId="1"/>
  </si>
  <si>
    <t>sReportBinds</t>
    <phoneticPr fontId="1"/>
  </si>
  <si>
    <t>に</t>
    <phoneticPr fontId="1"/>
  </si>
  <si>
    <t>sNAMK</t>
    <phoneticPr fontId="1"/>
  </si>
  <si>
    <t>sSEXName</t>
    <phoneticPr fontId="1"/>
  </si>
  <si>
    <t>sNCK003</t>
    <phoneticPr fontId="1"/>
  </si>
  <si>
    <t>sNCZ028</t>
    <phoneticPr fontId="1"/>
  </si>
  <si>
    <t>を追加</t>
    <rPh sb="1" eb="3">
      <t>ツイカ</t>
    </rPh>
    <phoneticPr fontId="1"/>
  </si>
  <si>
    <t>レポートバインド変数</t>
    <phoneticPr fontId="1"/>
  </si>
  <si>
    <t>sReportInputs変数</t>
    <rPh sb="13" eb="15">
      <t>ヘンスウ</t>
    </rPh>
    <phoneticPr fontId="1"/>
  </si>
  <si>
    <t>F_INIT関数内</t>
    <phoneticPr fontId="1"/>
  </si>
  <si>
    <t>sSelect1 変数</t>
    <rPh sb="9" eb="11">
      <t>ヘンスウ</t>
    </rPh>
    <phoneticPr fontId="1"/>
  </si>
  <si>
    <t>SELECT句</t>
    <rPh sb="6" eb="7">
      <t>ク</t>
    </rPh>
    <phoneticPr fontId="1"/>
  </si>
  <si>
    <t>②</t>
    <phoneticPr fontId="1"/>
  </si>
  <si>
    <t xml:space="preserve"> Set sSelect2 = sSelect2 || "</t>
  </si>
  <si>
    <t xml:space="preserve">   " || sJoin1</t>
  </si>
  <si>
    <t>Else</t>
  </si>
  <si>
    <t xml:space="preserve"> Return FALSE</t>
  </si>
  <si>
    <t>③</t>
    <phoneticPr fontId="1"/>
  </si>
  <si>
    <t>sSelect5 変数</t>
    <rPh sb="9" eb="11">
      <t>ヘンスウ</t>
    </rPh>
    <phoneticPr fontId="1"/>
  </si>
  <si>
    <t>INTO句</t>
    <rPh sb="4" eb="5">
      <t>ク</t>
    </rPh>
    <phoneticPr fontId="1"/>
  </si>
  <si>
    <t>3.『社員番号』『漢字氏名』の名称を項目管理ディテールから取得</t>
    <rPh sb="3" eb="5">
      <t>シャイン</t>
    </rPh>
    <rPh sb="5" eb="7">
      <t>バンゴウ</t>
    </rPh>
    <rPh sb="9" eb="11">
      <t>カンジ</t>
    </rPh>
    <rPh sb="11" eb="13">
      <t>シメイ</t>
    </rPh>
    <rPh sb="15" eb="17">
      <t>メイショウ</t>
    </rPh>
    <rPh sb="18" eb="20">
      <t>コウモク</t>
    </rPh>
    <rPh sb="20" eb="22">
      <t>カンリ</t>
    </rPh>
    <rPh sb="29" eb="31">
      <t>シュトク</t>
    </rPh>
    <phoneticPr fontId="1"/>
  </si>
  <si>
    <t>項目管理ディテールの名称変更</t>
    <rPh sb="0" eb="2">
      <t>コウモク</t>
    </rPh>
    <rPh sb="2" eb="4">
      <t>カンリ</t>
    </rPh>
    <rPh sb="10" eb="12">
      <t>メイショウ</t>
    </rPh>
    <rPh sb="12" eb="14">
      <t>ヘンコウ</t>
    </rPh>
    <phoneticPr fontId="1"/>
  </si>
  <si>
    <t>社員番号タイトルが変更した値が出力されること</t>
    <rPh sb="0" eb="2">
      <t>シャイン</t>
    </rPh>
    <rPh sb="2" eb="4">
      <t>バンゴウ</t>
    </rPh>
    <rPh sb="9" eb="11">
      <t>ヘンコウ</t>
    </rPh>
    <rPh sb="13" eb="14">
      <t>チ</t>
    </rPh>
    <rPh sb="15" eb="17">
      <t>シュツリョク</t>
    </rPh>
    <phoneticPr fontId="1"/>
  </si>
  <si>
    <t>漢字氏名タイトルが変更した値が出力されること</t>
    <rPh sb="0" eb="2">
      <t>カンジ</t>
    </rPh>
    <rPh sb="2" eb="4">
      <t>シメイ</t>
    </rPh>
    <rPh sb="9" eb="11">
      <t>ヘンコウ</t>
    </rPh>
    <rPh sb="13" eb="14">
      <t>チ</t>
    </rPh>
    <rPh sb="15" eb="17">
      <t>シュツリョク</t>
    </rPh>
    <phoneticPr fontId="1"/>
  </si>
  <si>
    <t>PSFUNKBC.APL.F_GetBccName関数使用</t>
    <rPh sb="25" eb="27">
      <t>カンスウ</t>
    </rPh>
    <rPh sb="27" eb="29">
      <t>シヨウ</t>
    </rPh>
    <phoneticPr fontId="1"/>
  </si>
  <si>
    <t>取得タイトル</t>
    <rPh sb="0" eb="2">
      <t>シュトク</t>
    </rPh>
    <phoneticPr fontId="1"/>
  </si>
  <si>
    <t>TABLE_ID</t>
    <phoneticPr fontId="1"/>
  </si>
  <si>
    <t>COLM_ID</t>
    <phoneticPr fontId="1"/>
  </si>
  <si>
    <t>セット変数</t>
    <rPh sb="3" eb="5">
      <t>ヘンスウ</t>
    </rPh>
    <phoneticPr fontId="1"/>
  </si>
  <si>
    <t>社員番号</t>
    <rPh sb="0" eb="2">
      <t>シャイン</t>
    </rPh>
    <rPh sb="2" eb="4">
      <t>バンゴウ</t>
    </rPh>
    <phoneticPr fontId="1"/>
  </si>
  <si>
    <t>カナ氏名＝NULL</t>
    <rPh sb="2" eb="4">
      <t>シメイ</t>
    </rPh>
    <phoneticPr fontId="1"/>
  </si>
  <si>
    <t>カナ氏名は出力されない</t>
    <rPh sb="2" eb="4">
      <t>シメイ</t>
    </rPh>
    <rPh sb="5" eb="7">
      <t>シュツリョク</t>
    </rPh>
    <phoneticPr fontId="1"/>
  </si>
  <si>
    <t>漢字氏名</t>
    <rPh sb="0" eb="2">
      <t>カンジ</t>
    </rPh>
    <rPh sb="2" eb="4">
      <t>シメイ</t>
    </rPh>
    <phoneticPr fontId="1"/>
  </si>
  <si>
    <t>カナ氏名≠NULL</t>
    <rPh sb="2" eb="4">
      <t>シメイ</t>
    </rPh>
    <phoneticPr fontId="1"/>
  </si>
  <si>
    <t>カナ氏名が出力される</t>
    <rPh sb="2" eb="4">
      <t>シメイ</t>
    </rPh>
    <rPh sb="5" eb="7">
      <t>シュツリョク</t>
    </rPh>
    <phoneticPr fontId="1"/>
  </si>
  <si>
    <t>カナ氏名が18Byte</t>
    <rPh sb="2" eb="4">
      <t>シメイ</t>
    </rPh>
    <phoneticPr fontId="1"/>
  </si>
  <si>
    <t>カナ氏名に18Byte出力される</t>
    <rPh sb="2" eb="4">
      <t>シメイ</t>
    </rPh>
    <rPh sb="11" eb="13">
      <t>シュツリョク</t>
    </rPh>
    <phoneticPr fontId="1"/>
  </si>
  <si>
    <t>複数人出力</t>
    <rPh sb="0" eb="2">
      <t>フクスウ</t>
    </rPh>
    <rPh sb="2" eb="3">
      <t>ニン</t>
    </rPh>
    <rPh sb="3" eb="5">
      <t>シュツリョク</t>
    </rPh>
    <phoneticPr fontId="1"/>
  </si>
  <si>
    <t>前の人の値が出ないこと</t>
    <rPh sb="0" eb="1">
      <t>マエ</t>
    </rPh>
    <rPh sb="2" eb="3">
      <t>ヒト</t>
    </rPh>
    <rPh sb="4" eb="5">
      <t>チ</t>
    </rPh>
    <rPh sb="6" eb="7">
      <t>デ</t>
    </rPh>
    <phoneticPr fontId="1"/>
  </si>
  <si>
    <t>性別＝NULL</t>
    <rPh sb="0" eb="2">
      <t>セイベツ</t>
    </rPh>
    <phoneticPr fontId="1"/>
  </si>
  <si>
    <t>NULLで出力される</t>
    <rPh sb="5" eb="7">
      <t>シュツリョク</t>
    </rPh>
    <phoneticPr fontId="1"/>
  </si>
  <si>
    <t>性別＝’1’</t>
    <rPh sb="0" eb="2">
      <t>セイベツ</t>
    </rPh>
    <phoneticPr fontId="1"/>
  </si>
  <si>
    <t>『男』で出力される</t>
    <rPh sb="1" eb="2">
      <t>オトコ</t>
    </rPh>
    <rPh sb="4" eb="6">
      <t>シュツリョク</t>
    </rPh>
    <phoneticPr fontId="1"/>
  </si>
  <si>
    <t>性別＝’2’</t>
    <rPh sb="0" eb="2">
      <t>セイベツ</t>
    </rPh>
    <phoneticPr fontId="1"/>
  </si>
  <si>
    <t>『女』で出力される</t>
    <rPh sb="1" eb="2">
      <t>オンナ</t>
    </rPh>
    <rPh sb="4" eb="6">
      <t>シュツリョク</t>
    </rPh>
    <phoneticPr fontId="1"/>
  </si>
  <si>
    <t>漢字氏名18Byte+性別</t>
    <rPh sb="0" eb="2">
      <t>カンジ</t>
    </rPh>
    <rPh sb="2" eb="4">
      <t>シメイ</t>
    </rPh>
    <rPh sb="11" eb="13">
      <t>セイベツ</t>
    </rPh>
    <phoneticPr fontId="1"/>
  </si>
  <si>
    <t>漢字氏名が18Byte+性別の値が出力されること</t>
    <rPh sb="0" eb="2">
      <t>カンジ</t>
    </rPh>
    <rPh sb="2" eb="4">
      <t>シメイ</t>
    </rPh>
    <rPh sb="12" eb="14">
      <t>セイベツ</t>
    </rPh>
    <rPh sb="15" eb="16">
      <t>チ</t>
    </rPh>
    <rPh sb="17" eb="19">
      <t>シュツリョク</t>
    </rPh>
    <phoneticPr fontId="1"/>
  </si>
  <si>
    <t>基礎控除を受けるに'□'が出力される</t>
    <rPh sb="13" eb="15">
      <t>シュツリョク</t>
    </rPh>
    <phoneticPr fontId="1"/>
  </si>
  <si>
    <t>SAM_ReportFetchNext</t>
    <phoneticPr fontId="1"/>
  </si>
  <si>
    <t>基礎控除を受けるに'■'が出力される</t>
    <rPh sb="13" eb="15">
      <t>シュツリョク</t>
    </rPh>
    <phoneticPr fontId="1"/>
  </si>
  <si>
    <t>配偶者に関する控除を受けるに'□'が出力される</t>
    <rPh sb="18" eb="20">
      <t>シュツリョク</t>
    </rPh>
    <phoneticPr fontId="1"/>
  </si>
  <si>
    <t>配偶者に関する控除を受けるに'■'が出力される</t>
    <rPh sb="18" eb="20">
      <t>シュツリョク</t>
    </rPh>
    <phoneticPr fontId="1"/>
  </si>
  <si>
    <t>所得金額調整控除を受けるに'□'が出力される</t>
    <rPh sb="17" eb="19">
      <t>シュツリョク</t>
    </rPh>
    <phoneticPr fontId="1"/>
  </si>
  <si>
    <t>所得金額調整控除を受けるに'■'が出力される</t>
    <rPh sb="17" eb="19">
      <t>シュツリョク</t>
    </rPh>
    <phoneticPr fontId="1"/>
  </si>
  <si>
    <t>寡婦に'0'が出力される</t>
    <rPh sb="7" eb="9">
      <t>シュツリョク</t>
    </rPh>
    <phoneticPr fontId="1"/>
  </si>
  <si>
    <t>寡婦に'1'が出力される</t>
    <rPh sb="7" eb="9">
      <t>シュツリョク</t>
    </rPh>
    <phoneticPr fontId="1"/>
  </si>
  <si>
    <t>ひとり親に'0'が出力される</t>
    <rPh sb="9" eb="11">
      <t>シュツリョク</t>
    </rPh>
    <phoneticPr fontId="1"/>
  </si>
  <si>
    <t>ひとり親に'1'が出力される</t>
    <rPh sb="9" eb="11">
      <t>シュツリョク</t>
    </rPh>
    <phoneticPr fontId="1"/>
  </si>
  <si>
    <t>特別控除区分1に「住（特特）」が表示される</t>
    <rPh sb="16" eb="18">
      <t>ヒョウジ</t>
    </rPh>
    <phoneticPr fontId="1"/>
  </si>
  <si>
    <t>特別控除区分1に「認（特特）」が表示される</t>
    <rPh sb="16" eb="18">
      <t>ヒョウジ</t>
    </rPh>
    <phoneticPr fontId="1"/>
  </si>
  <si>
    <t>以上で修正すれば、帳票に印字される</t>
    <rPh sb="0" eb="2">
      <t>イジョウ</t>
    </rPh>
    <rPh sb="3" eb="5">
      <t>シュウセイ</t>
    </rPh>
    <rPh sb="9" eb="11">
      <t>チョウヒョウ</t>
    </rPh>
    <rPh sb="12" eb="14">
      <t>インジ</t>
    </rPh>
    <phoneticPr fontId="1"/>
  </si>
  <si>
    <t>特別控除区分1に「増（特特）」が表示される</t>
    <rPh sb="16" eb="18">
      <t>ヒョウジ</t>
    </rPh>
    <phoneticPr fontId="1"/>
  </si>
  <si>
    <t>特別控除区分2に「住（特特）」が表示される</t>
    <rPh sb="16" eb="18">
      <t>ヒョウジ</t>
    </rPh>
    <phoneticPr fontId="1"/>
  </si>
  <si>
    <t>特別控除区分2に「認（特特）」が表示される</t>
    <rPh sb="16" eb="18">
      <t>ヒョウジ</t>
    </rPh>
    <phoneticPr fontId="1"/>
  </si>
  <si>
    <t>特別控除区分2に「増（特特）」が表示される</t>
    <rPh sb="16" eb="18">
      <t>ヒョウジ</t>
    </rPh>
    <phoneticPr fontId="1"/>
  </si>
  <si>
    <t>2.対象者取得のメインSQLに以下のカラム追加と変更</t>
    <rPh sb="2" eb="4">
      <t>タイショウ</t>
    </rPh>
    <rPh sb="4" eb="5">
      <t>シャ</t>
    </rPh>
    <rPh sb="5" eb="7">
      <t>シュトク</t>
    </rPh>
    <rPh sb="15" eb="17">
      <t>イカ</t>
    </rPh>
    <rPh sb="21" eb="23">
      <t>ツイカ</t>
    </rPh>
    <rPh sb="24" eb="26">
      <t>ヘンコウ</t>
    </rPh>
    <phoneticPr fontId="1"/>
  </si>
  <si>
    <t>本人寡婦</t>
  </si>
  <si>
    <t>本人ひとり親</t>
  </si>
  <si>
    <t>基礎控除を受ける</t>
  </si>
  <si>
    <t>所得金額調整控除を受ける</t>
  </si>
  <si>
    <t>所得金額調整控除額</t>
  </si>
  <si>
    <t>給与所得控除後(調整後)</t>
  </si>
  <si>
    <t>基礎控除額</t>
  </si>
  <si>
    <t>年調所得税額</t>
  </si>
  <si>
    <t>追加</t>
    <rPh sb="0" eb="2">
      <t>ツイカ</t>
    </rPh>
    <phoneticPr fontId="1"/>
  </si>
  <si>
    <t>カナ氏名</t>
    <rPh sb="2" eb="4">
      <t>シメイ</t>
    </rPh>
    <phoneticPr fontId="1"/>
  </si>
  <si>
    <t>性別</t>
    <rPh sb="0" eb="2">
      <t>セイベツ</t>
    </rPh>
    <phoneticPr fontId="1"/>
  </si>
  <si>
    <t>NCNAMK</t>
    <phoneticPr fontId="1"/>
  </si>
  <si>
    <t>NCSEX</t>
    <phoneticPr fontId="1"/>
  </si>
  <si>
    <t>DECODE(NVL(NCK003,'0'),'1','■','□'),DECODE(NVL(NCK001,'0'),'1','■','□'),DECODE(NVL(NCK005,'0'),'1','■','□'),</t>
    <phoneticPr fontId="1"/>
  </si>
  <si>
    <t>nNCN001</t>
    <phoneticPr fontId="1"/>
  </si>
  <si>
    <t>nNCN002</t>
    <phoneticPr fontId="1"/>
  </si>
  <si>
    <t>nNCN003</t>
    <phoneticPr fontId="1"/>
  </si>
  <si>
    <t>nNCN009</t>
    <phoneticPr fontId="1"/>
  </si>
  <si>
    <t>rnNCN001</t>
    <phoneticPr fontId="1"/>
  </si>
  <si>
    <t>rnNCN002</t>
    <phoneticPr fontId="1"/>
  </si>
  <si>
    <t>rnNCN009</t>
    <phoneticPr fontId="1"/>
  </si>
  <si>
    <t>rnNCN003</t>
    <phoneticPr fontId="1"/>
  </si>
  <si>
    <t>NCSCOD</t>
    <phoneticPr fontId="1"/>
  </si>
  <si>
    <t>NCNAMJ</t>
    <phoneticPr fontId="1"/>
  </si>
  <si>
    <t>sNCSCODTitle</t>
    <phoneticPr fontId="1"/>
  </si>
  <si>
    <t>NFANENC.NCK003='0'</t>
  </si>
  <si>
    <t>NFANENC.NCK003='1'</t>
  </si>
  <si>
    <t>NFANENC.NCK001='0'</t>
  </si>
  <si>
    <t>NFANENC.NCK001='1'</t>
  </si>
  <si>
    <t>NFANENC.NCK005='0'</t>
  </si>
  <si>
    <t>NFANENC.NCK005='1'</t>
  </si>
  <si>
    <t>NFANENC.NCK001の読み込み方法変更のため、以下をコメント化</t>
    <rPh sb="15" eb="16">
      <t>ヨ</t>
    </rPh>
    <rPh sb="17" eb="18">
      <t>コ</t>
    </rPh>
    <rPh sb="19" eb="21">
      <t>ホウホウ</t>
    </rPh>
    <rPh sb="21" eb="23">
      <t>ヘンコウ</t>
    </rPh>
    <rPh sb="27" eb="29">
      <t>イカ</t>
    </rPh>
    <rPh sb="34" eb="35">
      <t>カ</t>
    </rPh>
    <phoneticPr fontId="1"/>
  </si>
  <si>
    <t>NFANENC.NCZ026='0'</t>
  </si>
  <si>
    <t>NFANENC.NCZ026='1'</t>
  </si>
  <si>
    <t>NFANENC.NCZ028='0'</t>
  </si>
  <si>
    <t>NFANENC.NCZ028='1'</t>
  </si>
  <si>
    <t>NFANENC.NCJYKB='22'</t>
  </si>
  <si>
    <t>NFANENC.NCJYKB='24'</t>
  </si>
  <si>
    <t>NFANENC.NCJKB2='21'</t>
  </si>
  <si>
    <t>NFANENC.NCJKB2='22'</t>
  </si>
  <si>
    <t>If F_GetJoin( 'N54D' , 'NFANENC', 'NCK001', sJoin1, sJoin2 )</t>
  </si>
  <si>
    <t>F_Clear関数内</t>
    <rPh sb="7" eb="9">
      <t>カンスウ</t>
    </rPh>
    <rPh sb="9" eb="10">
      <t>ナイ</t>
    </rPh>
    <phoneticPr fontId="1"/>
  </si>
  <si>
    <t>Set nKbn_NCN001 = NUMBER_Null</t>
    <phoneticPr fontId="1"/>
  </si>
  <si>
    <t>F_Clear2関数内</t>
    <rPh sb="8" eb="10">
      <t>カンスウ</t>
    </rPh>
    <rPh sb="10" eb="11">
      <t>ナイ</t>
    </rPh>
    <phoneticPr fontId="1"/>
  </si>
  <si>
    <t>Set nSect_NCN001 = NUMBER_Null</t>
    <phoneticPr fontId="1"/>
  </si>
  <si>
    <t>Set nSect_NCN002 = NUMBER_Null</t>
    <phoneticPr fontId="1"/>
  </si>
  <si>
    <t>Set nSect_NCN003 = NUMBER_Null</t>
    <phoneticPr fontId="1"/>
  </si>
  <si>
    <t>Set nSect_NCN009 = NUMBER_Null</t>
    <phoneticPr fontId="1"/>
  </si>
  <si>
    <t>（F_Main関数で呼び出している関数）</t>
    <rPh sb="7" eb="9">
      <t>カンスウ</t>
    </rPh>
    <rPh sb="10" eb="11">
      <t>ヨ</t>
    </rPh>
    <rPh sb="12" eb="13">
      <t>ダ</t>
    </rPh>
    <rPh sb="17" eb="19">
      <t>カンスウ</t>
    </rPh>
    <phoneticPr fontId="1"/>
  </si>
  <si>
    <t>F_Sum1関数内</t>
    <rPh sb="6" eb="8">
      <t>カンスウ</t>
    </rPh>
    <rPh sb="8" eb="9">
      <t>ナイ</t>
    </rPh>
    <phoneticPr fontId="1"/>
  </si>
  <si>
    <t>Set nSum_NCN001 = nSum_NCN001 + nNCN001</t>
    <phoneticPr fontId="1"/>
  </si>
  <si>
    <t>Set nSum_NCN002 = nSum_NCN002 + nNCN002</t>
    <phoneticPr fontId="1"/>
  </si>
  <si>
    <t>Set nSum_NCN003 = nSum_NCN003 + nNCN003</t>
    <phoneticPr fontId="1"/>
  </si>
  <si>
    <t>Set nSum_NCN009 = nSum_NCN009 + nNCN009</t>
    <phoneticPr fontId="1"/>
  </si>
  <si>
    <t>F_Sum2関数内</t>
    <rPh sb="6" eb="8">
      <t>カンスウ</t>
    </rPh>
    <rPh sb="8" eb="9">
      <t>ナイ</t>
    </rPh>
    <phoneticPr fontId="1"/>
  </si>
  <si>
    <t>F_Sum3関数内</t>
    <rPh sb="6" eb="8">
      <t>カンスウ</t>
    </rPh>
    <rPh sb="8" eb="9">
      <t>ナイ</t>
    </rPh>
    <phoneticPr fontId="1"/>
  </si>
  <si>
    <t>NFANENC.NCJKB2='24'</t>
    <phoneticPr fontId="1"/>
  </si>
  <si>
    <t>NFANENC.NCN001＝NULL</t>
    <phoneticPr fontId="1"/>
  </si>
  <si>
    <t>NFANENC.NCN002＝NULL</t>
    <phoneticPr fontId="1"/>
  </si>
  <si>
    <t>NFANENC.NCN001がNULLでない場合</t>
    <rPh sb="22" eb="24">
      <t>バアイ</t>
    </rPh>
    <phoneticPr fontId="1"/>
  </si>
  <si>
    <t>NFANENC.NCN002がNULLでない場合</t>
    <rPh sb="22" eb="24">
      <t>バアイ</t>
    </rPh>
    <phoneticPr fontId="1"/>
  </si>
  <si>
    <t>所得金額調整控除額に値が表示される</t>
    <rPh sb="10" eb="11">
      <t>アタイ</t>
    </rPh>
    <rPh sb="12" eb="14">
      <t>ヒョウジ</t>
    </rPh>
    <phoneticPr fontId="1"/>
  </si>
  <si>
    <t>給与所得控除後(調整後)が空欄になる</t>
    <rPh sb="13" eb="15">
      <t>クウラン</t>
    </rPh>
    <phoneticPr fontId="1"/>
  </si>
  <si>
    <t>所得金額調整控除額が空欄になる</t>
    <rPh sb="10" eb="12">
      <t>クウラン</t>
    </rPh>
    <phoneticPr fontId="1"/>
  </si>
  <si>
    <t>給与所得控除後(調整後)に値が表示される</t>
    <rPh sb="13" eb="14">
      <t>アタイ</t>
    </rPh>
    <rPh sb="15" eb="17">
      <t>ヒョウジ</t>
    </rPh>
    <phoneticPr fontId="1"/>
  </si>
  <si>
    <t>NFANENC.NCN003＝NULL</t>
    <phoneticPr fontId="1"/>
  </si>
  <si>
    <t>NFANENC.NCN003がNULLでない場合</t>
    <rPh sb="22" eb="24">
      <t>バアイ</t>
    </rPh>
    <phoneticPr fontId="1"/>
  </si>
  <si>
    <t>基礎控除額が空欄になる</t>
    <rPh sb="6" eb="8">
      <t>クウラン</t>
    </rPh>
    <phoneticPr fontId="1"/>
  </si>
  <si>
    <t>基礎控除額に値が表示される</t>
    <rPh sb="6" eb="7">
      <t>アタイ</t>
    </rPh>
    <rPh sb="8" eb="10">
      <t>ヒョウジ</t>
    </rPh>
    <phoneticPr fontId="1"/>
  </si>
  <si>
    <t>NFANENC.NCN009＝NULL</t>
    <phoneticPr fontId="1"/>
  </si>
  <si>
    <t>NFANENC.NCN009がNULLでない場合</t>
    <rPh sb="22" eb="24">
      <t>バアイ</t>
    </rPh>
    <phoneticPr fontId="1"/>
  </si>
  <si>
    <t>年調所得税額が空欄になる</t>
    <rPh sb="7" eb="9">
      <t>クウラン</t>
    </rPh>
    <phoneticPr fontId="1"/>
  </si>
  <si>
    <t>年調所得税額に値が表示される</t>
    <rPh sb="7" eb="8">
      <t>アタイ</t>
    </rPh>
    <rPh sb="9" eb="11">
      <t>ヒョウジ</t>
    </rPh>
    <phoneticPr fontId="1"/>
  </si>
  <si>
    <t>総合計</t>
    <rPh sb="0" eb="1">
      <t>ソウ</t>
    </rPh>
    <rPh sb="1" eb="3">
      <t>ゴウケイ</t>
    </rPh>
    <phoneticPr fontId="1"/>
  </si>
  <si>
    <t>所得金額調整控除額の総合計が表示される</t>
    <rPh sb="10" eb="11">
      <t>ソウ</t>
    </rPh>
    <rPh sb="11" eb="13">
      <t>ゴウケイ</t>
    </rPh>
    <rPh sb="14" eb="16">
      <t>ヒョウジ</t>
    </rPh>
    <phoneticPr fontId="1"/>
  </si>
  <si>
    <t>給与所得控除後(調整後)の総合計が表示される</t>
    <rPh sb="13" eb="14">
      <t>ソウ</t>
    </rPh>
    <rPh sb="14" eb="16">
      <t>ゴウケイ</t>
    </rPh>
    <rPh sb="17" eb="19">
      <t>ヒョウジ</t>
    </rPh>
    <phoneticPr fontId="1"/>
  </si>
  <si>
    <t>基礎控除額の総合計が表示される</t>
    <rPh sb="6" eb="7">
      <t>ソウ</t>
    </rPh>
    <rPh sb="7" eb="9">
      <t>ゴウケイ</t>
    </rPh>
    <rPh sb="10" eb="12">
      <t>ヒョウジ</t>
    </rPh>
    <phoneticPr fontId="1"/>
  </si>
  <si>
    <t>年調所得税額の総合計が表示される</t>
    <rPh sb="7" eb="8">
      <t>ソウ</t>
    </rPh>
    <rPh sb="8" eb="10">
      <t>ゴウケイ</t>
    </rPh>
    <rPh sb="11" eb="13">
      <t>ヒョウジ</t>
    </rPh>
    <phoneticPr fontId="1"/>
  </si>
  <si>
    <t>所得金額調整控除額の所属合計が表示される</t>
    <rPh sb="10" eb="12">
      <t>ショゾク</t>
    </rPh>
    <rPh sb="12" eb="14">
      <t>ゴウケイ</t>
    </rPh>
    <rPh sb="15" eb="17">
      <t>ヒョウジ</t>
    </rPh>
    <phoneticPr fontId="1"/>
  </si>
  <si>
    <t>給与所得控除後(調整後)の所属合計が表示される</t>
    <rPh sb="13" eb="15">
      <t>ショゾク</t>
    </rPh>
    <rPh sb="15" eb="17">
      <t>ゴウケイ</t>
    </rPh>
    <rPh sb="18" eb="20">
      <t>ヒョウジ</t>
    </rPh>
    <phoneticPr fontId="1"/>
  </si>
  <si>
    <t>基礎控除額の所属合計が表示される</t>
    <rPh sb="6" eb="8">
      <t>ショゾク</t>
    </rPh>
    <rPh sb="8" eb="10">
      <t>ゴウケイ</t>
    </rPh>
    <rPh sb="11" eb="13">
      <t>ヒョウジ</t>
    </rPh>
    <phoneticPr fontId="1"/>
  </si>
  <si>
    <t>年調所得税額の所属合計が表示される</t>
    <rPh sb="9" eb="11">
      <t>ゴウケイ</t>
    </rPh>
    <rPh sb="12" eb="14">
      <t>ヒョウジ</t>
    </rPh>
    <phoneticPr fontId="1"/>
  </si>
  <si>
    <t>複数所属で出力</t>
    <rPh sb="0" eb="2">
      <t>フクスウ</t>
    </rPh>
    <rPh sb="2" eb="4">
      <t>ショゾク</t>
    </rPh>
    <rPh sb="5" eb="7">
      <t>シュツリョク</t>
    </rPh>
    <phoneticPr fontId="1"/>
  </si>
  <si>
    <t>前の所属の合計値が出ないこと</t>
    <rPh sb="0" eb="1">
      <t>マエ</t>
    </rPh>
    <rPh sb="2" eb="4">
      <t>ショゾク</t>
    </rPh>
    <rPh sb="5" eb="7">
      <t>ゴウケイ</t>
    </rPh>
    <rPh sb="7" eb="8">
      <t>チ</t>
    </rPh>
    <rPh sb="9" eb="10">
      <t>デ</t>
    </rPh>
    <phoneticPr fontId="1"/>
  </si>
  <si>
    <t>所得金額調整控除額の年調会社合計が表示される</t>
    <rPh sb="17" eb="19">
      <t>ヒョウジ</t>
    </rPh>
    <phoneticPr fontId="1"/>
  </si>
  <si>
    <t>給与所得控除後(調整後)の年調会社合計が表示される</t>
    <rPh sb="20" eb="22">
      <t>ヒョウジ</t>
    </rPh>
    <phoneticPr fontId="1"/>
  </si>
  <si>
    <t>基礎控除額の年調会社合計が表示される</t>
    <rPh sb="13" eb="15">
      <t>ヒョウジ</t>
    </rPh>
    <phoneticPr fontId="1"/>
  </si>
  <si>
    <t>年調所得税額の年調会社合計が表示される</t>
    <rPh sb="14" eb="16">
      <t>ヒョウジ</t>
    </rPh>
    <phoneticPr fontId="1"/>
  </si>
  <si>
    <t>複数年調会社で出力</t>
    <rPh sb="0" eb="2">
      <t>フクスウ</t>
    </rPh>
    <rPh sb="2" eb="4">
      <t>ネンチョウ</t>
    </rPh>
    <rPh sb="4" eb="6">
      <t>カイシャ</t>
    </rPh>
    <rPh sb="7" eb="9">
      <t>シュツリョク</t>
    </rPh>
    <phoneticPr fontId="1"/>
  </si>
  <si>
    <t>所属合計（出力形式＝年頭会社区分を選択）</t>
    <rPh sb="0" eb="2">
      <t>ショゾク</t>
    </rPh>
    <rPh sb="2" eb="4">
      <t>ゴウケイ</t>
    </rPh>
    <rPh sb="5" eb="7">
      <t>シュツリョク</t>
    </rPh>
    <rPh sb="7" eb="9">
      <t>ケイシキ</t>
    </rPh>
    <rPh sb="10" eb="12">
      <t>ネントウ</t>
    </rPh>
    <rPh sb="12" eb="14">
      <t>カイシャ</t>
    </rPh>
    <rPh sb="14" eb="16">
      <t>クブン</t>
    </rPh>
    <rPh sb="17" eb="19">
      <t>センタク</t>
    </rPh>
    <phoneticPr fontId="1"/>
  </si>
  <si>
    <t>年調会社合計（出力形式＝年頭会社区分を選択）</t>
    <rPh sb="0" eb="2">
      <t>ネンチョウ</t>
    </rPh>
    <rPh sb="2" eb="4">
      <t>カイシャ</t>
    </rPh>
    <rPh sb="4" eb="6">
      <t>ゴウケイ</t>
    </rPh>
    <phoneticPr fontId="1"/>
  </si>
  <si>
    <t>前の年調会社の合計値が出ないこと</t>
    <rPh sb="0" eb="1">
      <t>マエ</t>
    </rPh>
    <rPh sb="2" eb="4">
      <t>ネンチョウ</t>
    </rPh>
    <rPh sb="4" eb="6">
      <t>カイシャ</t>
    </rPh>
    <rPh sb="7" eb="9">
      <t>ゴウケイ</t>
    </rPh>
    <rPh sb="9" eb="10">
      <t>チ</t>
    </rPh>
    <rPh sb="11" eb="12">
      <t>デ</t>
    </rPh>
    <phoneticPr fontId="1"/>
  </si>
  <si>
    <t>CSV押下時</t>
    <rPh sb="3" eb="5">
      <t>オウカ</t>
    </rPh>
    <rPh sb="5" eb="6">
      <t>ジ</t>
    </rPh>
    <phoneticPr fontId="1"/>
  </si>
  <si>
    <t>1.</t>
    <phoneticPr fontId="1"/>
  </si>
  <si>
    <t>配列初期化のloop数を変更</t>
    <rPh sb="0" eb="2">
      <t>ハイレツ</t>
    </rPh>
    <rPh sb="2" eb="5">
      <t>ショキカ</t>
    </rPh>
    <rPh sb="10" eb="11">
      <t>スウ</t>
    </rPh>
    <rPh sb="12" eb="14">
      <t>ヘンコウ</t>
    </rPh>
    <phoneticPr fontId="1"/>
  </si>
  <si>
    <t>変更前：While lnIndex &lt; 100</t>
    <rPh sb="0" eb="2">
      <t>ヘンコウ</t>
    </rPh>
    <rPh sb="2" eb="3">
      <t>マエ</t>
    </rPh>
    <phoneticPr fontId="1"/>
  </si>
  <si>
    <t>→</t>
    <phoneticPr fontId="1"/>
  </si>
  <si>
    <t>変更後：While lnIndex &lt; 107</t>
    <rPh sb="0" eb="2">
      <t>ヘンコウ</t>
    </rPh>
    <rPh sb="2" eb="3">
      <t>ゴ</t>
    </rPh>
    <phoneticPr fontId="1"/>
  </si>
  <si>
    <t>2.</t>
    <phoneticPr fontId="1"/>
  </si>
  <si>
    <t>配列セット値の追加変更</t>
    <rPh sb="0" eb="2">
      <t>ハイレツ</t>
    </rPh>
    <rPh sb="5" eb="6">
      <t>チ</t>
    </rPh>
    <rPh sb="7" eb="9">
      <t>ツイカ</t>
    </rPh>
    <rPh sb="9" eb="11">
      <t>ヘンコウ</t>
    </rPh>
    <phoneticPr fontId="1"/>
  </si>
  <si>
    <t>Set lsObj[7] = 'NCZ023'</t>
  </si>
  <si>
    <t>Set lsObj[8] = 'NCZ022'</t>
  </si>
  <si>
    <t>Set lsObj[9] = 'NCZ024'</t>
  </si>
  <si>
    <t>Set lsObj[10] = 'NCZ025'</t>
  </si>
  <si>
    <t>Set lsObj[11] = 'NCZ002'</t>
  </si>
  <si>
    <t>Set lsObj[12] = 'NCZ008'</t>
  </si>
  <si>
    <t>Set lsObj[13] = 'NCZ003'</t>
  </si>
  <si>
    <t>Set lsObj[14] = 'NCZ004'</t>
  </si>
  <si>
    <t>Set lsObj[15] = 'NCZ020'</t>
  </si>
  <si>
    <t>Set lsObj[16] = 'NCZ005'</t>
  </si>
  <si>
    <t>Set lsObj[17] = 'NCZ006'</t>
  </si>
  <si>
    <t>Set lsObj[18] = 'NCZ007'</t>
  </si>
  <si>
    <t>Set lsObj[19] = 'NCZ021'</t>
  </si>
  <si>
    <t>Set lsObj[20] = 'NCZ015'</t>
  </si>
  <si>
    <t>Set lsObj[21] = 'NCZ010'</t>
  </si>
  <si>
    <t>Set lsObj[22] = 'NCZ009'</t>
  </si>
  <si>
    <t>Set lsObj[23] = 'NCZ012'</t>
  </si>
  <si>
    <t>Set lsObj[24] = 'NCZ013'</t>
  </si>
  <si>
    <t>Set lsObj[25] = 'NCZ014'</t>
  </si>
  <si>
    <t>Set lsObj[26] = 'NCZ016'</t>
  </si>
  <si>
    <t>Set lsObj[27] = 'NCZ017'</t>
  </si>
  <si>
    <t>Set lsObj[28] = 'NCZ018'</t>
  </si>
  <si>
    <t>Set lsObj[29] = 'NCSEIH2'</t>
  </si>
  <si>
    <t>Set lsObj[30] = 'NCSEIH'</t>
  </si>
  <si>
    <t>Set lsObj[31] = 'NCKAIH'</t>
  </si>
  <si>
    <t>Set lsObj[32] = 'NCKNEN2'</t>
  </si>
  <si>
    <t>Set lsObj[33] = 'NCKNEN'</t>
  </si>
  <si>
    <t>Set lsObj[34] = 'NCSOHT'</t>
  </si>
  <si>
    <t>Set lsObj[35] = 'NCSOHC'</t>
  </si>
  <si>
    <t>Set lsObj[36] = 'NCSYAH'</t>
  </si>
  <si>
    <t>Set lsObj[37] = 'NCKOKN'</t>
  </si>
  <si>
    <t>Set lsObj[38] = 'NCSKIB'</t>
  </si>
  <si>
    <t>Set lsObj[39] = 'NCHKSY'</t>
  </si>
  <si>
    <t>Set lsObj[40] = 'NCSOSY'</t>
  </si>
  <si>
    <t>Set lsObj[41] = 'NCCSOS'</t>
  </si>
  <si>
    <t>Set lsObj[42] = 'NCCSOH'</t>
  </si>
  <si>
    <t>Set lsObj[43] = 'NCCSYA'</t>
  </si>
  <si>
    <t>Set lsObj[44] = 'NCCSYO'</t>
  </si>
  <si>
    <t>Set lsObj[45] = 'NCJYTK'</t>
  </si>
  <si>
    <t>Set lsObj[46] = 'NCJYUT'</t>
  </si>
  <si>
    <t>Set lsObj[47] = 'NCKYOJ'</t>
  </si>
  <si>
    <t>Set lsObj[48] = 'NCJYKB'</t>
  </si>
  <si>
    <t>Set lsObj[49] = 'NCJYGK'</t>
  </si>
  <si>
    <t>Set lsObj[50] = 'NCKYJ2'</t>
  </si>
  <si>
    <t>Set lsObj[51] = 'NCJKB2'</t>
  </si>
  <si>
    <t>Set lsObj[52] = 'NCJGK2'</t>
  </si>
  <si>
    <t>Set lsObj[53] = 'NCZSOS'</t>
  </si>
  <si>
    <t>Set lsObj[54] = 'NCZSOH'</t>
  </si>
  <si>
    <t>Set lsObj[55] = 'NCZSYA'</t>
  </si>
  <si>
    <t>Set lsObj[56] = 'NCZSYO'</t>
  </si>
  <si>
    <t>Set lsObj[57] = 'NCZTAI'</t>
  </si>
  <si>
    <t>Set lsObj[58] = 'NCZNAM'</t>
  </si>
  <si>
    <t>Set lsObj[59] = 'NCZKBN'</t>
  </si>
  <si>
    <t>Set lsObj[60] = 'NCZADR'</t>
  </si>
  <si>
    <t>Set lsObj[61] = 'NCTEK1'</t>
  </si>
  <si>
    <t>Set lsObj[62] = 'NCTEK2'</t>
  </si>
  <si>
    <t>Set lsObj[63] = 'NCTEK3'</t>
  </si>
  <si>
    <t>Set lsObj[64] = 'NCTEK4'</t>
  </si>
  <si>
    <t>Set lsObj[65] = 'NCHONT'</t>
  </si>
  <si>
    <t>Set lsObj[66] = 'NCKOGA'</t>
  </si>
  <si>
    <t>Set lsObj[67] = 'NCMIKN'</t>
  </si>
  <si>
    <t>Set lsObj[68] = 'NCMIZE'</t>
  </si>
  <si>
    <t>Set lsObj[69] = 'NCYUYO'</t>
  </si>
  <si>
    <t>Set lsObj[70] = 'NCHUTU'</t>
  </si>
  <si>
    <t>Set lsObj[71] = 'NCBLUE'</t>
  </si>
  <si>
    <t>Set lsObj[72] = 'NCMENJ'</t>
  </si>
  <si>
    <t>Set lsObj[73] = 'NCK001'</t>
  </si>
  <si>
    <t>Set lsObj[74] = 'NCGSOS'</t>
  </si>
  <si>
    <t>Set lsObj[75] = 'NCNKYU'</t>
  </si>
  <si>
    <t>Set lsObj[76] = 'NCNSKO'</t>
  </si>
  <si>
    <t>Set lsObj[77] = 'NCGSYA'</t>
  </si>
  <si>
    <t>Set lsObj[78] = 'NCMKST'</t>
  </si>
  <si>
    <t>Set lsObj[79] = 'NCNSEI'</t>
  </si>
  <si>
    <t>Set lsObj[80]= 'NCNSON'</t>
  </si>
  <si>
    <t>Set lsObj[81] = 'NCSKIB'</t>
  </si>
  <si>
    <t>Set lsObj[82] = 'NCNFUY'</t>
  </si>
  <si>
    <t>Set lsObj[83] = 'NCNHAI'</t>
  </si>
  <si>
    <t>Set lsObj[84] = 'NCNKKY'</t>
  </si>
  <si>
    <t>Set lsObj[85] = 'NCNNZE'</t>
  </si>
  <si>
    <t>Set lsObj[86] = 'NCJYJO'</t>
  </si>
  <si>
    <t>Set lsObj[87] = 'NCNSNZ'</t>
  </si>
  <si>
    <t>Set lsObj[88] = 'NCGSYO'</t>
  </si>
  <si>
    <t>Set lsObj[89] = 'NCNKAB'</t>
  </si>
  <si>
    <t>Set lsObj[90] = '不足額'</t>
  </si>
  <si>
    <t>Set lsObj[91] = '超過額'</t>
  </si>
  <si>
    <t>Set nLoopMax = 92</t>
  </si>
  <si>
    <t>Set nBlackTriangleStart = 20</t>
  </si>
  <si>
    <t>Set nBlackTriangleEnd = 73</t>
  </si>
  <si>
    <t>変更前</t>
    <rPh sb="0" eb="2">
      <t>ヘンコウ</t>
    </rPh>
    <rPh sb="2" eb="3">
      <t>マエ</t>
    </rPh>
    <phoneticPr fontId="1"/>
  </si>
  <si>
    <t>変更後</t>
    <rPh sb="0" eb="2">
      <t>ヘンコウ</t>
    </rPh>
    <rPh sb="2" eb="3">
      <t>ゴ</t>
    </rPh>
    <phoneticPr fontId="1"/>
  </si>
  <si>
    <t>Set nLoopMax = 107</t>
    <phoneticPr fontId="1"/>
  </si>
  <si>
    <t>Set nBlackTriangleStart = 22</t>
    <phoneticPr fontId="1"/>
  </si>
  <si>
    <t>Set nBlackTriangleEnd = 79</t>
    <phoneticPr fontId="1"/>
  </si>
  <si>
    <t>以上で修正すれば、CSV出力できる</t>
    <rPh sb="0" eb="2">
      <t>イジョウ</t>
    </rPh>
    <rPh sb="3" eb="5">
      <t>シュウセイ</t>
    </rPh>
    <rPh sb="12" eb="14">
      <t>シュツリョク</t>
    </rPh>
    <phoneticPr fontId="1"/>
  </si>
  <si>
    <t>出力形式=年調会社区分
出力順=所属＞社員番号</t>
    <phoneticPr fontId="1"/>
  </si>
  <si>
    <t>ここから下はCSV出力テスト</t>
    <rPh sb="4" eb="5">
      <t>シタ</t>
    </rPh>
    <rPh sb="9" eb="11">
      <t>シュツリョク</t>
    </rPh>
    <phoneticPr fontId="1"/>
  </si>
  <si>
    <t>【基本設計】外部IF_年会所社順
の項目、並び順で出力される</t>
    <phoneticPr fontId="1"/>
  </si>
  <si>
    <t>「済_020_080_外部IF定義書_3Z0_年調計算結果一覧表_CSV.xlsx」より以下シート参照</t>
    <rPh sb="44" eb="46">
      <t>イカ</t>
    </rPh>
    <rPh sb="49" eb="51">
      <t>サンショウ</t>
    </rPh>
    <phoneticPr fontId="1"/>
  </si>
  <si>
    <t>タイトルと値</t>
    <rPh sb="5" eb="6">
      <t>アタイ</t>
    </rPh>
    <phoneticPr fontId="1"/>
  </si>
  <si>
    <t>タイトルに対する値が出力される</t>
    <rPh sb="5" eb="6">
      <t>タイ</t>
    </rPh>
    <rPh sb="8" eb="9">
      <t>アタイ</t>
    </rPh>
    <rPh sb="10" eb="12">
      <t>シュツリョク</t>
    </rPh>
    <phoneticPr fontId="1"/>
  </si>
  <si>
    <t>出力形式=年調会社区分
出力順=社員番号</t>
    <phoneticPr fontId="1"/>
  </si>
  <si>
    <t>【基本設計】外部IF_年会社順
の項目、並び順で出力される</t>
    <phoneticPr fontId="1"/>
  </si>
  <si>
    <t>出力形式=所属
出力順=所属＞社員番号</t>
    <phoneticPr fontId="1"/>
  </si>
  <si>
    <t>【基本設計】外部IF_所属順
の項目、並び順で出力される</t>
    <phoneticPr fontId="1"/>
  </si>
  <si>
    <t>出力形式=所属
出力順=社員番号</t>
    <phoneticPr fontId="1"/>
  </si>
  <si>
    <t>【基本設計】外部IF_社員順
の項目、並び順で出力される</t>
    <phoneticPr fontId="1"/>
  </si>
  <si>
    <t>nKbn_nNCN001</t>
    <phoneticPr fontId="1"/>
  </si>
  <si>
    <t>nKbn_nNCN002</t>
    <phoneticPr fontId="1"/>
  </si>
  <si>
    <t>nKbn_nNCN003</t>
    <phoneticPr fontId="1"/>
  </si>
  <si>
    <t>nKbn_nNCN009</t>
    <phoneticPr fontId="1"/>
  </si>
  <si>
    <t>nSect_nNCN001</t>
    <phoneticPr fontId="1"/>
  </si>
  <si>
    <t>nSect_nNCN002</t>
    <phoneticPr fontId="1"/>
  </si>
  <si>
    <t>nSect_nNCN003</t>
    <phoneticPr fontId="1"/>
  </si>
  <si>
    <t>nSect_nNCN009</t>
    <phoneticPr fontId="1"/>
  </si>
  <si>
    <t>nSum_nNCN001</t>
    <phoneticPr fontId="1"/>
  </si>
  <si>
    <t>nSum_nNCN002</t>
    <phoneticPr fontId="1"/>
  </si>
  <si>
    <t>nSum_nNCN003</t>
    <phoneticPr fontId="1"/>
  </si>
  <si>
    <t>nSum_nNCN009</t>
    <phoneticPr fontId="1"/>
  </si>
  <si>
    <t>rnKbn_nNCN001</t>
    <phoneticPr fontId="1"/>
  </si>
  <si>
    <t>rnKbn_nNCN002</t>
    <phoneticPr fontId="1"/>
  </si>
  <si>
    <t>rnKbn_nNCN003</t>
    <phoneticPr fontId="1"/>
  </si>
  <si>
    <t>rnKbn_nNCN009</t>
    <phoneticPr fontId="1"/>
  </si>
  <si>
    <t>rnSect_nNCN001</t>
    <phoneticPr fontId="1"/>
  </si>
  <si>
    <t>rnSect_nNCN002</t>
    <phoneticPr fontId="1"/>
  </si>
  <si>
    <t>rnSect_nNCN003</t>
    <phoneticPr fontId="1"/>
  </si>
  <si>
    <t>rnSect_nNCN009</t>
    <phoneticPr fontId="1"/>
  </si>
  <si>
    <t>rnSum_nNCN001</t>
    <phoneticPr fontId="1"/>
  </si>
  <si>
    <t>rnSum_nNCN002</t>
    <phoneticPr fontId="1"/>
  </si>
  <si>
    <t>rnSum_nNCN003</t>
    <phoneticPr fontId="1"/>
  </si>
  <si>
    <t>rnSum_nNCN009</t>
    <phoneticPr fontId="1"/>
  </si>
  <si>
    <t>・・・コードに対する名称を読み込む</t>
    <rPh sb="7" eb="8">
      <t>タイ</t>
    </rPh>
    <rPh sb="10" eb="12">
      <t>メイショウ</t>
    </rPh>
    <rPh sb="13" eb="14">
      <t>ヨ</t>
    </rPh>
    <rPh sb="15" eb="16">
      <t>コ</t>
    </rPh>
    <phoneticPr fontId="1"/>
  </si>
  <si>
    <t>NFANENC.NCSEXの読み込み文の追加</t>
    <rPh sb="14" eb="15">
      <t>ヨ</t>
    </rPh>
    <rPh sb="16" eb="17">
      <t>コ</t>
    </rPh>
    <rPh sb="18" eb="19">
      <t>ブン</t>
    </rPh>
    <rPh sb="20" eb="22">
      <t>ツイカ</t>
    </rPh>
    <phoneticPr fontId="1"/>
  </si>
  <si>
    <t>If F_GetJoin( 'T3A' , 'NFANENC', 'NCSEX', sJoin1, sJoin2 )</t>
    <phoneticPr fontId="1"/>
  </si>
  <si>
    <t>④</t>
    <phoneticPr fontId="1"/>
  </si>
  <si>
    <t>4.値出力</t>
    <rPh sb="2" eb="3">
      <t>チ</t>
    </rPh>
    <rPh sb="3" eb="5">
      <t>シュツリョク</t>
    </rPh>
    <phoneticPr fontId="1"/>
  </si>
  <si>
    <t>①年調会社合計の変数NULLクリアに追加</t>
    <rPh sb="1" eb="3">
      <t>ネンチョウ</t>
    </rPh>
    <rPh sb="3" eb="5">
      <t>カイシャ</t>
    </rPh>
    <rPh sb="5" eb="7">
      <t>ゴウケイ</t>
    </rPh>
    <rPh sb="8" eb="10">
      <t>ヘンスウ</t>
    </rPh>
    <rPh sb="18" eb="20">
      <t>ツイカ</t>
    </rPh>
    <phoneticPr fontId="1"/>
  </si>
  <si>
    <t>②所属合計の変数NULLクリアに追加</t>
    <rPh sb="1" eb="3">
      <t>ショゾク</t>
    </rPh>
    <rPh sb="3" eb="5">
      <t>ゴウケイ</t>
    </rPh>
    <rPh sb="6" eb="8">
      <t>ヘンスウ</t>
    </rPh>
    <rPh sb="16" eb="18">
      <t>ツイカ</t>
    </rPh>
    <phoneticPr fontId="1"/>
  </si>
  <si>
    <t>③総合計の集計処理に追加</t>
    <rPh sb="1" eb="2">
      <t>ソウ</t>
    </rPh>
    <rPh sb="2" eb="4">
      <t>ゴウケイ</t>
    </rPh>
    <rPh sb="5" eb="7">
      <t>シュウケイ</t>
    </rPh>
    <rPh sb="7" eb="9">
      <t>ショリ</t>
    </rPh>
    <rPh sb="10" eb="12">
      <t>ツイカ</t>
    </rPh>
    <phoneticPr fontId="1"/>
  </si>
  <si>
    <t>④所属合計の集計処理に追加</t>
    <rPh sb="1" eb="3">
      <t>ショゾク</t>
    </rPh>
    <rPh sb="3" eb="5">
      <t>ゴウケイ</t>
    </rPh>
    <rPh sb="6" eb="8">
      <t>シュウケイ</t>
    </rPh>
    <rPh sb="8" eb="10">
      <t>ショリ</t>
    </rPh>
    <rPh sb="11" eb="13">
      <t>ツイカ</t>
    </rPh>
    <phoneticPr fontId="1"/>
  </si>
  <si>
    <t>⑤年調会社合計の集計処理に追加</t>
    <rPh sb="1" eb="3">
      <t>ネンチョウ</t>
    </rPh>
    <rPh sb="3" eb="5">
      <t>カイシャ</t>
    </rPh>
    <rPh sb="5" eb="7">
      <t>ゴウケイ</t>
    </rPh>
    <rPh sb="8" eb="10">
      <t>シュウケイ</t>
    </rPh>
    <rPh sb="10" eb="12">
      <t>ショリ</t>
    </rPh>
    <rPh sb="13" eb="15">
      <t>ツイカ</t>
    </rPh>
    <phoneticPr fontId="1"/>
  </si>
  <si>
    <t>8）画面タイトル変更（年調計算結果一覧表→年調結果一覧表）</t>
    <rPh sb="2" eb="4">
      <t>ガメン</t>
    </rPh>
    <rPh sb="8" eb="10">
      <t>ヘンコウ</t>
    </rPh>
    <rPh sb="11" eb="13">
      <t>ネンチョウ</t>
    </rPh>
    <rPh sb="13" eb="15">
      <t>ケイサン</t>
    </rPh>
    <rPh sb="15" eb="17">
      <t>ケッカ</t>
    </rPh>
    <rPh sb="17" eb="19">
      <t>イチラン</t>
    </rPh>
    <rPh sb="19" eb="20">
      <t>ヒョウ</t>
    </rPh>
    <rPh sb="20" eb="23">
      <t>ヤジルシネンチョウ</t>
    </rPh>
    <rPh sb="23" eb="25">
      <t>ケッカ</t>
    </rPh>
    <rPh sb="25" eb="27">
      <t>イチラン</t>
    </rPh>
    <rPh sb="27" eb="28">
      <t>ヒョウ</t>
    </rPh>
    <phoneticPr fontId="1"/>
  </si>
  <si>
    <t>画面タイトルを「年調計算結果一覧表」→「年調結果一覧表」へ変更</t>
    <rPh sb="29" eb="31">
      <t>ヘンコウ</t>
    </rPh>
    <phoneticPr fontId="1"/>
  </si>
  <si>
    <t>画面表示時</t>
    <rPh sb="0" eb="2">
      <t>ガメン</t>
    </rPh>
    <rPh sb="2" eb="4">
      <t>ヒョウジ</t>
    </rPh>
    <rPh sb="4" eb="5">
      <t>ジ</t>
    </rPh>
    <phoneticPr fontId="1"/>
  </si>
  <si>
    <t>画面タイトルが「年調結果一覧表」と表示される</t>
    <rPh sb="0" eb="2">
      <t>ガメン</t>
    </rPh>
    <rPh sb="17" eb="19">
      <t>ヒョウジ</t>
    </rPh>
    <phoneticPr fontId="1"/>
  </si>
  <si>
    <t>rsNCSCODTitle</t>
    <phoneticPr fontId="1"/>
  </si>
  <si>
    <t>rsNCNAMJTitle</t>
    <phoneticPr fontId="1"/>
  </si>
  <si>
    <t>rsNAMK</t>
    <phoneticPr fontId="1"/>
  </si>
  <si>
    <t>rsSEXName</t>
    <phoneticPr fontId="1"/>
  </si>
  <si>
    <t>rsNCZ026</t>
    <phoneticPr fontId="1"/>
  </si>
  <si>
    <t>rsNCZ028</t>
    <phoneticPr fontId="1"/>
  </si>
  <si>
    <t>rsNCK003</t>
    <phoneticPr fontId="1"/>
  </si>
  <si>
    <t>rsNCK005</t>
    <phoneticPr fontId="1"/>
  </si>
  <si>
    <t>sNCNAMJTitle</t>
    <phoneticPr fontId="1"/>
  </si>
  <si>
    <t>sNCK005</t>
    <phoneticPr fontId="1"/>
  </si>
  <si>
    <t>sNCZ026</t>
    <phoneticPr fontId="1"/>
  </si>
  <si>
    <t>NCZ026</t>
    <phoneticPr fontId="1"/>
  </si>
  <si>
    <t>NCZ028</t>
    <phoneticPr fontId="1"/>
  </si>
  <si>
    <t>NCK003</t>
    <phoneticPr fontId="1"/>
  </si>
  <si>
    <t>NCK005</t>
    <phoneticPr fontId="1"/>
  </si>
  <si>
    <t>NCN001</t>
    <phoneticPr fontId="1"/>
  </si>
  <si>
    <t>NCN002</t>
    <phoneticPr fontId="1"/>
  </si>
  <si>
    <t>NCN003</t>
    <phoneticPr fontId="1"/>
  </si>
  <si>
    <t>NCN009</t>
    <phoneticPr fontId="1"/>
  </si>
  <si>
    <t xml:space="preserve"> Set sSelect2 = sSelect2 || "</t>
    <phoneticPr fontId="1"/>
  </si>
  <si>
    <t xml:space="preserve">   " || sJoin1</t>
    <phoneticPr fontId="1"/>
  </si>
  <si>
    <t>Set nKbn_NCN002 = NUMBER_Null</t>
    <phoneticPr fontId="1"/>
  </si>
  <si>
    <t>Set nKbn_NCN003 = NUMBER_Null</t>
    <phoneticPr fontId="1"/>
  </si>
  <si>
    <t>Set nKbn_NCN009 = NUMBER_Null</t>
    <phoneticPr fontId="1"/>
  </si>
  <si>
    <t>nKbn_NCN001</t>
    <phoneticPr fontId="1"/>
  </si>
  <si>
    <t>nKbn_NCN002</t>
    <phoneticPr fontId="1"/>
  </si>
  <si>
    <t>nKbn_NCN003</t>
    <phoneticPr fontId="1"/>
  </si>
  <si>
    <t>nKbn_NCN009</t>
    <phoneticPr fontId="1"/>
  </si>
  <si>
    <t>nSect_NCN001</t>
    <phoneticPr fontId="1"/>
  </si>
  <si>
    <t>nSect_NCN002</t>
    <phoneticPr fontId="1"/>
  </si>
  <si>
    <t>nSect_NCN003</t>
    <phoneticPr fontId="1"/>
  </si>
  <si>
    <t>nSect_NCN009</t>
    <phoneticPr fontId="1"/>
  </si>
  <si>
    <t>nSum_NCN001</t>
    <phoneticPr fontId="1"/>
  </si>
  <si>
    <t>nSum_NCN002</t>
    <phoneticPr fontId="1"/>
  </si>
  <si>
    <t>nSum_NCN003</t>
    <phoneticPr fontId="1"/>
  </si>
  <si>
    <t>nSum_NCN009</t>
    <phoneticPr fontId="1"/>
  </si>
  <si>
    <t>rnKbn_NCN001</t>
    <phoneticPr fontId="1"/>
  </si>
  <si>
    <t>rnKbn_NCN002</t>
    <phoneticPr fontId="1"/>
  </si>
  <si>
    <t>rnKbn_NCN003</t>
    <phoneticPr fontId="1"/>
  </si>
  <si>
    <t>rnKbn_NCN009</t>
    <phoneticPr fontId="1"/>
  </si>
  <si>
    <t>rnSect_NCN001</t>
    <phoneticPr fontId="1"/>
  </si>
  <si>
    <t>rnSect_NCN002</t>
    <phoneticPr fontId="1"/>
  </si>
  <si>
    <t>rnSect_NCN003</t>
    <phoneticPr fontId="1"/>
  </si>
  <si>
    <t>rnSect_NCN009</t>
    <phoneticPr fontId="1"/>
  </si>
  <si>
    <t>rnSum_NCN001</t>
    <phoneticPr fontId="1"/>
  </si>
  <si>
    <t>rnSum_NCN002</t>
    <phoneticPr fontId="1"/>
  </si>
  <si>
    <t>rnSum_NCN003</t>
    <phoneticPr fontId="1"/>
  </si>
  <si>
    <t>rnSum_NCN009</t>
    <phoneticPr fontId="1"/>
  </si>
  <si>
    <t>Set nSect_NCN001 = nSect_NCN001 + nNCN001</t>
    <phoneticPr fontId="1"/>
  </si>
  <si>
    <t>Set nSect_NCN002 = nSect_NCN002 + nNCN002</t>
    <phoneticPr fontId="1"/>
  </si>
  <si>
    <t>Set nSect_NCN003 = nSect_NCN003 + nNCN003</t>
    <phoneticPr fontId="1"/>
  </si>
  <si>
    <t>Set nSect_NCN009 = nSect_NCN009 + nNCN009</t>
    <phoneticPr fontId="1"/>
  </si>
  <si>
    <t>Set nKbn_NCN001 = nKbn_NCN001 + nNCN001</t>
    <phoneticPr fontId="1"/>
  </si>
  <si>
    <t>Set nKbn_NCN002 = nKbn_NCN002 + nNCN002</t>
    <phoneticPr fontId="1"/>
  </si>
  <si>
    <t>Set nKbn_NCN003 = nKbn_NCN003 + nNCN003</t>
    <phoneticPr fontId="1"/>
  </si>
  <si>
    <t>Set nKbn_NCN009 = nKbn_NCN009 + nNCN009</t>
    <phoneticPr fontId="1"/>
  </si>
  <si>
    <r>
      <t>NCNAMK,'||sJoin2||',NVL(NCZ026,'0'),NVL(NCZ028,'0')</t>
    </r>
    <r>
      <rPr>
        <strike/>
        <sz val="11"/>
        <color theme="1"/>
        <rFont val="Meiryo UI"/>
        <family val="3"/>
        <charset val="128"/>
      </rPr>
      <t>,NVL(NCK003,'0'),NVL(NCK005,'0'),</t>
    </r>
    <phoneticPr fontId="1"/>
  </si>
  <si>
    <t>Set lsObj[7] = 'NCNAMK'</t>
    <phoneticPr fontId="1"/>
  </si>
  <si>
    <t>Set lsObj[8] = 'NCSEX'</t>
    <phoneticPr fontId="1"/>
  </si>
  <si>
    <t>Set lsObj[9] = 'NCZ023'</t>
    <phoneticPr fontId="1"/>
  </si>
  <si>
    <t>Set lsObj[10] = 'NCZ022'</t>
    <phoneticPr fontId="1"/>
  </si>
  <si>
    <t>Set lsObj[11] = 'NCZ024'</t>
    <phoneticPr fontId="1"/>
  </si>
  <si>
    <t>Set lsObj[12] = 'NCZ025'</t>
    <phoneticPr fontId="1"/>
  </si>
  <si>
    <t>Set lsObj[13] = 'NCZ002'</t>
    <phoneticPr fontId="1"/>
  </si>
  <si>
    <t>Set lsObj[14] = 'NCZ008'</t>
    <phoneticPr fontId="1"/>
  </si>
  <si>
    <t>Set lsObj[15] = 'NCZ003'</t>
    <phoneticPr fontId="1"/>
  </si>
  <si>
    <t>Set lsObj[16] = 'NCZ004'</t>
    <phoneticPr fontId="1"/>
  </si>
  <si>
    <t>Set lsObj[17] = 'NCZ020'</t>
    <phoneticPr fontId="1"/>
  </si>
  <si>
    <t>Set lsObj[18] = 'NCZ005'</t>
    <phoneticPr fontId="1"/>
  </si>
  <si>
    <t>Set lsObj[19] = 'NCZ006'</t>
    <phoneticPr fontId="1"/>
  </si>
  <si>
    <t>Set lsObj[20] = 'NCZ007'</t>
    <phoneticPr fontId="1"/>
  </si>
  <si>
    <t>Set lsObj[21] = 'NCZ021'</t>
    <phoneticPr fontId="1"/>
  </si>
  <si>
    <t>Set lsObj[22] = 'NCZ015'</t>
    <phoneticPr fontId="1"/>
  </si>
  <si>
    <t>Set lsObj[23] = 'NCZ010'</t>
    <phoneticPr fontId="1"/>
  </si>
  <si>
    <t>Set lsObj[24] = 'NCZ009'</t>
    <phoneticPr fontId="1"/>
  </si>
  <si>
    <t>Set lsObj[25] = 'NCZ012'</t>
    <phoneticPr fontId="1"/>
  </si>
  <si>
    <t>Set lsObj[26] = 'NCZ013'</t>
    <phoneticPr fontId="1"/>
  </si>
  <si>
    <t>Set lsObj[27] = 'NCZ027'</t>
    <phoneticPr fontId="1"/>
  </si>
  <si>
    <t>Set lsObj[29] = 'NCZ014'</t>
    <phoneticPr fontId="1"/>
  </si>
  <si>
    <t>Set lsObj[30] = 'NCZ016'</t>
    <phoneticPr fontId="1"/>
  </si>
  <si>
    <t>Set lsObj[31] = 'NCZ017'</t>
    <phoneticPr fontId="1"/>
  </si>
  <si>
    <t>Set lsObj[32] = 'NCZ018'</t>
    <phoneticPr fontId="1"/>
  </si>
  <si>
    <t>Set lsObj[33] = 'NCSEIH2'</t>
    <phoneticPr fontId="1"/>
  </si>
  <si>
    <t>Set lsObj[34] = 'NCSEIH'</t>
    <phoneticPr fontId="1"/>
  </si>
  <si>
    <t>Set lsObj[35] = 'NCKAIH'</t>
    <phoneticPr fontId="1"/>
  </si>
  <si>
    <t>Set lsObj[36] = 'NCKNEN2'</t>
    <phoneticPr fontId="1"/>
  </si>
  <si>
    <t>Set lsObj[37] = 'NCKNEN'</t>
    <phoneticPr fontId="1"/>
  </si>
  <si>
    <t>Set lsObj[38] = 'NCSOHT'</t>
    <phoneticPr fontId="1"/>
  </si>
  <si>
    <t>Set lsObj[39] = 'NCSOHC'</t>
    <phoneticPr fontId="1"/>
  </si>
  <si>
    <t>Set lsObj[40] = 'NCSYAH'</t>
    <phoneticPr fontId="1"/>
  </si>
  <si>
    <t>Set lsObj[41] = 'NCKOKN'</t>
    <phoneticPr fontId="1"/>
  </si>
  <si>
    <t>Set lsObj[42] = 'NCSKIB'</t>
    <phoneticPr fontId="1"/>
  </si>
  <si>
    <t>Set lsObj[43] = 'NCHKSY'</t>
    <phoneticPr fontId="1"/>
  </si>
  <si>
    <t>Set lsObj[44] = 'NCSOSY'</t>
    <phoneticPr fontId="1"/>
  </si>
  <si>
    <t>Set lsObj[45] = 'NCCSOS'</t>
    <phoneticPr fontId="1"/>
  </si>
  <si>
    <t>Set lsObj[46] = 'NCCSOH'</t>
    <phoneticPr fontId="1"/>
  </si>
  <si>
    <t>Set lsObj[47] = 'NCCSYA'</t>
    <phoneticPr fontId="1"/>
  </si>
  <si>
    <t>Set lsObj[48] = 'NCCSYO'</t>
    <phoneticPr fontId="1"/>
  </si>
  <si>
    <t>Set lsObj[49] = 'NCJYTK'</t>
    <phoneticPr fontId="1"/>
  </si>
  <si>
    <t>Set lsObj[50] = 'NCJYUT'</t>
    <phoneticPr fontId="1"/>
  </si>
  <si>
    <t>Set lsObj[51] = 'NCKYOJ'</t>
    <phoneticPr fontId="1"/>
  </si>
  <si>
    <t>Set lsObj[52] = 'NCJYKB'</t>
    <phoneticPr fontId="1"/>
  </si>
  <si>
    <t>Set lsObj[53] = 'NCJYGK'</t>
    <phoneticPr fontId="1"/>
  </si>
  <si>
    <t>Set lsObj[54] = 'NCKYJ2'</t>
    <phoneticPr fontId="1"/>
  </si>
  <si>
    <t>Set lsObj[55] = 'NCJKB2'</t>
    <phoneticPr fontId="1"/>
  </si>
  <si>
    <t>Set lsObj[56] = 'NCJGK2'</t>
    <phoneticPr fontId="1"/>
  </si>
  <si>
    <t>Set lsObj[57] = 'NCZSOS'</t>
    <phoneticPr fontId="1"/>
  </si>
  <si>
    <t>Set lsObj[58] = 'NCZSOH'</t>
    <phoneticPr fontId="1"/>
  </si>
  <si>
    <t>Set lsObj[59] = 'NCZSYA'</t>
    <phoneticPr fontId="1"/>
  </si>
  <si>
    <t>Set lsObj[60] = 'NCZSYO'</t>
    <phoneticPr fontId="1"/>
  </si>
  <si>
    <t>Set lsObj[61] = 'NCZTAI'</t>
    <phoneticPr fontId="1"/>
  </si>
  <si>
    <t>Set lsObj[62] = 'NCZNAM'</t>
    <phoneticPr fontId="1"/>
  </si>
  <si>
    <t>Set lsObj[63] = 'NCZKBN'</t>
    <phoneticPr fontId="1"/>
  </si>
  <si>
    <t>Set lsObj[64] = 'NCZADR'</t>
    <phoneticPr fontId="1"/>
  </si>
  <si>
    <t>Set lsObj[65] = 'NCTEK1'</t>
    <phoneticPr fontId="1"/>
  </si>
  <si>
    <t>Set lsObj[66] = 'NCTEK2'</t>
    <phoneticPr fontId="1"/>
  </si>
  <si>
    <t>Set lsObj[67] = 'NCTEK3'</t>
    <phoneticPr fontId="1"/>
  </si>
  <si>
    <t>Set lsObj[68] = 'NCTEK4'</t>
    <phoneticPr fontId="1"/>
  </si>
  <si>
    <t>Set lsObj[69] = 'NCHONT'</t>
    <phoneticPr fontId="1"/>
  </si>
  <si>
    <t>Set lsObj[70] = 'NCKOGA'</t>
    <phoneticPr fontId="1"/>
  </si>
  <si>
    <t>Set lsObj[71] = 'NCMIKN'</t>
    <phoneticPr fontId="1"/>
  </si>
  <si>
    <t>Set lsObj[72] = 'NCMIZE'</t>
    <phoneticPr fontId="1"/>
  </si>
  <si>
    <t>Set lsObj[73] = 'NCYUYO'</t>
    <phoneticPr fontId="1"/>
  </si>
  <si>
    <t>Set lsObj[74] = 'NCHUTU'</t>
    <phoneticPr fontId="1"/>
  </si>
  <si>
    <t>Set lsObj[75] = 'NCBLUE'</t>
    <phoneticPr fontId="1"/>
  </si>
  <si>
    <t>Set lsObj[76] = 'NCMENJ'</t>
    <phoneticPr fontId="1"/>
  </si>
  <si>
    <t>Set lsObj[77] = 'NCK001'</t>
    <phoneticPr fontId="1"/>
  </si>
  <si>
    <t>Set lsObj[78] = 'NCK003'</t>
    <phoneticPr fontId="1"/>
  </si>
  <si>
    <t>Set lsObj[79] = 'NCK005'</t>
    <phoneticPr fontId="1"/>
  </si>
  <si>
    <t>Set lsObj[80] = 'NCGSOS'</t>
    <phoneticPr fontId="1"/>
  </si>
  <si>
    <t>Set lsObj[81] = 'NCNKYU'</t>
    <phoneticPr fontId="1"/>
  </si>
  <si>
    <t>Set lsObj[82] = 'NCN001'</t>
    <phoneticPr fontId="1"/>
  </si>
  <si>
    <t>Set lsObj[83] = 'NCN002'</t>
    <phoneticPr fontId="1"/>
  </si>
  <si>
    <t>Set lsObj[84] = 'NCGSYA'</t>
    <phoneticPr fontId="1"/>
  </si>
  <si>
    <t>Set lsObj[85] = 'NCNSEI'</t>
    <phoneticPr fontId="1"/>
  </si>
  <si>
    <t>Set lsObj[86] = 'NCN004'</t>
    <phoneticPr fontId="1"/>
  </si>
  <si>
    <t>Set lsObj[87] = 'NCN005'</t>
    <phoneticPr fontId="1"/>
  </si>
  <si>
    <t>Set lsObj[88] = 'NCN006'</t>
    <phoneticPr fontId="1"/>
  </si>
  <si>
    <t>Set lsObj[89] = 'NCNSON'</t>
    <phoneticPr fontId="1"/>
  </si>
  <si>
    <t>Set lsObj[90] = 'NCN007'</t>
    <phoneticPr fontId="1"/>
  </si>
  <si>
    <t>Set lsObj[91] = 'NCN008'</t>
    <phoneticPr fontId="1"/>
  </si>
  <si>
    <t>Set lsObj[92] = 'NCNHAI'</t>
    <phoneticPr fontId="1"/>
  </si>
  <si>
    <t>Set lsObj[93] = 'NCNFUY'</t>
    <phoneticPr fontId="1"/>
  </si>
  <si>
    <t>Set lsObj[94] = 'NCN003'</t>
    <phoneticPr fontId="1"/>
  </si>
  <si>
    <t>Set lsObj[95] = 'NCSKIB'</t>
    <phoneticPr fontId="1"/>
  </si>
  <si>
    <t>Set lsObj[96] = 'NCMKST'</t>
    <phoneticPr fontId="1"/>
  </si>
  <si>
    <t>Set lsObj[97] = 'NCNSKO'</t>
    <phoneticPr fontId="1"/>
  </si>
  <si>
    <t>Set lsObj[98] = 'NCNKKY'</t>
    <phoneticPr fontId="1"/>
  </si>
  <si>
    <t>Set lsObj[99] = 'NCNNZE'</t>
    <phoneticPr fontId="1"/>
  </si>
  <si>
    <t>Set lsObj[100] = 'NCJYJO'</t>
    <phoneticPr fontId="1"/>
  </si>
  <si>
    <t>Set lsObj[101] = 'NCN009'</t>
    <phoneticPr fontId="1"/>
  </si>
  <si>
    <t>Set lsObj[102] = 'NCNSNZ'</t>
    <phoneticPr fontId="1"/>
  </si>
  <si>
    <t>Set lsObj[103] = 'NCGSYO'</t>
    <phoneticPr fontId="1"/>
  </si>
  <si>
    <t>Set lsObj[104] = 'NCNKAB'</t>
    <phoneticPr fontId="1"/>
  </si>
  <si>
    <t>Set lsObj[105] = '不足額'</t>
    <phoneticPr fontId="1"/>
  </si>
  <si>
    <t>Set lsObj[106] = '超過額'</t>
    <phoneticPr fontId="1"/>
  </si>
  <si>
    <t>NFANENC.NCK003=NULL</t>
    <phoneticPr fontId="1"/>
  </si>
  <si>
    <t>NFANENC.NCK001=NULL</t>
    <phoneticPr fontId="1"/>
  </si>
  <si>
    <t>NFANENC.NCK005=NULL</t>
    <phoneticPr fontId="1"/>
  </si>
  <si>
    <t>NFANENC.NCZ026=NULL</t>
    <phoneticPr fontId="1"/>
  </si>
  <si>
    <t>NFANENC.NCZ028=NULL</t>
    <phoneticPr fontId="1"/>
  </si>
  <si>
    <t>NFANENC.NCJYKB='21'</t>
    <phoneticPr fontId="1"/>
  </si>
  <si>
    <t>Set lsObj[07] = sNCZ023NM</t>
  </si>
  <si>
    <t>Set lsObj[08] = sNCZ022</t>
  </si>
  <si>
    <t>Set lsObj[09] = sNCZ024</t>
  </si>
  <si>
    <t>Set lsObj[10] = sNCZ025</t>
  </si>
  <si>
    <t>Set lsObj[11] = SalFmtFormatNumber( nNCZ002 ,"#0" )</t>
  </si>
  <si>
    <t>Set lsObj[12] = SalFmtFormatNumber( nNCZ008 ,"#0" )</t>
  </si>
  <si>
    <t>Set lsObj[13] = SalFmtFormatNumber( nNCZ003 ,"#0" )</t>
  </si>
  <si>
    <t>Set lsObj[14] = SalFmtFormatNumber( nNCZ004 ,"#0" )</t>
  </si>
  <si>
    <t>Set lsObj[15] = SalFmtFormatNumber( nNCZ020 ,"#0" )</t>
  </si>
  <si>
    <t>Set lsObj[16] = SalFmtFormatNumber( nNCZ005 ,"#0" )</t>
  </si>
  <si>
    <t>Set lsObj[17] = SalFmtFormatNumber( nNCZ006 ,"#0" )</t>
  </si>
  <si>
    <t>Set lsObj[18] = SalFmtFormatNumber( nNCZ007 ,"#0" )</t>
  </si>
  <si>
    <t>Set lsObj[19] = SalFmtFormatNumber( nNCZ021 ,"#0" )</t>
  </si>
  <si>
    <t>Set lsObj[20] = sNCZ015</t>
  </si>
  <si>
    <t>Set lsObj[21] = sNCZ010</t>
  </si>
  <si>
    <t>Set lsObj[22] = sNCZ009</t>
  </si>
  <si>
    <t>Set lsObj[23] = sNCZ012</t>
  </si>
  <si>
    <t>Set lsObj[24] = sNCZ013</t>
  </si>
  <si>
    <t>Set lsObj[25] = sNCZ014</t>
  </si>
  <si>
    <t>Set lsObj[26] = sNCZ016</t>
  </si>
  <si>
    <t>Set lsObj[27] = sNCZ017</t>
  </si>
  <si>
    <t>Set lsObj[28] = sNCZ018</t>
  </si>
  <si>
    <t>Set lsObj[29] = SalFmtFormatNumber( nNCSEIH2 ,"#,##0" )</t>
  </si>
  <si>
    <t>Set lsObj[30] = SalFmtFormatNumber( nNCSEIH ,"#,##0" )</t>
  </si>
  <si>
    <t>Set lsObj[31] = SalFmtFormatNumber( nNCKAIH ,"#,##0" )</t>
  </si>
  <si>
    <t>Set lsObj[32] = SalFmtFormatNumber( nNCKNEN2 ,"#,##0" )</t>
  </si>
  <si>
    <t>Set lsObj[33] = SalFmtFormatNumber( nNCKNEN ,"#,##0" )</t>
  </si>
  <si>
    <t>Set lsObj[34] = SalFmtFormatNumber( nNCSOHT ,"#,##0" )</t>
  </si>
  <si>
    <t>Set lsObj[35] = SalFmtFormatNumber( nNCSOHC ,"#,##0" )</t>
  </si>
  <si>
    <t>Set lsObj[36] = SalFmtFormatNumber( nNCSYAH ,"#,##0" )</t>
  </si>
  <si>
    <t>Set lsObj[37] = SalFmtFormatNumber( nNCKOKN ,"#,##0" )</t>
  </si>
  <si>
    <t>Set lsObj[38] = SalFmtFormatNumber( nNCSKIB ,"#,##0" )</t>
  </si>
  <si>
    <t>Set lsObj[39] = SalFmtFormatNumber( nNCHKSY ,"#,##0" )</t>
  </si>
  <si>
    <t>Set lsObj[40] = SalFmtFormatNumber( nNCSOSY ,"#,##0" )</t>
  </si>
  <si>
    <t>Set lsObj[41] = SalFmtFormatNumber( nNCCSOS ,"#,##0" )</t>
  </si>
  <si>
    <t>Set lsObj[42] = SalFmtFormatNumber( nNCCSOH ,"#,##0" )</t>
  </si>
  <si>
    <t>Set lsObj[43] = SalFmtFormatNumber( nNCCSYA ,"#,##0" )</t>
  </si>
  <si>
    <t>Set lsObj[44] = SalFmtFormatNumber( nNCCSYO ,"#,##0" )</t>
  </si>
  <si>
    <t>Set lsObj[45] = SalFmtFormatNumber( nNCJYTK ,"#0" )</t>
  </si>
  <si>
    <t>Set lsObj[46] = SalFmtFormatNumber( nNCJYUT ,"#,##0" )</t>
  </si>
  <si>
    <t>Set lsObj[47] = sNCKYOJ</t>
  </si>
  <si>
    <t>Set lsObj[48] = sNCJYKB</t>
  </si>
  <si>
    <t>Set lsObj[49] = SalFmtFormatNumber( nNCJYGK ,"#,##0" )</t>
  </si>
  <si>
    <t>Set lsObj[50] = sNCKYJ2</t>
  </si>
  <si>
    <t>Set lsObj[51] = sNCJKB2</t>
  </si>
  <si>
    <t>Set lsObj[52] = SalFmtFormatNumber( nNCJGK2 ,"#,##0" )</t>
  </si>
  <si>
    <t>Set lsObj[53] = SalFmtFormatNumber( nNCZSOS ,"#,##0" )</t>
  </si>
  <si>
    <t>Set lsObj[54] = SalFmtFormatNumber( nNCZSOH ,"#,##0" )</t>
  </si>
  <si>
    <t>Set lsObj[55] = SalFmtFormatNumber( nNCZSYA ,"#,##0" )</t>
  </si>
  <si>
    <t>Set lsObj[56] = SalFmtFormatNumber( nNCZSYO ,"#,##0" )</t>
  </si>
  <si>
    <t>Set lsObj[57] = sNCZTAI</t>
  </si>
  <si>
    <t>Set lsObj[58] = sNCZNAM</t>
  </si>
  <si>
    <t>Set lsObj[59] = sNCZKBN</t>
  </si>
  <si>
    <t>Set lsObj[60] = sNCZADR</t>
  </si>
  <si>
    <t>Set lsObj[61] = sNCTEK1</t>
  </si>
  <si>
    <t>Set lsObj[62] = sNCTEK2</t>
  </si>
  <si>
    <t>Set lsObj[63] = sNCTEK3</t>
  </si>
  <si>
    <t>Set lsObj[64] = sNCTEK4</t>
  </si>
  <si>
    <t>Set lsObj[65] = sNCHONT</t>
  </si>
  <si>
    <t>Set lsObj[66] = sNCKOGA</t>
  </si>
  <si>
    <t>Set lsObj[67] = SalFmtFormatNumber( nNCMIKN ,"#,##0" )</t>
  </si>
  <si>
    <t>Set lsObj[68] = SalFmtFormatNumber( nNCMIZE ,"#,##0" )</t>
  </si>
  <si>
    <t>Set lsObj[69] = SalFmtFormatNumber( nNCYUYO ,"#,##0" )</t>
  </si>
  <si>
    <t>Set lsObj[70] = sNCHUTU</t>
  </si>
  <si>
    <t>Set lsObj[71] = sNCBLUE</t>
  </si>
  <si>
    <t>Set lsObj[72] = sNCMENJ</t>
  </si>
  <si>
    <t>Set lsObj[73] = sNCK001NM</t>
  </si>
  <si>
    <t>Set lsObj[74] = SalFmtFormatNumber( nNCGSOS ,"#,##0" )</t>
  </si>
  <si>
    <t>Set lsObj[75] = SalFmtFormatNumber( nNCNKYU ,"#,##0" )</t>
  </si>
  <si>
    <t>Set lsObj[76] = SalFmtFormatNumber( nNCNSKO ,"#,##0" )</t>
  </si>
  <si>
    <t>Set lsObj[77] = SalFmtFormatNumber( nNCGSYA ,"#,##0" )</t>
  </si>
  <si>
    <t>Set lsObj[78] = SalFmtFormatNumber( nNCMKST ,"#,##0" )</t>
  </si>
  <si>
    <t>Set lsObj[79] = SalFmtFormatNumber( nNCNSEI ,"#,##0" )</t>
  </si>
  <si>
    <t>Set lsObj[80] = SalFmtFormatNumber( nNCNSON ,"#,##0" )</t>
  </si>
  <si>
    <t>Set lsObj[81] = SalFmtFormatNumber( nNCSKIB ,"#,##0" )</t>
  </si>
  <si>
    <t>Set lsObj[82] = SalFmtFormatNumber( nNCNFUY ,"#,##0" )</t>
  </si>
  <si>
    <t>Set lsObj[83] = SalFmtFormatNumber( nNCNHAI ,"#,##0" )</t>
  </si>
  <si>
    <t>Set lsObj[84] = SalFmtFormatNumber( nNCNKKY ,"#,##0" )</t>
  </si>
  <si>
    <t>Set lsObj[85] = SalFmtFormatNumber( nNCNNZE ,"#,##0" )</t>
  </si>
  <si>
    <t>Set lsObj[86] = SalFmtFormatNumber( nNCJYJO ,"#,##0" )</t>
  </si>
  <si>
    <t>Set lsObj[87] = SalFmtFormatNumber( nNCNSNZ ,"#,##0" )</t>
  </si>
  <si>
    <t>Set lsObj[88] = SalFmtFormatNumber( nNCGSYO ,"#,##0" )</t>
  </si>
  <si>
    <t>Set lsObj[89] = SalFmtFormatNumber( nNCNKAB ,"#,##0" )</t>
  </si>
  <si>
    <t>Set lsObj[90] = SalFmtFormatNumber( nFusok ,"#,##0" )</t>
  </si>
  <si>
    <t>Set lsObj[91] = SalFmtFormatNumber( nChoka ,"#,##0" )</t>
  </si>
  <si>
    <t>Set lsObj[07] = sNAMK</t>
  </si>
  <si>
    <t>Set lsObj[08] = sSEXName</t>
  </si>
  <si>
    <t>Set lsObj[09] = sNCZ023NM</t>
  </si>
  <si>
    <t>Set lsObj[10] = sNCZ022</t>
  </si>
  <si>
    <t>Set lsObj[11] = sNCZ024</t>
  </si>
  <si>
    <t>Set lsObj[12] = sNCZ025</t>
  </si>
  <si>
    <t>Set lsObj[13] = SalFmtFormatNumber( nNCZ002 ,"#0" )</t>
  </si>
  <si>
    <t>Set lsObj[14] = SalFmtFormatNumber( nNCZ008 ,"#0" )</t>
  </si>
  <si>
    <t>Set lsObj[15] = SalFmtFormatNumber( nNCZ003 ,"#0" )</t>
  </si>
  <si>
    <t>Set lsObj[16] = SalFmtFormatNumber( nNCZ004 ,"#0" )</t>
  </si>
  <si>
    <t>Set lsObj[17] = SalFmtFormatNumber( nNCZ020 ,"#0" )</t>
  </si>
  <si>
    <t>Set lsObj[18] = SalFmtFormatNumber( nNCZ005 ,"#0" )</t>
  </si>
  <si>
    <t>Set lsObj[19] = SalFmtFormatNumber( nNCZ006 ,"#0" )</t>
  </si>
  <si>
    <t>Set lsObj[20] = SalFmtFormatNumber( nNCZ007 ,"#0" )</t>
  </si>
  <si>
    <t>Set lsObj[21] = SalFmtFormatNumber( nNCZ021 ,"#0" )</t>
  </si>
  <si>
    <t>Set lsObj[22] = sNCZ015</t>
  </si>
  <si>
    <t>Set lsObj[23] = sNCZ010</t>
  </si>
  <si>
    <t>Set lsObj[24] = sNCZ009</t>
  </si>
  <si>
    <t>Set lsObj[25] = sNCZ012</t>
  </si>
  <si>
    <t>Set lsObj[26] = sNCZ013</t>
  </si>
  <si>
    <t>Set lsObj[27] = sNCZ026</t>
  </si>
  <si>
    <t>Set lsObj[28] = sNCZ028</t>
  </si>
  <si>
    <t>Set lsObj[29] = sNCZ014</t>
  </si>
  <si>
    <t>Set lsObj[30] = sNCZ016</t>
  </si>
  <si>
    <t>Set lsObj[31] = sNCZ017</t>
  </si>
  <si>
    <t>Set lsObj[32] = sNCZ018</t>
  </si>
  <si>
    <t>Set lsObj[33] = SalFmtFormatNumber( nNCSEIH2 ,"#,##0" )</t>
  </si>
  <si>
    <t>Set lsObj[34] = SalFmtFormatNumber( nNCSEIH ,"#,##0" )</t>
  </si>
  <si>
    <t>Set lsObj[35] = SalFmtFormatNumber( nNCKAIH ,"#,##0" )</t>
  </si>
  <si>
    <t>Set lsObj[36] = SalFmtFormatNumber( nNCKNEN2 ,"#,##0" )</t>
  </si>
  <si>
    <t>Set lsObj[37] = SalFmtFormatNumber( nNCKNEN ,"#,##0" )</t>
  </si>
  <si>
    <t>Set lsObj[38] = SalFmtFormatNumber( nNCSOHT ,"#,##0" )</t>
  </si>
  <si>
    <t>Set lsObj[39] = SalFmtFormatNumber( nNCSOHC ,"#,##0" )</t>
  </si>
  <si>
    <t>Set lsObj[40] = SalFmtFormatNumber( nNCSYAH ,"#,##0" )</t>
  </si>
  <si>
    <t>Set lsObj[41] = SalFmtFormatNumber( nNCKOKN ,"#,##0" )</t>
  </si>
  <si>
    <t>Set lsObj[42] = SalFmtFormatNumber( nNCSKIB ,"#,##0" )</t>
  </si>
  <si>
    <t>Set lsObj[43] = SalFmtFormatNumber( nNCHKSY ,"#,##0" )</t>
  </si>
  <si>
    <t>Set lsObj[44] = SalFmtFormatNumber( nNCSOSY ,"#,##0" )</t>
  </si>
  <si>
    <t>Set lsObj[45] = SalFmtFormatNumber( nNCCSOS ,"#,##0" )</t>
  </si>
  <si>
    <t>Set lsObj[46] = SalFmtFormatNumber( nNCCSOH ,"#,##0" )</t>
  </si>
  <si>
    <t>Set lsObj[47] = SalFmtFormatNumber( nNCCSYA ,"#,##0" )</t>
  </si>
  <si>
    <t>Set lsObj[48] = SalFmtFormatNumber( nNCCSYO ,"#,##0" )</t>
  </si>
  <si>
    <t>Set lsObj[49] = SalFmtFormatNumber( nNCJYTK ,"#0" )</t>
  </si>
  <si>
    <t>Set lsObj[50] = SalFmtFormatNumber( nNCJYUT ,"#,##0" )</t>
  </si>
  <si>
    <t>Set lsObj[51] = sNCKYOJ</t>
  </si>
  <si>
    <t>Set lsObj[52] = sNCJYKB</t>
  </si>
  <si>
    <t>Set lsObj[53] = SalFmtFormatNumber( nNCJYGK ,"#,##0" )</t>
  </si>
  <si>
    <t>Set lsObj[54] = sNCKYJ2</t>
  </si>
  <si>
    <t>Set lsObj[55] = sNCJKB2</t>
  </si>
  <si>
    <t>Set lsObj[56] = SalFmtFormatNumber( nNCJGK2 ,"#,##0" )</t>
  </si>
  <si>
    <t>Set lsObj[57] = SalFmtFormatNumber( nNCZSOS ,"#,##0" )</t>
  </si>
  <si>
    <t>Set lsObj[58] = SalFmtFormatNumber( nNCZSOH ,"#,##0" )</t>
  </si>
  <si>
    <t>Set lsObj[59] = SalFmtFormatNumber( nNCZSYA ,"#,##0" )</t>
  </si>
  <si>
    <t>Set lsObj[60] = SalFmtFormatNumber( nNCZSYO ,"#,##0" )</t>
  </si>
  <si>
    <t>Set lsObj[61] = sNCZTAI</t>
  </si>
  <si>
    <t>Set lsObj[62] = sNCZNAM</t>
  </si>
  <si>
    <t>Set lsObj[63] = sNCZKBN</t>
  </si>
  <si>
    <t>Set lsObj[64] = sNCZADR</t>
  </si>
  <si>
    <t>Set lsObj[65] = sNCTEK1</t>
  </si>
  <si>
    <t>Set lsObj[66] = sNCTEK2</t>
  </si>
  <si>
    <t>Set lsObj[67] = sNCTEK3</t>
  </si>
  <si>
    <t>Set lsObj[68] = sNCTEK4</t>
  </si>
  <si>
    <t>Set lsObj[69] = sNCHONT</t>
  </si>
  <si>
    <t>Set lsObj[70] = sNCKOGA</t>
  </si>
  <si>
    <t>Set lsObj[71] = SalFmtFormatNumber( nNCMIKN ,"#,##0" )</t>
  </si>
  <si>
    <t>Set lsObj[72] = SalFmtFormatNumber( nNCMIZE ,"#,##0" )</t>
  </si>
  <si>
    <t>Set lsObj[73] = SalFmtFormatNumber( nNCYUYO ,"#,##0" )</t>
  </si>
  <si>
    <t>Set lsObj[74] = sNCHUTU</t>
  </si>
  <si>
    <t>Set lsObj[75] = sNCBLUE</t>
  </si>
  <si>
    <t>Set lsObj[76] = sNCMENJ</t>
  </si>
  <si>
    <t>Set lsObj[77] = sNCK001NM</t>
  </si>
  <si>
    <t>Set lsObj[78] = sNCK003</t>
  </si>
  <si>
    <t>Set lsObj[79] = sNCK005</t>
  </si>
  <si>
    <t>Set lsObj[80] = SalFmtFormatNumber( nNCGSOS ,"#,##0" )</t>
  </si>
  <si>
    <t>Set lsObj[81] = SalFmtFormatNumber( nNCNKYU ,"#,##0" )</t>
  </si>
  <si>
    <t>Set lsObj[82] = SalFmtFormatNumber( nNCN001 ,"#,##0" )</t>
  </si>
  <si>
    <t>Set lsObj[83] = SalFmtFormatNumber( nNCN002 ,"#,##0" )</t>
  </si>
  <si>
    <t>Set lsObj[84] = SalFmtFormatNumber( nNCGSYA ,"#,##0" )</t>
  </si>
  <si>
    <t>Set lsObj[85] = SalFmtFormatNumber( nNCNSEI ,"#,##0" )</t>
  </si>
  <si>
    <t>Set lsObj[89] = SalFmtFormatNumber( nNCNSON ,"#,##0" )</t>
  </si>
  <si>
    <t>Set lsObj[92] = SalFmtFormatNumber( nNCNHAI ,"#,##0" )</t>
  </si>
  <si>
    <t>Set lsObj[93] = SalFmtFormatNumber( nNCNFUY ,"#,##0" )</t>
  </si>
  <si>
    <t>Set lsObj[94] = SalFmtFormatNumber( nNCN003 ,"#,##0" )</t>
  </si>
  <si>
    <t>Set lsObj[95] = SalFmtFormatNumber( nNCSKIB ,"#,##0" )</t>
  </si>
  <si>
    <t>Set lsObj[96] = SalFmtFormatNumber( nNCMKST ,"#,##0" )</t>
  </si>
  <si>
    <t>Set lsObj[97] = SalFmtFormatNumber( nNCNSKO ,"#,##0" )</t>
  </si>
  <si>
    <t>Set lsObj[98] = SalFmtFormatNumber( nNCNKKY ,"#,##0" )</t>
  </si>
  <si>
    <t>Set lsObj[99] = SalFmtFormatNumber( nNCNNZE ,"#,##0" )</t>
  </si>
  <si>
    <t>Set lsObj[100] = SalFmtFormatNumber( nNCJYJO ,"#,##0" )</t>
  </si>
  <si>
    <t>Set lsObj[101] = SalFmtFormatNumber( nNCN009 ,"#,##0" )</t>
  </si>
  <si>
    <t>Set lsObj[102] = SalFmtFormatNumber( nNCNSNZ ,"#,##0" )</t>
  </si>
  <si>
    <t>Set lsObj[103] = SalFmtFormatNumber( nNCGSYO ,"#,##0" )</t>
  </si>
  <si>
    <t>Set lsObj[104] = SalFmtFormatNumber( nNCNKAB ,"#,##0" )</t>
  </si>
  <si>
    <t>Set lsObj[105] = SalFmtFormatNumber( nFusok ,"#,##0" )</t>
  </si>
  <si>
    <t>Set lsObj[106] = SalFmtFormatNumber( nChoka ,"#,##0" )</t>
  </si>
  <si>
    <t>CSV出力の値</t>
    <rPh sb="3" eb="5">
      <t>シュツリョク</t>
    </rPh>
    <rPh sb="6" eb="7">
      <t>アタイ</t>
    </rPh>
    <phoneticPr fontId="1"/>
  </si>
  <si>
    <t>Set lsObj[86] = SalFmtFormatNumber( nNCN004 ,"#,##0" )</t>
    <phoneticPr fontId="1"/>
  </si>
  <si>
    <t>Set lsObj[87] = SalFmtFormatNumber( nNCN005 ,"#,##0" )</t>
    <phoneticPr fontId="1"/>
  </si>
  <si>
    <t>Set lsObj[88] = SalFmtFormatNumber( nNCN006 ,"#,##0" )</t>
    <phoneticPr fontId="1"/>
  </si>
  <si>
    <t>Set lsObj[90] = SalFmtFormatNumber( nNCN007 ,"#,##0" )</t>
    <phoneticPr fontId="1"/>
  </si>
  <si>
    <t>Set lsObj[91] = SalFmtFormatNumber( nNCN008 ,"#,##0" )</t>
    <phoneticPr fontId="1"/>
  </si>
  <si>
    <r>
      <t>Set lsObj[28] = '</t>
    </r>
    <r>
      <rPr>
        <sz val="11"/>
        <color rgb="FFFF0000"/>
        <rFont val="Meiryo UI"/>
        <family val="3"/>
        <charset val="128"/>
      </rPr>
      <t>NCZ029</t>
    </r>
    <r>
      <rPr>
        <sz val="11"/>
        <color theme="1"/>
        <rFont val="Meiryo UI"/>
        <family val="3"/>
        <charset val="128"/>
      </rPr>
      <t>'</t>
    </r>
    <phoneticPr fontId="1"/>
  </si>
  <si>
    <r>
      <t>NCN001,NCN002,NCN003</t>
    </r>
    <r>
      <rPr>
        <sz val="11"/>
        <color rgb="FFFF0000"/>
        <rFont val="Meiryo UI"/>
        <family val="3"/>
        <charset val="128"/>
      </rPr>
      <t>,NCN004,NCN005,NCN006,NCN007,NCN008</t>
    </r>
    <r>
      <rPr>
        <sz val="11"/>
        <color theme="1"/>
        <rFont val="Meiryo UI"/>
        <family val="3"/>
        <charset val="128"/>
      </rPr>
      <t>,NCN009</t>
    </r>
    <phoneticPr fontId="1"/>
  </si>
  <si>
    <t>NCN004</t>
  </si>
  <si>
    <t>NCN005</t>
  </si>
  <si>
    <t>NCN006</t>
  </si>
  <si>
    <t>NCN007</t>
  </si>
  <si>
    <t>NCN008</t>
  </si>
  <si>
    <t>(内)一般生命保険料控除額</t>
  </si>
  <si>
    <t>(内)個人年金保険料控除額</t>
  </si>
  <si>
    <t>(内)地震保険料控除額</t>
  </si>
  <si>
    <t>(内)旧長期保険料控除額</t>
  </si>
  <si>
    <r>
      <t>,:sNAMK,:sSEXName,:Sncz026</t>
    </r>
    <r>
      <rPr>
        <sz val="11"/>
        <color rgb="FFFF0000"/>
        <rFont val="Meiryo UI"/>
        <family val="3"/>
        <charset val="128"/>
      </rPr>
      <t>,</t>
    </r>
    <r>
      <rPr>
        <sz val="11"/>
        <color theme="1"/>
        <rFont val="Meiryo UI"/>
        <family val="3"/>
        <charset val="128"/>
      </rPr>
      <t>:sNCZ028,:sNCK003,:sNCK005,:nNCN001,:nNCN002,:nNCN003</t>
    </r>
    <phoneticPr fontId="1"/>
  </si>
  <si>
    <r>
      <t>,:nNCN004,:nNCN005,:nNCN006,:nNCN007,:nNCN008</t>
    </r>
    <r>
      <rPr>
        <sz val="11"/>
        <rFont val="Meiryo UI"/>
        <family val="3"/>
        <charset val="128"/>
      </rPr>
      <t>,:nNCN009</t>
    </r>
    <phoneticPr fontId="1"/>
  </si>
  <si>
    <t>所得金額調整控除</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</si>
</sst>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76" formatCode="_(* #,##0_);_(* \(#,##0\);_(* &quot;-&quot;_);_(@_)"/>
    <numFmt numFmtId="177" formatCode="_(* #,##0.00_);_(* \(#,##0.00\);_(* &quot;-&quot;??_);_(@_)"/>
    <numFmt numFmtId="178" formatCode="&quot;(&quot;0%&quot;)   &quot;;[Red]\-&quot;(&quot;0%&quot;)   &quot;;&quot;－    &quot;"/>
    <numFmt numFmtId="179" formatCode="&quot;(&quot;0.00%&quot;)   &quot;;[Red]\-&quot;(&quot;0.00%&quot;)   &quot;;&quot;－    &quot;"/>
    <numFmt numFmtId="180" formatCode="0.00%&quot;   &quot;;[Red]\-0.00%&quot;   &quot;;&quot;－    &quot;"/>
    <numFmt numFmtId="181" formatCode="#,##0;\-#,##0;&quot;-&quot;"/>
    <numFmt numFmtId="182" formatCode="&quot;｣&quot;#,##0.00;\-&quot;｣&quot;#,##0.00"/>
    <numFmt numFmtId="183" formatCode="_-&quot;$&quot;* #,##0_-;\-&quot;$&quot;* #,##0_-;_-&quot;$&quot;* &quot;-&quot;_-;_-@_-"/>
    <numFmt numFmtId="184" formatCode="_-&quot;$&quot;* #,##0.00_-;\-&quot;$&quot;* #,##0.00_-;_-&quot;$&quot;* &quot;-&quot;??_-;_-@_-"/>
    <numFmt numFmtId="185" formatCode="0_);[Red]\(0\)"/>
    <numFmt numFmtId="186" formatCode="0&quot;枚&quot;"/>
    <numFmt numFmtId="187" formatCode="0000"/>
    <numFmt numFmtId="188" formatCode="yyyy/mm/dd"/>
  </numFmts>
  <fonts count="107">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4"/>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3"/>
      <charset val="128"/>
      <scheme val="minor"/>
    </font>
    <font>
      <sz val="11"/>
      <color indexed="17"/>
      <name val="ＭＳ Ｐゴシック"/>
      <family val="3"/>
      <charset val="128"/>
    </font>
    <font>
      <sz val="11"/>
      <color theme="1"/>
      <name val="ＭＳ Ｐゴシック"/>
      <family val="2"/>
      <charset val="128"/>
      <scheme val="minor"/>
    </font>
    <font>
      <sz val="10"/>
      <name val="ＨＧ丸ゴシックM"/>
      <family val="3"/>
      <charset val="128"/>
    </font>
    <font>
      <sz val="11"/>
      <color indexed="8"/>
      <name val="宋体"/>
      <family val="3"/>
      <charset val="128"/>
    </font>
    <font>
      <sz val="11"/>
      <color indexed="9"/>
      <name val="宋体"/>
      <family val="3"/>
      <charset val="128"/>
    </font>
    <font>
      <sz val="8"/>
      <name val="ＭＳ 明朝"/>
      <family val="1"/>
      <charset val="128"/>
    </font>
    <font>
      <sz val="8"/>
      <name val="Times New Roman"/>
      <family val="1"/>
    </font>
    <font>
      <sz val="10"/>
      <name val="ＭＳ Ｐ明朝"/>
      <family val="1"/>
      <charset val="128"/>
    </font>
    <font>
      <sz val="10"/>
      <color indexed="8"/>
      <name val="Arial"/>
      <family val="2"/>
    </font>
    <font>
      <sz val="9"/>
      <name val="Times New Roman"/>
      <family val="1"/>
    </font>
    <font>
      <u/>
      <sz val="10"/>
      <color indexed="36"/>
      <name val="Arial"/>
      <family val="2"/>
    </font>
    <font>
      <sz val="10"/>
      <name val="Times New Roman"/>
      <family val="1"/>
    </font>
    <font>
      <sz val="8"/>
      <name val="Arial"/>
      <family val="2"/>
    </font>
    <font>
      <b/>
      <sz val="12"/>
      <name val="Arial"/>
      <family val="2"/>
    </font>
    <font>
      <u/>
      <sz val="10"/>
      <color indexed="12"/>
      <name val="Arial"/>
      <family val="2"/>
    </font>
    <font>
      <sz val="10"/>
      <name val="ＭＳ ゴシック"/>
      <family val="3"/>
      <charset val="128"/>
    </font>
    <font>
      <sz val="10"/>
      <name val="Helv"/>
      <family val="2"/>
    </font>
    <font>
      <sz val="16"/>
      <name val="ＭＳ 明朝"/>
      <family val="1"/>
      <charset val="128"/>
    </font>
    <font>
      <sz val="10"/>
      <name val="Arial"/>
      <family val="2"/>
    </font>
    <font>
      <sz val="8"/>
      <color indexed="16"/>
      <name val="Century Schoolbook"/>
      <family val="1"/>
    </font>
    <font>
      <b/>
      <i/>
      <sz val="10"/>
      <name val="Times New Roman"/>
      <family val="1"/>
    </font>
    <font>
      <b/>
      <sz val="11"/>
      <name val="Helv"/>
      <family val="2"/>
    </font>
    <font>
      <sz val="11"/>
      <name val="ＨＧ丸ゴシックM"/>
      <family val="3"/>
      <charset val="128"/>
    </font>
    <font>
      <sz val="14"/>
      <name val="ＨＧ丸ゴシックM"/>
      <family val="3"/>
      <charset val="128"/>
    </font>
    <font>
      <b/>
      <sz val="9"/>
      <name val="Times New Roman"/>
      <family val="1"/>
    </font>
    <font>
      <i/>
      <sz val="11"/>
      <color indexed="23"/>
      <name val="宋体"/>
      <family val="3"/>
      <charset val="128"/>
    </font>
    <font>
      <sz val="9"/>
      <name val="ＭＳ ゴシック"/>
      <family val="3"/>
      <charset val="128"/>
    </font>
    <font>
      <sz val="10"/>
      <name val="ＭＳ 明朝"/>
      <family val="1"/>
      <charset val="128"/>
    </font>
    <font>
      <sz val="11"/>
      <color indexed="10"/>
      <name val="宋体"/>
      <family val="3"/>
      <charset val="128"/>
    </font>
    <font>
      <sz val="11"/>
      <color indexed="17"/>
      <name val="宋体"/>
      <family val="3"/>
      <charset val="128"/>
    </font>
    <font>
      <sz val="11"/>
      <color indexed="20"/>
      <name val="宋体"/>
      <family val="3"/>
      <charset val="128"/>
    </font>
    <font>
      <sz val="14"/>
      <name val="ＭＳ 明朝"/>
      <family val="1"/>
      <charset val="128"/>
    </font>
    <font>
      <b/>
      <sz val="18"/>
      <color indexed="56"/>
      <name val="宋体"/>
      <family val="3"/>
      <charset val="128"/>
    </font>
    <font>
      <b/>
      <sz val="15"/>
      <color indexed="56"/>
      <name val="宋体"/>
      <family val="3"/>
      <charset val="128"/>
    </font>
    <font>
      <b/>
      <sz val="13"/>
      <color indexed="56"/>
      <name val="宋体"/>
      <family val="3"/>
      <charset val="128"/>
    </font>
    <font>
      <b/>
      <sz val="11"/>
      <color indexed="56"/>
      <name val="宋体"/>
      <family val="3"/>
      <charset val="128"/>
    </font>
    <font>
      <b/>
      <sz val="11"/>
      <color indexed="9"/>
      <name val="宋体"/>
      <family val="3"/>
      <charset val="128"/>
    </font>
    <font>
      <b/>
      <sz val="11"/>
      <color indexed="8"/>
      <name val="宋体"/>
      <family val="3"/>
      <charset val="128"/>
    </font>
    <font>
      <b/>
      <sz val="11"/>
      <color indexed="52"/>
      <name val="宋体"/>
      <family val="3"/>
      <charset val="128"/>
    </font>
    <font>
      <b/>
      <sz val="11"/>
      <color indexed="63"/>
      <name val="宋体"/>
      <family val="3"/>
      <charset val="128"/>
    </font>
    <font>
      <sz val="11"/>
      <color indexed="62"/>
      <name val="宋体"/>
      <family val="3"/>
      <charset val="128"/>
    </font>
    <font>
      <sz val="11"/>
      <color indexed="60"/>
      <name val="宋体"/>
      <family val="3"/>
      <charset val="128"/>
    </font>
    <font>
      <sz val="11"/>
      <color indexed="52"/>
      <name val="宋体"/>
      <family val="3"/>
      <charset val="128"/>
    </font>
    <font>
      <b/>
      <sz val="9"/>
      <color indexed="81"/>
      <name val="ＭＳ Ｐゴシック"/>
      <family val="3"/>
      <charset val="128"/>
    </font>
    <font>
      <sz val="9"/>
      <color indexed="81"/>
      <name val="ＭＳ Ｐゴシック"/>
      <family val="3"/>
      <charset val="128"/>
    </font>
    <font>
      <sz val="14"/>
      <color theme="1"/>
      <name val="ＭＳ Ｐゴシック"/>
      <family val="3"/>
      <charset val="128"/>
      <scheme val="minor"/>
    </font>
    <font>
      <sz val="7"/>
      <name val="ＭＳ Ｐゴシック"/>
      <family val="2"/>
      <charset val="128"/>
      <scheme val="minor"/>
    </font>
    <font>
      <sz val="11"/>
      <name val="ＭＳ 明朝"/>
      <family val="1"/>
      <charset val="128"/>
    </font>
    <font>
      <sz val="6"/>
      <name val="明朝"/>
      <family val="1"/>
      <charset val="128"/>
    </font>
    <font>
      <sz val="11"/>
      <color theme="1"/>
      <name val="Meiryo UI"/>
      <family val="3"/>
      <charset val="128"/>
    </font>
    <font>
      <b/>
      <sz val="36"/>
      <color theme="1"/>
      <name val="Meiryo UI"/>
      <family val="3"/>
      <charset val="128"/>
    </font>
    <font>
      <b/>
      <sz val="24"/>
      <color theme="1"/>
      <name val="Meiryo UI"/>
      <family val="3"/>
      <charset val="128"/>
    </font>
    <font>
      <sz val="16"/>
      <color theme="1"/>
      <name val="Meiryo UI"/>
      <family val="3"/>
      <charset val="128"/>
    </font>
    <font>
      <sz val="26"/>
      <color theme="1"/>
      <name val="Meiryo UI"/>
      <family val="3"/>
      <charset val="128"/>
    </font>
    <font>
      <b/>
      <sz val="12"/>
      <color theme="1"/>
      <name val="Meiryo UI"/>
      <family val="3"/>
      <charset val="128"/>
    </font>
    <font>
      <b/>
      <sz val="11"/>
      <color theme="0"/>
      <name val="Meiryo UI"/>
      <family val="3"/>
      <charset val="128"/>
    </font>
    <font>
      <b/>
      <sz val="14"/>
      <color indexed="9"/>
      <name val="Meiryo UI"/>
      <family val="3"/>
      <charset val="128"/>
    </font>
    <font>
      <b/>
      <sz val="14"/>
      <color indexed="8"/>
      <name val="Meiryo UI"/>
      <family val="3"/>
      <charset val="128"/>
    </font>
    <font>
      <sz val="14"/>
      <color theme="1"/>
      <name val="Meiryo UI"/>
      <family val="3"/>
      <charset val="128"/>
    </font>
    <font>
      <b/>
      <sz val="14"/>
      <color theme="0"/>
      <name val="Meiryo UI"/>
      <family val="3"/>
      <charset val="128"/>
    </font>
    <font>
      <sz val="14"/>
      <color theme="0"/>
      <name val="Meiryo UI"/>
      <family val="3"/>
      <charset val="128"/>
    </font>
    <font>
      <sz val="11"/>
      <color rgb="FFFF0000"/>
      <name val="Meiryo UI"/>
      <family val="3"/>
      <charset val="128"/>
    </font>
    <font>
      <sz val="11"/>
      <color indexed="8"/>
      <name val="Meiryo UI"/>
      <family val="3"/>
      <charset val="128"/>
    </font>
    <font>
      <sz val="12"/>
      <color indexed="8"/>
      <name val="Meiryo UI"/>
      <family val="3"/>
      <charset val="128"/>
    </font>
    <font>
      <sz val="14"/>
      <color indexed="8"/>
      <name val="Meiryo UI"/>
      <family val="3"/>
      <charset val="128"/>
    </font>
    <font>
      <b/>
      <sz val="11"/>
      <color indexed="8"/>
      <name val="Meiryo UI"/>
      <family val="3"/>
      <charset val="128"/>
    </font>
    <font>
      <b/>
      <sz val="9"/>
      <color indexed="8"/>
      <name val="Meiryo UI"/>
      <family val="3"/>
      <charset val="128"/>
    </font>
    <font>
      <b/>
      <sz val="9"/>
      <name val="Meiryo UI"/>
      <family val="3"/>
      <charset val="128"/>
    </font>
    <font>
      <sz val="9"/>
      <color indexed="8"/>
      <name val="Meiryo UI"/>
      <family val="3"/>
      <charset val="128"/>
    </font>
    <font>
      <sz val="9"/>
      <name val="Meiryo UI"/>
      <family val="3"/>
      <charset val="128"/>
    </font>
    <font>
      <sz val="11"/>
      <color rgb="FF0033CC"/>
      <name val="Meiryo UI"/>
      <family val="3"/>
      <charset val="128"/>
    </font>
    <font>
      <sz val="9"/>
      <color theme="1"/>
      <name val="Meiryo UI"/>
      <family val="3"/>
      <charset val="128"/>
    </font>
    <font>
      <sz val="10"/>
      <color theme="1"/>
      <name val="Meiryo UI"/>
      <family val="3"/>
      <charset val="128"/>
    </font>
    <font>
      <sz val="12"/>
      <color theme="1"/>
      <name val="Meiryo UI"/>
      <family val="3"/>
      <charset val="128"/>
    </font>
    <font>
      <sz val="12"/>
      <name val="Meiryo UI"/>
      <family val="3"/>
      <charset val="128"/>
    </font>
    <font>
      <sz val="12"/>
      <color rgb="FFFF0000"/>
      <name val="Meiryo UI"/>
      <family val="3"/>
      <charset val="128"/>
    </font>
    <font>
      <b/>
      <sz val="11"/>
      <name val="Meiryo UI"/>
      <family val="3"/>
      <charset val="128"/>
    </font>
    <font>
      <sz val="11"/>
      <name val="Meiryo UI"/>
      <family val="3"/>
      <charset val="128"/>
    </font>
    <font>
      <b/>
      <sz val="14"/>
      <color theme="1"/>
      <name val="Meiryo UI"/>
      <family val="3"/>
      <charset val="128"/>
    </font>
    <font>
      <sz val="6"/>
      <name val="Meiryo UI"/>
      <family val="3"/>
      <charset val="128"/>
    </font>
    <font>
      <b/>
      <sz val="14"/>
      <color indexed="8"/>
      <name val="ＭＳ ゴシック"/>
      <family val="3"/>
      <charset val="128"/>
    </font>
    <font>
      <b/>
      <sz val="11"/>
      <color theme="1"/>
      <name val="Meiryo UI"/>
      <family val="3"/>
      <charset val="128"/>
    </font>
    <font>
      <strike/>
      <sz val="11"/>
      <color theme="1"/>
      <name val="Meiryo UI"/>
      <family val="3"/>
      <charset val="128"/>
    </font>
    <font>
      <strike/>
      <sz val="11"/>
      <color rgb="FFFF0000"/>
      <name val="Meiryo UI"/>
      <family val="3"/>
      <charset val="128"/>
    </font>
  </fonts>
  <fills count="44">
    <fill>
      <patternFill patternType="none"/>
    </fill>
    <fill>
      <patternFill patternType="gray125"/>
    </fill>
    <fill>
      <patternFill patternType="solid">
        <fgColor theme="0"/>
        <bgColor indexed="64"/>
      </patternFill>
    </fill>
    <fill>
      <patternFill patternType="solid">
        <fgColor indexed="62"/>
        <bgColor indexed="64"/>
      </patternFill>
    </fill>
    <fill>
      <patternFill patternType="solid">
        <fgColor theme="4" tint="-0.499984740745262"/>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33339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26"/>
        <bgColor indexed="64"/>
      </patternFill>
    </fill>
    <fill>
      <patternFill patternType="solid">
        <fgColor indexed="47"/>
        <bgColor indexed="64"/>
      </patternFill>
    </fill>
    <fill>
      <patternFill patternType="solid">
        <fgColor rgb="FFC0C0C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gradientFill degree="90">
        <stop position="0">
          <color theme="0"/>
        </stop>
        <stop position="1">
          <color theme="4"/>
        </stop>
      </gradientFill>
    </fill>
    <fill>
      <patternFill patternType="solid">
        <fgColor theme="7" tint="0.79998168889431442"/>
        <bgColor indexed="64"/>
      </patternFill>
    </fill>
    <fill>
      <patternFill patternType="solid">
        <fgColor theme="8" tint="0.79998168889431442"/>
        <bgColor indexed="64"/>
      </patternFill>
    </fill>
  </fills>
  <borders count="3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style="thin">
        <color auto="1"/>
      </left>
      <right style="thin">
        <color auto="1"/>
      </right>
      <top style="thin">
        <color auto="1"/>
      </top>
      <bottom/>
      <diagonal/>
    </border>
  </borders>
  <cellStyleXfs count="227">
    <xf numFmtId="0" fontId="0" fillId="0" borderId="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2"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4" fillId="17" borderId="0" applyNumberFormat="0" applyBorder="0" applyAlignment="0" applyProtection="0">
      <alignment vertical="center"/>
    </xf>
    <xf numFmtId="0" fontId="5" fillId="18"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5" borderId="0" applyNumberFormat="0" applyBorder="0" applyAlignment="0" applyProtection="0">
      <alignment vertical="center"/>
    </xf>
    <xf numFmtId="0" fontId="6" fillId="0" borderId="0" applyNumberFormat="0" applyFill="0" applyBorder="0" applyAlignment="0" applyProtection="0">
      <alignment vertical="center"/>
    </xf>
    <xf numFmtId="0" fontId="7" fillId="26" borderId="11" applyNumberFormat="0" applyAlignment="0" applyProtection="0">
      <alignment vertical="center"/>
    </xf>
    <xf numFmtId="0" fontId="8" fillId="27" borderId="0" applyNumberFormat="0" applyBorder="0" applyAlignment="0" applyProtection="0">
      <alignment vertical="center"/>
    </xf>
    <xf numFmtId="178" fontId="9" fillId="0" borderId="0" applyFont="0" applyFill="0" applyBorder="0" applyAlignment="0" applyProtection="0"/>
    <xf numFmtId="179" fontId="9" fillId="0" borderId="0" applyFont="0" applyFill="0" applyBorder="0" applyAlignment="0" applyProtection="0">
      <alignment vertical="top"/>
    </xf>
    <xf numFmtId="180" fontId="9" fillId="0" borderId="0" applyFont="0" applyFill="0" applyBorder="0" applyAlignment="0" applyProtection="0"/>
    <xf numFmtId="0" fontId="4" fillId="28" borderId="12" applyNumberFormat="0" applyFont="0" applyAlignment="0" applyProtection="0">
      <alignment vertical="center"/>
    </xf>
    <xf numFmtId="0" fontId="10" fillId="0" borderId="13" applyNumberFormat="0" applyFill="0" applyAlignment="0" applyProtection="0">
      <alignment vertical="center"/>
    </xf>
    <xf numFmtId="0" fontId="11" fillId="9" borderId="0" applyNumberFormat="0" applyBorder="0" applyAlignment="0" applyProtection="0">
      <alignment vertical="center"/>
    </xf>
    <xf numFmtId="0" fontId="12" fillId="29" borderId="14" applyNumberFormat="0" applyAlignment="0" applyProtection="0">
      <alignment vertical="center"/>
    </xf>
    <xf numFmtId="0" fontId="13" fillId="0" borderId="0" applyNumberFormat="0" applyFill="0" applyBorder="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6" fillId="0" borderId="17" applyNumberFormat="0" applyFill="0" applyAlignment="0" applyProtection="0">
      <alignment vertical="center"/>
    </xf>
    <xf numFmtId="0" fontId="16" fillId="0" borderId="0" applyNumberFormat="0" applyFill="0" applyBorder="0" applyAlignment="0" applyProtection="0">
      <alignment vertical="center"/>
    </xf>
    <xf numFmtId="0" fontId="17" fillId="0" borderId="0" applyFill="0" applyBorder="0" applyProtection="0"/>
    <xf numFmtId="0" fontId="18" fillId="0" borderId="18" applyNumberFormat="0" applyFill="0" applyAlignment="0" applyProtection="0">
      <alignment vertical="center"/>
    </xf>
    <xf numFmtId="0" fontId="19" fillId="29" borderId="19" applyNumberFormat="0" applyAlignment="0" applyProtection="0">
      <alignment vertical="center"/>
    </xf>
    <xf numFmtId="0" fontId="20" fillId="0" borderId="0" applyNumberFormat="0" applyFill="0" applyBorder="0" applyAlignment="0" applyProtection="0">
      <alignment vertical="center"/>
    </xf>
    <xf numFmtId="0" fontId="21" fillId="13" borderId="14" applyNumberFormat="0" applyAlignment="0" applyProtection="0">
      <alignment vertical="center"/>
    </xf>
    <xf numFmtId="0" fontId="3" fillId="0" borderId="0">
      <alignment vertical="center"/>
    </xf>
    <xf numFmtId="0" fontId="3" fillId="0" borderId="0"/>
    <xf numFmtId="0" fontId="22" fillId="0" borderId="0">
      <alignment vertical="center"/>
    </xf>
    <xf numFmtId="0" fontId="23" fillId="10" borderId="0" applyNumberFormat="0" applyBorder="0" applyAlignment="0" applyProtection="0">
      <alignment vertical="center"/>
    </xf>
    <xf numFmtId="0" fontId="24" fillId="0" borderId="0">
      <alignment vertical="center"/>
    </xf>
    <xf numFmtId="0" fontId="22" fillId="0" borderId="0">
      <alignment vertical="center"/>
    </xf>
    <xf numFmtId="0" fontId="25" fillId="0" borderId="0"/>
    <xf numFmtId="38" fontId="3" fillId="0" borderId="0" applyFont="0" applyFill="0" applyBorder="0" applyAlignment="0" applyProtection="0"/>
    <xf numFmtId="38" fontId="3" fillId="0" borderId="0" applyFont="0" applyFill="0" applyBorder="0" applyAlignment="0" applyProtection="0"/>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8" fillId="0" borderId="22" applyBorder="0"/>
    <xf numFmtId="0" fontId="29" fillId="0" borderId="0">
      <alignment horizontal="center" wrapText="1"/>
      <protection locked="0"/>
    </xf>
    <xf numFmtId="0" fontId="30" fillId="0" borderId="0">
      <alignment vertical="center" wrapText="1"/>
    </xf>
    <xf numFmtId="181" fontId="31" fillId="0" borderId="0" applyFill="0" applyBorder="0" applyAlignment="0"/>
    <xf numFmtId="0" fontId="32" fillId="0" borderId="0">
      <alignment horizontal="left"/>
    </xf>
    <xf numFmtId="0" fontId="33" fillId="0" borderId="0" applyNumberFormat="0" applyFill="0" applyBorder="0" applyAlignment="0" applyProtection="0">
      <alignment vertical="top"/>
      <protection locked="0"/>
    </xf>
    <xf numFmtId="0" fontId="34" fillId="0" borderId="0">
      <alignment vertical="center"/>
    </xf>
    <xf numFmtId="38" fontId="35" fillId="30" borderId="0" applyNumberFormat="0" applyBorder="0" applyAlignment="0" applyProtection="0"/>
    <xf numFmtId="0" fontId="36" fillId="0" borderId="23" applyNumberFormat="0" applyAlignment="0" applyProtection="0">
      <alignment horizontal="left" vertical="center"/>
    </xf>
    <xf numFmtId="0" fontId="36" fillId="0" borderId="20">
      <alignment horizontal="left" vertical="center"/>
    </xf>
    <xf numFmtId="0" fontId="37" fillId="0" borderId="0" applyNumberFormat="0" applyFill="0" applyBorder="0" applyAlignment="0" applyProtection="0">
      <alignment vertical="top"/>
      <protection locked="0"/>
    </xf>
    <xf numFmtId="0" fontId="38" fillId="0" borderId="0" applyBorder="0"/>
    <xf numFmtId="10" fontId="35" fillId="31" borderId="22" applyNumberFormat="0" applyBorder="0" applyAlignment="0" applyProtection="0"/>
    <xf numFmtId="0" fontId="38" fillId="0" borderId="0"/>
    <xf numFmtId="182"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14" fontId="29" fillId="0" borderId="0">
      <alignment horizontal="center" wrapText="1"/>
      <protection locked="0"/>
    </xf>
    <xf numFmtId="10" fontId="41" fillId="0" borderId="0" applyFont="0" applyFill="0" applyBorder="0" applyAlignment="0" applyProtection="0"/>
    <xf numFmtId="4" fontId="32" fillId="0" borderId="0">
      <alignment horizontal="right"/>
    </xf>
    <xf numFmtId="4" fontId="42" fillId="0" borderId="0">
      <alignment horizontal="right"/>
    </xf>
    <xf numFmtId="0" fontId="43" fillId="0" borderId="0">
      <alignment horizontal="left"/>
    </xf>
    <xf numFmtId="0" fontId="44" fillId="0" borderId="0"/>
    <xf numFmtId="0" fontId="45" fillId="0" borderId="0">
      <alignment horizontal="center" vertical="center"/>
    </xf>
    <xf numFmtId="49" fontId="46" fillId="0" borderId="0" applyFill="0" applyBorder="0" applyProtection="0">
      <alignment horizontal="centerContinuous" vertical="center"/>
    </xf>
    <xf numFmtId="0" fontId="46" fillId="31" borderId="0" applyFill="0" applyBorder="0" applyProtection="0">
      <alignment horizontal="center" vertical="center"/>
    </xf>
    <xf numFmtId="49" fontId="46" fillId="0" borderId="0" applyFill="0" applyBorder="0" applyProtection="0">
      <alignment horizontal="centerContinuous"/>
      <protection locked="0"/>
    </xf>
    <xf numFmtId="0" fontId="47" fillId="0" borderId="0">
      <alignment horizontal="center"/>
    </xf>
    <xf numFmtId="176" fontId="41" fillId="0" borderId="0" applyFont="0" applyFill="0" applyBorder="0" applyAlignment="0" applyProtection="0"/>
    <xf numFmtId="177" fontId="41" fillId="0" borderId="0" applyFont="0" applyFill="0" applyBorder="0" applyAlignment="0" applyProtection="0"/>
    <xf numFmtId="183" fontId="41" fillId="0" borderId="0" applyFont="0" applyFill="0" applyBorder="0" applyAlignment="0" applyProtection="0"/>
    <xf numFmtId="184" fontId="41" fillId="0" borderId="0" applyFont="0" applyFill="0" applyBorder="0" applyAlignment="0" applyProtection="0"/>
    <xf numFmtId="0" fontId="25" fillId="0" borderId="0"/>
    <xf numFmtId="0" fontId="48" fillId="0" borderId="0" applyNumberFormat="0" applyFill="0" applyBorder="0" applyAlignment="0" applyProtection="0">
      <alignment vertical="center"/>
    </xf>
    <xf numFmtId="0" fontId="49" fillId="0" borderId="21" applyNumberFormat="0" applyBorder="0">
      <alignment vertical="center"/>
    </xf>
    <xf numFmtId="49" fontId="50" fillId="0" borderId="24"/>
    <xf numFmtId="0" fontId="51" fillId="0" borderId="0" applyNumberFormat="0" applyFill="0" applyBorder="0" applyAlignment="0" applyProtection="0">
      <alignment vertical="center"/>
    </xf>
    <xf numFmtId="38" fontId="3" fillId="0" borderId="0" applyFont="0" applyFill="0" applyBorder="0" applyAlignment="0" applyProtection="0"/>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41" fillId="28" borderId="12" applyNumberFormat="0" applyFont="0" applyAlignment="0" applyProtection="0">
      <alignment vertical="center"/>
    </xf>
    <xf numFmtId="0" fontId="3" fillId="0" borderId="0"/>
    <xf numFmtId="0" fontId="3" fillId="0" borderId="0">
      <alignment vertical="center"/>
    </xf>
    <xf numFmtId="0" fontId="24" fillId="0" borderId="0">
      <alignment vertical="center"/>
    </xf>
    <xf numFmtId="0" fontId="24" fillId="0" borderId="0">
      <alignment vertical="center"/>
    </xf>
    <xf numFmtId="0" fontId="24" fillId="0" borderId="0">
      <alignment vertical="center"/>
    </xf>
    <xf numFmtId="0" fontId="54" fillId="0" borderId="0"/>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7" fillId="25" borderId="0" applyNumberFormat="0" applyBorder="0" applyAlignment="0" applyProtection="0">
      <alignment vertical="center"/>
    </xf>
    <xf numFmtId="0" fontId="55" fillId="0" borderId="0" applyNumberFormat="0" applyFill="0" applyBorder="0" applyAlignment="0" applyProtection="0">
      <alignment vertical="center"/>
    </xf>
    <xf numFmtId="0" fontId="56" fillId="0" borderId="15" applyNumberFormat="0" applyFill="0" applyAlignment="0" applyProtection="0">
      <alignment vertical="center"/>
    </xf>
    <xf numFmtId="0" fontId="57" fillId="0" borderId="16" applyNumberFormat="0" applyFill="0" applyAlignment="0" applyProtection="0">
      <alignment vertical="center"/>
    </xf>
    <xf numFmtId="0" fontId="58" fillId="0" borderId="17" applyNumberFormat="0" applyFill="0" applyAlignment="0" applyProtection="0">
      <alignment vertical="center"/>
    </xf>
    <xf numFmtId="0" fontId="58"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9" fillId="26" borderId="11" applyNumberFormat="0" applyAlignment="0" applyProtection="0">
      <alignment vertical="center"/>
    </xf>
    <xf numFmtId="0" fontId="60" fillId="0" borderId="18" applyNumberFormat="0" applyFill="0" applyAlignment="0" applyProtection="0">
      <alignment vertical="center"/>
    </xf>
    <xf numFmtId="0" fontId="61" fillId="29" borderId="14" applyNumberFormat="0" applyAlignment="0" applyProtection="0">
      <alignment vertical="center"/>
    </xf>
    <xf numFmtId="0" fontId="62" fillId="29" borderId="19" applyNumberFormat="0" applyAlignment="0" applyProtection="0">
      <alignment vertical="center"/>
    </xf>
    <xf numFmtId="0" fontId="63" fillId="13" borderId="14" applyNumberFormat="0" applyAlignment="0" applyProtection="0">
      <alignment vertical="center"/>
    </xf>
    <xf numFmtId="0" fontId="64" fillId="27" borderId="0" applyNumberFormat="0" applyBorder="0" applyAlignment="0" applyProtection="0">
      <alignment vertical="center"/>
    </xf>
    <xf numFmtId="0" fontId="65" fillId="0" borderId="13" applyNumberFormat="0" applyFill="0" applyAlignment="0" applyProtection="0">
      <alignment vertical="center"/>
    </xf>
    <xf numFmtId="0" fontId="28" fillId="0" borderId="22" applyBorder="0"/>
    <xf numFmtId="0" fontId="36" fillId="0" borderId="20">
      <alignment horizontal="left" vertical="center"/>
    </xf>
    <xf numFmtId="10" fontId="35" fillId="31" borderId="22" applyNumberFormat="0" applyBorder="0" applyAlignment="0" applyProtection="0"/>
    <xf numFmtId="0" fontId="49" fillId="0" borderId="21" applyNumberFormat="0" applyBorder="0">
      <alignment vertical="center"/>
    </xf>
    <xf numFmtId="0" fontId="22" fillId="0" borderId="0">
      <alignment vertical="center"/>
    </xf>
    <xf numFmtId="0" fontId="28" fillId="0" borderId="22" applyBorder="0"/>
    <xf numFmtId="0" fontId="36" fillId="0" borderId="20">
      <alignment horizontal="left" vertical="center"/>
    </xf>
    <xf numFmtId="10" fontId="35" fillId="31" borderId="22" applyNumberFormat="0" applyBorder="0" applyAlignment="0" applyProtection="0"/>
    <xf numFmtId="0" fontId="4" fillId="28" borderId="12" applyNumberFormat="0" applyFont="0" applyAlignment="0" applyProtection="0">
      <alignment vertical="center"/>
    </xf>
    <xf numFmtId="0" fontId="4" fillId="28" borderId="12" applyNumberFormat="0" applyFont="0" applyAlignment="0" applyProtection="0">
      <alignment vertical="center"/>
    </xf>
    <xf numFmtId="0" fontId="12" fillId="29" borderId="14" applyNumberFormat="0" applyAlignment="0" applyProtection="0">
      <alignment vertical="center"/>
    </xf>
    <xf numFmtId="0" fontId="12" fillId="29" borderId="14" applyNumberFormat="0" applyAlignment="0" applyProtection="0">
      <alignment vertical="center"/>
    </xf>
    <xf numFmtId="0" fontId="18" fillId="0" borderId="18" applyNumberFormat="0" applyFill="0" applyAlignment="0" applyProtection="0">
      <alignment vertical="center"/>
    </xf>
    <xf numFmtId="0" fontId="18" fillId="0" borderId="18" applyNumberFormat="0" applyFill="0" applyAlignment="0" applyProtection="0">
      <alignment vertical="center"/>
    </xf>
    <xf numFmtId="0" fontId="19" fillId="29" borderId="19" applyNumberFormat="0" applyAlignment="0" applyProtection="0">
      <alignment vertical="center"/>
    </xf>
    <xf numFmtId="0" fontId="19" fillId="29" borderId="19" applyNumberFormat="0" applyAlignment="0" applyProtection="0">
      <alignment vertical="center"/>
    </xf>
    <xf numFmtId="0" fontId="41" fillId="28" borderId="12" applyNumberFormat="0" applyFont="0" applyAlignment="0" applyProtection="0">
      <alignment vertical="center"/>
    </xf>
    <xf numFmtId="0" fontId="41" fillId="28" borderId="12" applyNumberFormat="0" applyFont="0" applyAlignment="0" applyProtection="0">
      <alignment vertical="center"/>
    </xf>
    <xf numFmtId="0" fontId="21" fillId="13" borderId="14" applyNumberFormat="0" applyAlignment="0" applyProtection="0">
      <alignment vertical="center"/>
    </xf>
    <xf numFmtId="0" fontId="21" fillId="13" borderId="14" applyNumberFormat="0" applyAlignment="0" applyProtection="0">
      <alignment vertical="center"/>
    </xf>
    <xf numFmtId="0" fontId="60" fillId="0" borderId="18" applyNumberFormat="0" applyFill="0" applyAlignment="0" applyProtection="0">
      <alignment vertical="center"/>
    </xf>
    <xf numFmtId="0" fontId="60" fillId="0" borderId="18" applyNumberFormat="0" applyFill="0" applyAlignment="0" applyProtection="0">
      <alignment vertical="center"/>
    </xf>
    <xf numFmtId="0" fontId="61" fillId="29" borderId="14" applyNumberFormat="0" applyAlignment="0" applyProtection="0">
      <alignment vertical="center"/>
    </xf>
    <xf numFmtId="0" fontId="61" fillId="29" borderId="14" applyNumberFormat="0" applyAlignment="0" applyProtection="0">
      <alignment vertical="center"/>
    </xf>
    <xf numFmtId="0" fontId="62" fillId="29" borderId="19" applyNumberFormat="0" applyAlignment="0" applyProtection="0">
      <alignment vertical="center"/>
    </xf>
    <xf numFmtId="0" fontId="62" fillId="29" borderId="19" applyNumberFormat="0" applyAlignment="0" applyProtection="0">
      <alignment vertical="center"/>
    </xf>
    <xf numFmtId="0" fontId="63" fillId="13" borderId="14" applyNumberFormat="0" applyAlignment="0" applyProtection="0">
      <alignment vertical="center"/>
    </xf>
    <xf numFmtId="0" fontId="63" fillId="13" borderId="14" applyNumberFormat="0" applyAlignment="0" applyProtection="0">
      <alignment vertical="center"/>
    </xf>
    <xf numFmtId="0" fontId="68" fillId="0" borderId="0">
      <alignment vertical="center"/>
    </xf>
    <xf numFmtId="0" fontId="3" fillId="0" borderId="0"/>
    <xf numFmtId="0" fontId="22" fillId="0" borderId="0">
      <alignment vertical="center"/>
    </xf>
    <xf numFmtId="0" fontId="22" fillId="0" borderId="0">
      <alignment vertical="center"/>
    </xf>
    <xf numFmtId="0" fontId="22" fillId="0" borderId="0">
      <alignment vertical="center"/>
    </xf>
    <xf numFmtId="0" fontId="68" fillId="0" borderId="0">
      <alignment vertical="center"/>
    </xf>
    <xf numFmtId="0" fontId="68" fillId="0" borderId="0">
      <alignment vertical="center"/>
    </xf>
    <xf numFmtId="0" fontId="22" fillId="0" borderId="0">
      <alignment vertical="center"/>
    </xf>
    <xf numFmtId="0" fontId="24" fillId="0" borderId="0">
      <alignment vertical="center"/>
    </xf>
    <xf numFmtId="0" fontId="3" fillId="0" borderId="0"/>
    <xf numFmtId="0" fontId="68" fillId="0" borderId="0">
      <alignment vertical="center"/>
    </xf>
    <xf numFmtId="0" fontId="70" fillId="0" borderId="0"/>
  </cellStyleXfs>
  <cellXfs count="393">
    <xf numFmtId="0" fontId="0" fillId="0" borderId="0" xfId="0">
      <alignment vertical="center"/>
    </xf>
    <xf numFmtId="0" fontId="72" fillId="2" borderId="0" xfId="0" applyFont="1" applyFill="1">
      <alignment vertical="center"/>
    </xf>
    <xf numFmtId="0" fontId="74" fillId="2" borderId="0" xfId="0" applyFont="1" applyFill="1">
      <alignment vertical="center"/>
    </xf>
    <xf numFmtId="0" fontId="72" fillId="2" borderId="0" xfId="0" applyFont="1" applyFill="1" applyBorder="1">
      <alignment vertical="center"/>
    </xf>
    <xf numFmtId="0" fontId="75" fillId="2" borderId="0" xfId="0" applyFont="1" applyFill="1" applyBorder="1">
      <alignment vertical="center"/>
    </xf>
    <xf numFmtId="0" fontId="75" fillId="6" borderId="0" xfId="0" applyFont="1" applyFill="1" applyBorder="1">
      <alignment vertical="center"/>
    </xf>
    <xf numFmtId="0" fontId="72" fillId="6" borderId="0" xfId="0" applyFont="1" applyFill="1">
      <alignment vertical="center"/>
    </xf>
    <xf numFmtId="0" fontId="76" fillId="2" borderId="0" xfId="0" applyFont="1" applyFill="1">
      <alignment vertical="center"/>
    </xf>
    <xf numFmtId="0" fontId="75" fillId="2" borderId="8" xfId="0" applyFont="1" applyFill="1" applyBorder="1">
      <alignment vertical="center"/>
    </xf>
    <xf numFmtId="0" fontId="75" fillId="2" borderId="0" xfId="0" applyFont="1" applyFill="1">
      <alignment vertical="center"/>
    </xf>
    <xf numFmtId="0" fontId="75" fillId="6" borderId="4" xfId="0" applyFont="1" applyFill="1" applyBorder="1">
      <alignment vertical="center"/>
    </xf>
    <xf numFmtId="0" fontId="75" fillId="2" borderId="4" xfId="0" applyFont="1" applyFill="1" applyBorder="1">
      <alignment vertical="center"/>
    </xf>
    <xf numFmtId="0" fontId="77" fillId="2" borderId="0" xfId="0" applyFont="1" applyFill="1">
      <alignment vertical="center"/>
    </xf>
    <xf numFmtId="0" fontId="78" fillId="7" borderId="10" xfId="0" applyFont="1" applyFill="1" applyBorder="1">
      <alignment vertical="center"/>
    </xf>
    <xf numFmtId="0" fontId="78" fillId="7" borderId="10" xfId="0" applyFont="1" applyFill="1" applyBorder="1" applyAlignment="1">
      <alignment horizontal="center" vertical="center"/>
    </xf>
    <xf numFmtId="0" fontId="72" fillId="2" borderId="21" xfId="0" applyFont="1" applyFill="1" applyBorder="1" applyAlignment="1">
      <alignment horizontal="right" vertical="center"/>
    </xf>
    <xf numFmtId="0" fontId="72" fillId="2" borderId="5" xfId="0" applyFont="1" applyFill="1" applyBorder="1" applyAlignment="1">
      <alignment horizontal="right" vertical="center"/>
    </xf>
    <xf numFmtId="0" fontId="72" fillId="2" borderId="7" xfId="0" applyFont="1" applyFill="1" applyBorder="1" applyAlignment="1">
      <alignment horizontal="right" vertical="center"/>
    </xf>
    <xf numFmtId="0" fontId="72" fillId="2" borderId="0" xfId="0" applyFont="1" applyFill="1" applyAlignment="1">
      <alignment horizontal="left" vertical="center"/>
    </xf>
    <xf numFmtId="49" fontId="81" fillId="0" borderId="0" xfId="0" applyNumberFormat="1" applyFont="1">
      <alignment vertical="center"/>
    </xf>
    <xf numFmtId="49" fontId="82" fillId="4" borderId="0" xfId="0" applyNumberFormat="1" applyFont="1" applyFill="1">
      <alignment vertical="center"/>
    </xf>
    <xf numFmtId="49" fontId="83" fillId="4" borderId="0" xfId="0" applyNumberFormat="1" applyFont="1" applyFill="1">
      <alignment vertical="center"/>
    </xf>
    <xf numFmtId="49" fontId="72" fillId="0" borderId="0" xfId="0" applyNumberFormat="1" applyFont="1">
      <alignment vertical="center"/>
    </xf>
    <xf numFmtId="49" fontId="84" fillId="0" borderId="0" xfId="0" applyNumberFormat="1" applyFont="1">
      <alignment vertical="center"/>
    </xf>
    <xf numFmtId="49" fontId="72" fillId="0" borderId="6" xfId="0" applyNumberFormat="1" applyFont="1" applyBorder="1">
      <alignment vertical="center"/>
    </xf>
    <xf numFmtId="0" fontId="85" fillId="33" borderId="20" xfId="0" applyFont="1" applyFill="1" applyBorder="1">
      <alignment vertical="center"/>
    </xf>
    <xf numFmtId="0" fontId="85" fillId="33" borderId="26" xfId="0" applyFont="1" applyFill="1" applyBorder="1">
      <alignment vertical="center"/>
    </xf>
    <xf numFmtId="0" fontId="85" fillId="0" borderId="4" xfId="0" applyFont="1" applyBorder="1">
      <alignment vertical="center"/>
    </xf>
    <xf numFmtId="0" fontId="85" fillId="0" borderId="28" xfId="0" applyFont="1" applyBorder="1">
      <alignment vertical="center"/>
    </xf>
    <xf numFmtId="0" fontId="85" fillId="0" borderId="0" xfId="0" applyFont="1" applyBorder="1">
      <alignment vertical="center"/>
    </xf>
    <xf numFmtId="0" fontId="85" fillId="0" borderId="0" xfId="0" applyFont="1" applyBorder="1" applyAlignment="1">
      <alignment horizontal="left" vertical="center"/>
    </xf>
    <xf numFmtId="0" fontId="85" fillId="0" borderId="6" xfId="0" applyFont="1" applyBorder="1" applyAlignment="1">
      <alignment horizontal="left" vertical="center"/>
    </xf>
    <xf numFmtId="0" fontId="85" fillId="0" borderId="6" xfId="0" applyFont="1" applyBorder="1">
      <alignment vertical="center"/>
    </xf>
    <xf numFmtId="0" fontId="85" fillId="0" borderId="20" xfId="0" applyFont="1" applyBorder="1">
      <alignment vertical="center"/>
    </xf>
    <xf numFmtId="0" fontId="85" fillId="0" borderId="20" xfId="0" applyFont="1" applyBorder="1" applyAlignment="1">
      <alignment horizontal="left" vertical="center"/>
    </xf>
    <xf numFmtId="49" fontId="72" fillId="0" borderId="0" xfId="0" applyNumberFormat="1" applyFont="1" applyBorder="1">
      <alignment vertical="center"/>
    </xf>
    <xf numFmtId="0" fontId="85" fillId="33" borderId="25" xfId="0" applyFont="1" applyFill="1" applyBorder="1">
      <alignment vertical="center"/>
    </xf>
    <xf numFmtId="0" fontId="85" fillId="0" borderId="21" xfId="0" applyFont="1" applyBorder="1">
      <alignment vertical="center"/>
    </xf>
    <xf numFmtId="0" fontId="85" fillId="0" borderId="7" xfId="0" applyFont="1" applyBorder="1">
      <alignment vertical="center"/>
    </xf>
    <xf numFmtId="0" fontId="85" fillId="0" borderId="8" xfId="0" applyFont="1" applyBorder="1">
      <alignment vertical="center"/>
    </xf>
    <xf numFmtId="49" fontId="72" fillId="0" borderId="20" xfId="0" applyNumberFormat="1" applyFont="1" applyBorder="1">
      <alignment vertical="center"/>
    </xf>
    <xf numFmtId="0" fontId="80" fillId="0" borderId="0" xfId="0" applyNumberFormat="1" applyFont="1" applyBorder="1" applyAlignment="1">
      <alignment horizontal="left" vertical="center" shrinkToFit="1"/>
    </xf>
    <xf numFmtId="49" fontId="87" fillId="30" borderId="27" xfId="0" applyNumberFormat="1" applyFont="1" applyFill="1" applyBorder="1" applyAlignment="1">
      <alignment horizontal="center" vertical="center" shrinkToFit="1"/>
    </xf>
    <xf numFmtId="0" fontId="86" fillId="0" borderId="0" xfId="0" applyNumberFormat="1" applyFont="1" applyBorder="1" applyAlignment="1">
      <alignment vertical="center"/>
    </xf>
    <xf numFmtId="0" fontId="86" fillId="0" borderId="0" xfId="0" applyNumberFormat="1" applyFont="1">
      <alignment vertical="center"/>
    </xf>
    <xf numFmtId="0" fontId="81" fillId="0" borderId="0" xfId="0" applyNumberFormat="1" applyFont="1">
      <alignment vertical="center"/>
    </xf>
    <xf numFmtId="0" fontId="80" fillId="0" borderId="27" xfId="0" applyNumberFormat="1" applyFont="1" applyBorder="1">
      <alignment vertical="center"/>
    </xf>
    <xf numFmtId="0" fontId="86" fillId="0" borderId="27" xfId="0" applyNumberFormat="1" applyFont="1" applyBorder="1" applyAlignment="1">
      <alignment vertical="center" wrapText="1"/>
    </xf>
    <xf numFmtId="0" fontId="72" fillId="0" borderId="0" xfId="0" applyFont="1">
      <alignment vertical="center"/>
    </xf>
    <xf numFmtId="0" fontId="72" fillId="0" borderId="0" xfId="0" applyFont="1" applyAlignment="1">
      <alignment vertical="center" wrapText="1"/>
    </xf>
    <xf numFmtId="0" fontId="72" fillId="0" borderId="0" xfId="0" applyNumberFormat="1" applyFont="1" applyAlignment="1">
      <alignment vertical="center" wrapText="1"/>
    </xf>
    <xf numFmtId="49" fontId="86" fillId="0" borderId="0" xfId="0" applyNumberFormat="1" applyFont="1">
      <alignment vertical="center"/>
    </xf>
    <xf numFmtId="0" fontId="88" fillId="0" borderId="0" xfId="0" applyNumberFormat="1" applyFont="1" applyBorder="1" applyAlignment="1">
      <alignment horizontal="left" vertical="center" shrinkToFit="1"/>
    </xf>
    <xf numFmtId="0" fontId="89" fillId="0" borderId="0" xfId="0" applyNumberFormat="1" applyFont="1" applyBorder="1" applyAlignment="1">
      <alignment horizontal="left" vertical="center" shrinkToFit="1"/>
    </xf>
    <xf numFmtId="0" fontId="90" fillId="0" borderId="27" xfId="0" applyFont="1" applyFill="1" applyBorder="1" applyAlignment="1">
      <alignment horizontal="center" vertical="center"/>
    </xf>
    <xf numFmtId="187" fontId="91" fillId="0" borderId="27" xfId="0" applyNumberFormat="1" applyFont="1" applyFill="1" applyBorder="1" applyAlignment="1">
      <alignment horizontal="center" vertical="center" wrapText="1"/>
    </xf>
    <xf numFmtId="0" fontId="92" fillId="0" borderId="27" xfId="0" applyFont="1" applyFill="1" applyBorder="1" applyAlignment="1">
      <alignment vertical="center" wrapText="1"/>
    </xf>
    <xf numFmtId="0" fontId="91" fillId="0" borderId="27" xfId="0" applyNumberFormat="1" applyFont="1" applyFill="1" applyBorder="1" applyAlignment="1">
      <alignment horizontal="center" vertical="center" wrapText="1"/>
    </xf>
    <xf numFmtId="49" fontId="91" fillId="0" borderId="27" xfId="0" applyNumberFormat="1" applyFont="1" applyFill="1" applyBorder="1" applyAlignment="1">
      <alignment horizontal="center" vertical="center"/>
    </xf>
    <xf numFmtId="14" fontId="92" fillId="0" borderId="27" xfId="0" applyNumberFormat="1" applyFont="1" applyFill="1" applyBorder="1" applyAlignment="1">
      <alignment vertical="center"/>
    </xf>
    <xf numFmtId="0" fontId="92" fillId="0" borderId="27" xfId="0" applyFont="1" applyFill="1" applyBorder="1" applyAlignment="1">
      <alignment horizontal="center" vertical="center"/>
    </xf>
    <xf numFmtId="187" fontId="92" fillId="0" borderId="27" xfId="0" applyNumberFormat="1" applyFont="1" applyFill="1" applyBorder="1" applyAlignment="1">
      <alignment horizontal="center" vertical="center" wrapText="1"/>
    </xf>
    <xf numFmtId="49" fontId="93" fillId="0" borderId="0" xfId="0" applyNumberFormat="1" applyFont="1">
      <alignment vertical="center"/>
    </xf>
    <xf numFmtId="0" fontId="85" fillId="0" borderId="0" xfId="0" applyFont="1" applyAlignment="1">
      <alignment vertical="center" shrinkToFit="1"/>
    </xf>
    <xf numFmtId="0" fontId="85" fillId="5" borderId="29" xfId="0" applyFont="1" applyFill="1" applyBorder="1" applyAlignment="1">
      <alignment vertical="center"/>
    </xf>
    <xf numFmtId="49" fontId="72" fillId="5" borderId="27" xfId="0" applyNumberFormat="1" applyFont="1" applyFill="1" applyBorder="1" applyAlignment="1">
      <alignment horizontal="center" vertical="center" shrinkToFit="1"/>
    </xf>
    <xf numFmtId="0" fontId="72" fillId="2" borderId="25" xfId="0" applyFont="1" applyFill="1" applyBorder="1" applyAlignment="1">
      <alignment vertical="center"/>
    </xf>
    <xf numFmtId="49" fontId="94" fillId="0" borderId="0" xfId="0" applyNumberFormat="1" applyFont="1" applyBorder="1" applyAlignment="1">
      <alignment vertical="center"/>
    </xf>
    <xf numFmtId="0" fontId="95" fillId="0" borderId="0" xfId="0" applyNumberFormat="1" applyFont="1">
      <alignment vertical="center"/>
    </xf>
    <xf numFmtId="0" fontId="72" fillId="0" borderId="0" xfId="0" applyNumberFormat="1" applyFont="1">
      <alignment vertical="center"/>
    </xf>
    <xf numFmtId="0" fontId="95" fillId="0" borderId="0" xfId="0" applyFont="1">
      <alignment vertical="center"/>
    </xf>
    <xf numFmtId="49" fontId="96" fillId="0" borderId="0" xfId="0" applyNumberFormat="1" applyFont="1">
      <alignment vertical="center"/>
    </xf>
    <xf numFmtId="49" fontId="95" fillId="0" borderId="0" xfId="0" applyNumberFormat="1" applyFont="1">
      <alignment vertical="center"/>
    </xf>
    <xf numFmtId="49" fontId="94" fillId="0" borderId="0" xfId="0" applyNumberFormat="1" applyFont="1">
      <alignment vertical="center"/>
    </xf>
    <xf numFmtId="0" fontId="94" fillId="0" borderId="0" xfId="0" applyFont="1">
      <alignment vertical="center"/>
    </xf>
    <xf numFmtId="49" fontId="94" fillId="5" borderId="25" xfId="0" applyNumberFormat="1" applyFont="1" applyFill="1" applyBorder="1" applyAlignment="1">
      <alignment vertical="center"/>
    </xf>
    <xf numFmtId="49" fontId="94" fillId="5" borderId="20" xfId="0" applyNumberFormat="1" applyFont="1" applyFill="1" applyBorder="1" applyAlignment="1">
      <alignment vertical="center"/>
    </xf>
    <xf numFmtId="49" fontId="94" fillId="5" borderId="26" xfId="0" applyNumberFormat="1" applyFont="1" applyFill="1" applyBorder="1" applyAlignment="1">
      <alignment vertical="center"/>
    </xf>
    <xf numFmtId="0" fontId="94" fillId="0" borderId="0" xfId="0" applyFont="1" applyFill="1">
      <alignment vertical="center"/>
    </xf>
    <xf numFmtId="0" fontId="72" fillId="0" borderId="0" xfId="0" applyFont="1" applyFill="1">
      <alignment vertical="center"/>
    </xf>
    <xf numFmtId="49" fontId="97" fillId="0" borderId="0" xfId="0" applyNumberFormat="1" applyFont="1">
      <alignment vertical="center"/>
    </xf>
    <xf numFmtId="49" fontId="97" fillId="0" borderId="0" xfId="0" applyNumberFormat="1" applyFont="1" applyAlignment="1">
      <alignment vertical="center" wrapText="1"/>
    </xf>
    <xf numFmtId="49" fontId="97" fillId="0" borderId="0" xfId="0" applyNumberFormat="1" applyFont="1" applyBorder="1">
      <alignment vertical="center"/>
    </xf>
    <xf numFmtId="49" fontId="97" fillId="0" borderId="0" xfId="0" applyNumberFormat="1" applyFont="1" applyBorder="1" applyAlignment="1">
      <alignment vertical="center" wrapText="1"/>
    </xf>
    <xf numFmtId="49" fontId="98" fillId="0" borderId="0" xfId="0" applyNumberFormat="1" applyFont="1">
      <alignment vertical="center"/>
    </xf>
    <xf numFmtId="49" fontId="98" fillId="0" borderId="0" xfId="0" applyNumberFormat="1" applyFont="1" applyAlignment="1">
      <alignment vertical="center" wrapText="1"/>
    </xf>
    <xf numFmtId="49" fontId="96" fillId="0" borderId="0" xfId="0" applyNumberFormat="1" applyFont="1" applyAlignment="1">
      <alignment vertical="center" wrapText="1"/>
    </xf>
    <xf numFmtId="0" fontId="87" fillId="0" borderId="0" xfId="0" applyNumberFormat="1" applyFont="1" applyBorder="1" applyAlignment="1">
      <alignment vertical="center"/>
    </xf>
    <xf numFmtId="0" fontId="87" fillId="0" borderId="0" xfId="0" applyNumberFormat="1" applyFont="1">
      <alignment vertical="center"/>
    </xf>
    <xf numFmtId="0" fontId="87" fillId="0" borderId="27" xfId="0" applyNumberFormat="1" applyFont="1" applyBorder="1" applyAlignment="1">
      <alignment vertical="center" wrapText="1"/>
    </xf>
    <xf numFmtId="49" fontId="85" fillId="0" borderId="0" xfId="0" applyNumberFormat="1" applyFont="1">
      <alignment vertical="center"/>
    </xf>
    <xf numFmtId="0" fontId="99" fillId="0" borderId="27" xfId="0" applyFont="1" applyFill="1" applyBorder="1" applyAlignment="1">
      <alignment horizontal="center" vertical="center"/>
    </xf>
    <xf numFmtId="49" fontId="85" fillId="0" borderId="27" xfId="0" applyNumberFormat="1" applyFont="1" applyFill="1" applyBorder="1" applyAlignment="1">
      <alignment horizontal="center" vertical="center" wrapText="1"/>
    </xf>
    <xf numFmtId="0" fontId="100" fillId="0" borderId="27" xfId="0" applyFont="1" applyFill="1" applyBorder="1" applyAlignment="1">
      <alignment vertical="center" wrapText="1"/>
    </xf>
    <xf numFmtId="0" fontId="85" fillId="0" borderId="27" xfId="0" applyNumberFormat="1" applyFont="1" applyFill="1" applyBorder="1" applyAlignment="1">
      <alignment horizontal="center" vertical="center" wrapText="1"/>
    </xf>
    <xf numFmtId="49" fontId="85" fillId="0" borderId="27" xfId="0" applyNumberFormat="1" applyFont="1" applyFill="1" applyBorder="1" applyAlignment="1">
      <alignment horizontal="center" vertical="center"/>
    </xf>
    <xf numFmtId="14" fontId="100" fillId="0" borderId="27" xfId="0" applyNumberFormat="1" applyFont="1" applyFill="1" applyBorder="1" applyAlignment="1">
      <alignment vertical="center"/>
    </xf>
    <xf numFmtId="0" fontId="100" fillId="0" borderId="27" xfId="0" applyFont="1" applyFill="1" applyBorder="1" applyAlignment="1">
      <alignment horizontal="center" vertical="center"/>
    </xf>
    <xf numFmtId="187" fontId="100" fillId="0" borderId="27" xfId="0" applyNumberFormat="1" applyFont="1" applyFill="1" applyBorder="1" applyAlignment="1">
      <alignment horizontal="center" vertical="center" wrapText="1"/>
    </xf>
    <xf numFmtId="49" fontId="72" fillId="5" borderId="25" xfId="0" applyNumberFormat="1" applyFont="1" applyFill="1" applyBorder="1" applyAlignment="1">
      <alignment vertical="center"/>
    </xf>
    <xf numFmtId="49" fontId="72" fillId="5" borderId="20" xfId="0" applyNumberFormat="1" applyFont="1" applyFill="1" applyBorder="1" applyAlignment="1">
      <alignment vertical="center"/>
    </xf>
    <xf numFmtId="49" fontId="72" fillId="5" borderId="26" xfId="0" applyNumberFormat="1" applyFont="1" applyFill="1" applyBorder="1" applyAlignment="1">
      <alignment vertical="center"/>
    </xf>
    <xf numFmtId="49" fontId="72" fillId="0" borderId="25" xfId="0" applyNumberFormat="1" applyFont="1" applyBorder="1">
      <alignment vertical="center"/>
    </xf>
    <xf numFmtId="49" fontId="72" fillId="0" borderId="26" xfId="0" applyNumberFormat="1" applyFont="1" applyBorder="1">
      <alignment vertical="center"/>
    </xf>
    <xf numFmtId="0" fontId="85" fillId="0" borderId="27" xfId="0" applyNumberFormat="1" applyFont="1" applyFill="1" applyBorder="1" applyAlignment="1">
      <alignment horizontal="center" vertical="center" wrapText="1" shrinkToFit="1"/>
    </xf>
    <xf numFmtId="49" fontId="100" fillId="0" borderId="25" xfId="0" applyNumberFormat="1" applyFont="1" applyBorder="1">
      <alignment vertical="center"/>
    </xf>
    <xf numFmtId="49" fontId="100" fillId="0" borderId="0" xfId="0" applyNumberFormat="1" applyFont="1">
      <alignment vertical="center"/>
    </xf>
    <xf numFmtId="49" fontId="100" fillId="0" borderId="0" xfId="0" applyNumberFormat="1" applyFont="1" applyAlignment="1">
      <alignment vertical="center" wrapText="1"/>
    </xf>
    <xf numFmtId="49" fontId="100" fillId="0" borderId="0" xfId="0" applyNumberFormat="1" applyFont="1" applyBorder="1">
      <alignment vertical="center"/>
    </xf>
    <xf numFmtId="49" fontId="100" fillId="0" borderId="0" xfId="0" applyNumberFormat="1" applyFont="1" applyBorder="1" applyAlignment="1">
      <alignment vertical="center" wrapText="1"/>
    </xf>
    <xf numFmtId="49" fontId="84" fillId="0" borderId="0" xfId="0" applyNumberFormat="1" applyFont="1" applyAlignment="1">
      <alignment vertical="center" wrapText="1"/>
    </xf>
    <xf numFmtId="49" fontId="72" fillId="0" borderId="0" xfId="0" applyNumberFormat="1" applyFont="1" applyAlignment="1">
      <alignment vertical="center" wrapText="1"/>
    </xf>
    <xf numFmtId="0" fontId="91" fillId="34" borderId="27" xfId="0" applyFont="1" applyFill="1" applyBorder="1" applyAlignment="1">
      <alignment horizontal="center" vertical="center"/>
    </xf>
    <xf numFmtId="0" fontId="91" fillId="35" borderId="27" xfId="0" applyFont="1" applyFill="1" applyBorder="1" applyAlignment="1">
      <alignment horizontal="center" vertical="center"/>
    </xf>
    <xf numFmtId="0" fontId="91" fillId="5" borderId="27" xfId="0" applyFont="1" applyFill="1" applyBorder="1" applyAlignment="1">
      <alignment horizontal="center" vertical="center"/>
    </xf>
    <xf numFmtId="0" fontId="91" fillId="36" borderId="27" xfId="0" applyFont="1" applyFill="1" applyBorder="1" applyAlignment="1">
      <alignment horizontal="center" vertical="center"/>
    </xf>
    <xf numFmtId="0" fontId="100" fillId="0" borderId="0" xfId="226" applyFont="1" applyFill="1" applyBorder="1" applyAlignment="1"/>
    <xf numFmtId="0" fontId="100" fillId="0" borderId="0" xfId="226" applyFont="1" applyFill="1" applyBorder="1"/>
    <xf numFmtId="0" fontId="72" fillId="37" borderId="27" xfId="0" applyFont="1" applyFill="1" applyBorder="1" applyAlignment="1">
      <alignment horizontal="center" vertical="center"/>
    </xf>
    <xf numFmtId="0" fontId="72" fillId="38" borderId="27" xfId="0" applyFont="1" applyFill="1" applyBorder="1" applyAlignment="1">
      <alignment horizontal="center" vertical="center"/>
    </xf>
    <xf numFmtId="0" fontId="72" fillId="39" borderId="27" xfId="0" applyFont="1" applyFill="1" applyBorder="1" applyAlignment="1">
      <alignment horizontal="center" vertical="center"/>
    </xf>
    <xf numFmtId="0" fontId="72" fillId="40" borderId="27" xfId="0" applyFont="1" applyFill="1" applyBorder="1" applyAlignment="1">
      <alignment horizontal="center" vertical="center"/>
    </xf>
    <xf numFmtId="0" fontId="72" fillId="0" borderId="25" xfId="0" applyFont="1" applyBorder="1" applyAlignment="1">
      <alignment vertical="center"/>
    </xf>
    <xf numFmtId="0" fontId="72" fillId="0" borderId="20" xfId="0" applyFont="1" applyBorder="1" applyAlignment="1">
      <alignment vertical="center"/>
    </xf>
    <xf numFmtId="0" fontId="72" fillId="0" borderId="26" xfId="0" applyFont="1" applyBorder="1" applyAlignment="1">
      <alignment vertical="center"/>
    </xf>
    <xf numFmtId="0" fontId="100" fillId="0" borderId="0" xfId="226" applyFont="1" applyFill="1"/>
    <xf numFmtId="0" fontId="100" fillId="0" borderId="0" xfId="226" applyFont="1" applyFill="1" applyAlignment="1"/>
    <xf numFmtId="0" fontId="81" fillId="0" borderId="0" xfId="0" applyNumberFormat="1" applyFont="1" applyBorder="1">
      <alignment vertical="center"/>
    </xf>
    <xf numFmtId="0" fontId="81" fillId="0" borderId="0" xfId="0" applyNumberFormat="1" applyFont="1" applyBorder="1" applyAlignment="1">
      <alignment vertical="center"/>
    </xf>
    <xf numFmtId="0" fontId="101" fillId="0" borderId="8" xfId="0" applyNumberFormat="1" applyFont="1" applyBorder="1">
      <alignment vertical="center"/>
    </xf>
    <xf numFmtId="0" fontId="81" fillId="0" borderId="8" xfId="0" applyNumberFormat="1" applyFont="1" applyBorder="1" applyAlignment="1">
      <alignment vertical="center"/>
    </xf>
    <xf numFmtId="49" fontId="72" fillId="2" borderId="0" xfId="0" applyNumberFormat="1" applyFont="1" applyFill="1">
      <alignment vertical="center"/>
    </xf>
    <xf numFmtId="0" fontId="72" fillId="0" borderId="25" xfId="0" applyFont="1" applyBorder="1" applyAlignment="1">
      <alignment vertical="center" shrinkToFit="1"/>
    </xf>
    <xf numFmtId="49" fontId="72" fillId="0" borderId="25" xfId="0" applyNumberFormat="1" applyFont="1" applyBorder="1" applyAlignment="1">
      <alignment vertical="center"/>
    </xf>
    <xf numFmtId="49" fontId="72" fillId="0" borderId="20" xfId="0" applyNumberFormat="1" applyFont="1" applyBorder="1" applyAlignment="1">
      <alignment vertical="center"/>
    </xf>
    <xf numFmtId="49" fontId="72" fillId="0" borderId="26" xfId="0" applyNumberFormat="1" applyFont="1" applyBorder="1" applyAlignment="1">
      <alignment vertical="center"/>
    </xf>
    <xf numFmtId="0" fontId="99" fillId="0" borderId="0" xfId="0" applyFont="1" applyFill="1" applyBorder="1" applyAlignment="1">
      <alignment horizontal="center" vertical="center"/>
    </xf>
    <xf numFmtId="187" fontId="100" fillId="0" borderId="0" xfId="0" applyNumberFormat="1" applyFont="1" applyFill="1" applyBorder="1" applyAlignment="1">
      <alignment horizontal="center" vertical="center" wrapText="1"/>
    </xf>
    <xf numFmtId="0" fontId="99" fillId="0" borderId="0" xfId="0" applyFont="1" applyFill="1" applyBorder="1" applyAlignment="1">
      <alignment vertical="center"/>
    </xf>
    <xf numFmtId="49" fontId="72" fillId="0" borderId="0" xfId="0" applyNumberFormat="1" applyFont="1" applyFill="1" applyBorder="1">
      <alignment vertical="center"/>
    </xf>
    <xf numFmtId="49" fontId="72" fillId="0" borderId="25" xfId="0" applyNumberFormat="1" applyFont="1" applyBorder="1" applyAlignment="1">
      <alignment horizontal="left" vertical="center"/>
    </xf>
    <xf numFmtId="49" fontId="72" fillId="0" borderId="20" xfId="0" applyNumberFormat="1" applyFont="1" applyBorder="1" applyAlignment="1">
      <alignment horizontal="left" vertical="center"/>
    </xf>
    <xf numFmtId="49" fontId="72" fillId="0" borderId="26" xfId="0" applyNumberFormat="1" applyFont="1" applyBorder="1" applyAlignment="1">
      <alignment horizontal="left" vertical="center"/>
    </xf>
    <xf numFmtId="0" fontId="100" fillId="0" borderId="0" xfId="0" applyFont="1" applyFill="1" applyBorder="1" applyAlignment="1">
      <alignment horizontal="center" vertical="center"/>
    </xf>
    <xf numFmtId="0" fontId="100" fillId="0" borderId="0" xfId="0" applyFont="1" applyFill="1" applyBorder="1" applyAlignment="1">
      <alignment vertical="center"/>
    </xf>
    <xf numFmtId="0" fontId="85" fillId="0" borderId="0" xfId="215" applyFont="1" applyFill="1">
      <alignment vertical="center"/>
    </xf>
    <xf numFmtId="0" fontId="72" fillId="0" borderId="0" xfId="215" applyFont="1" applyFill="1">
      <alignment vertical="center"/>
    </xf>
    <xf numFmtId="0" fontId="100" fillId="5" borderId="25" xfId="216" applyFont="1" applyFill="1" applyBorder="1" applyAlignment="1">
      <alignment vertical="center"/>
    </xf>
    <xf numFmtId="49" fontId="100" fillId="0" borderId="25" xfId="216" applyNumberFormat="1" applyFont="1" applyFill="1" applyBorder="1" applyAlignment="1">
      <alignment vertical="center"/>
    </xf>
    <xf numFmtId="0" fontId="72" fillId="5" borderId="25" xfId="215" applyFont="1" applyFill="1" applyBorder="1" applyAlignment="1">
      <alignment vertical="center"/>
    </xf>
    <xf numFmtId="0" fontId="72" fillId="5" borderId="20" xfId="215" applyFont="1" applyFill="1" applyBorder="1" applyAlignment="1">
      <alignment vertical="center"/>
    </xf>
    <xf numFmtId="0" fontId="72" fillId="5" borderId="26" xfId="215" applyFont="1" applyFill="1" applyBorder="1" applyAlignment="1">
      <alignment vertical="center"/>
    </xf>
    <xf numFmtId="185" fontId="85" fillId="0" borderId="0" xfId="215" applyNumberFormat="1" applyFont="1" applyFill="1">
      <alignment vertical="center"/>
    </xf>
    <xf numFmtId="49" fontId="104" fillId="41" borderId="0" xfId="0" applyNumberFormat="1" applyFont="1" applyFill="1" applyBorder="1" applyAlignment="1">
      <alignment vertical="center"/>
    </xf>
    <xf numFmtId="49" fontId="72" fillId="41" borderId="0" xfId="0" applyNumberFormat="1" applyFont="1" applyFill="1" applyBorder="1" applyAlignment="1">
      <alignment vertical="center"/>
    </xf>
    <xf numFmtId="49" fontId="72" fillId="42" borderId="0" xfId="0" applyNumberFormat="1" applyFont="1" applyFill="1">
      <alignment vertical="center"/>
    </xf>
    <xf numFmtId="0" fontId="85" fillId="0" borderId="9" xfId="0" applyFont="1" applyBorder="1">
      <alignment vertical="center"/>
    </xf>
    <xf numFmtId="49" fontId="72" fillId="0" borderId="27" xfId="0" applyNumberFormat="1" applyFont="1" applyFill="1" applyBorder="1" applyAlignment="1">
      <alignment horizontal="left" vertical="center" shrinkToFit="1"/>
    </xf>
    <xf numFmtId="49" fontId="72" fillId="0" borderId="27" xfId="0" applyNumberFormat="1" applyFont="1" applyFill="1" applyBorder="1" applyAlignment="1">
      <alignment vertical="center" shrinkToFit="1"/>
    </xf>
    <xf numFmtId="49" fontId="105" fillId="0" borderId="0" xfId="0" applyNumberFormat="1" applyFont="1">
      <alignment vertical="center"/>
    </xf>
    <xf numFmtId="49" fontId="104" fillId="0" borderId="0" xfId="0" applyNumberFormat="1" applyFont="1">
      <alignment vertical="center"/>
    </xf>
    <xf numFmtId="0" fontId="92" fillId="0" borderId="26" xfId="0" applyFont="1" applyFill="1" applyBorder="1" applyAlignment="1">
      <alignment vertical="center" shrinkToFit="1"/>
    </xf>
    <xf numFmtId="0" fontId="92" fillId="0" borderId="20" xfId="0" applyFont="1" applyFill="1" applyBorder="1" applyAlignment="1">
      <alignment vertical="center" shrinkToFit="1"/>
    </xf>
    <xf numFmtId="49" fontId="72" fillId="0" borderId="0" xfId="0" applyNumberFormat="1" applyFont="1" applyBorder="1">
      <alignment vertical="center"/>
    </xf>
    <xf numFmtId="49" fontId="72" fillId="0" borderId="6" xfId="0" applyNumberFormat="1" applyFont="1" applyBorder="1">
      <alignment vertical="center"/>
    </xf>
    <xf numFmtId="0" fontId="92" fillId="0" borderId="26" xfId="0" applyFont="1" applyFill="1" applyBorder="1" applyAlignment="1">
      <alignment vertical="center" shrinkToFit="1"/>
    </xf>
    <xf numFmtId="0" fontId="100" fillId="0" borderId="0" xfId="226" applyFont="1" applyFill="1" applyBorder="1" applyAlignment="1"/>
    <xf numFmtId="0" fontId="72" fillId="0" borderId="20" xfId="0" applyFont="1" applyBorder="1" applyAlignment="1">
      <alignment horizontal="left" vertical="center" wrapText="1"/>
    </xf>
    <xf numFmtId="0" fontId="72" fillId="0" borderId="26" xfId="0" applyFont="1" applyBorder="1" applyAlignment="1">
      <alignment horizontal="left" vertical="center" wrapText="1"/>
    </xf>
    <xf numFmtId="49" fontId="72" fillId="0" borderId="8" xfId="0" applyNumberFormat="1" applyFont="1" applyBorder="1">
      <alignment vertical="center"/>
    </xf>
    <xf numFmtId="0" fontId="100" fillId="2" borderId="25" xfId="0" applyFont="1" applyFill="1" applyBorder="1" applyAlignment="1">
      <alignment vertical="center"/>
    </xf>
    <xf numFmtId="49" fontId="100" fillId="0" borderId="27" xfId="0" applyNumberFormat="1" applyFont="1" applyFill="1" applyBorder="1" applyAlignment="1">
      <alignment vertical="center" shrinkToFit="1"/>
    </xf>
    <xf numFmtId="49" fontId="92" fillId="0" borderId="0" xfId="0" applyNumberFormat="1" applyFont="1" applyBorder="1" applyAlignment="1">
      <alignment vertical="center"/>
    </xf>
    <xf numFmtId="0" fontId="100" fillId="0" borderId="0" xfId="0" applyFont="1">
      <alignment vertical="center"/>
    </xf>
    <xf numFmtId="9" fontId="92" fillId="0" borderId="25" xfId="0" applyNumberFormat="1" applyFont="1" applyFill="1" applyBorder="1" applyAlignment="1">
      <alignment vertical="center" shrinkToFit="1"/>
    </xf>
    <xf numFmtId="0" fontId="72" fillId="0" borderId="25" xfId="0" applyFont="1" applyBorder="1" applyAlignment="1">
      <alignment horizontal="left" vertical="center"/>
    </xf>
    <xf numFmtId="0" fontId="100" fillId="0" borderId="25" xfId="0" applyFont="1" applyBorder="1" applyAlignment="1">
      <alignment vertical="center"/>
    </xf>
    <xf numFmtId="0" fontId="100" fillId="0" borderId="20" xfId="0" applyFont="1" applyBorder="1" applyAlignment="1">
      <alignment vertical="center"/>
    </xf>
    <xf numFmtId="0" fontId="100" fillId="0" borderId="26" xfId="0" applyFont="1" applyBorder="1" applyAlignment="1">
      <alignment vertical="center"/>
    </xf>
    <xf numFmtId="0" fontId="100" fillId="0" borderId="20" xfId="0" applyFont="1" applyBorder="1" applyAlignment="1">
      <alignment horizontal="left" vertical="center" wrapText="1"/>
    </xf>
    <xf numFmtId="0" fontId="100" fillId="0" borderId="26" xfId="0" applyFont="1" applyBorder="1" applyAlignment="1">
      <alignment horizontal="left" vertical="center" wrapText="1"/>
    </xf>
    <xf numFmtId="0" fontId="100" fillId="37" borderId="27" xfId="0" applyFont="1" applyFill="1" applyBorder="1" applyAlignment="1">
      <alignment horizontal="center" vertical="center"/>
    </xf>
    <xf numFmtId="0" fontId="100" fillId="38" borderId="27" xfId="0" applyFont="1" applyFill="1" applyBorder="1" applyAlignment="1">
      <alignment horizontal="center" vertical="center"/>
    </xf>
    <xf numFmtId="0" fontId="100" fillId="39" borderId="27" xfId="0" applyFont="1" applyFill="1" applyBorder="1" applyAlignment="1">
      <alignment horizontal="center" vertical="center"/>
    </xf>
    <xf numFmtId="0" fontId="100" fillId="40" borderId="27" xfId="0" applyFont="1" applyFill="1" applyBorder="1" applyAlignment="1">
      <alignment horizontal="center" vertical="center"/>
    </xf>
    <xf numFmtId="0" fontId="100" fillId="0" borderId="25" xfId="0" applyFont="1" applyBorder="1" applyAlignment="1">
      <alignment horizontal="left" vertical="center"/>
    </xf>
    <xf numFmtId="0" fontId="100" fillId="0" borderId="8" xfId="226" applyFont="1" applyFill="1" applyBorder="1"/>
    <xf numFmtId="0" fontId="100" fillId="0" borderId="8" xfId="226" applyFont="1" applyFill="1" applyBorder="1" applyAlignment="1"/>
    <xf numFmtId="49" fontId="72" fillId="0" borderId="0" xfId="0" applyNumberFormat="1" applyFont="1" applyBorder="1">
      <alignment vertical="center"/>
    </xf>
    <xf numFmtId="49" fontId="72" fillId="0" borderId="25" xfId="0" applyNumberFormat="1" applyFont="1" applyBorder="1">
      <alignment vertical="center"/>
    </xf>
    <xf numFmtId="0" fontId="100" fillId="0" borderId="0" xfId="0" applyFont="1" applyBorder="1">
      <alignment vertical="center"/>
    </xf>
    <xf numFmtId="0" fontId="72" fillId="0" borderId="25" xfId="0" applyFont="1" applyFill="1" applyBorder="1" applyAlignment="1">
      <alignment horizontal="right" vertical="center" shrinkToFit="1"/>
    </xf>
    <xf numFmtId="0" fontId="72" fillId="0" borderId="26" xfId="0" applyFont="1" applyFill="1" applyBorder="1" applyAlignment="1">
      <alignment horizontal="right" vertical="center" shrinkToFit="1"/>
    </xf>
    <xf numFmtId="0" fontId="100" fillId="0" borderId="20" xfId="0" applyFont="1" applyBorder="1" applyAlignment="1">
      <alignment horizontal="left" vertical="center" wrapText="1"/>
    </xf>
    <xf numFmtId="0" fontId="100" fillId="0" borderId="26" xfId="0" applyFont="1" applyBorder="1" applyAlignment="1">
      <alignment horizontal="left" vertical="center" wrapText="1"/>
    </xf>
    <xf numFmtId="0" fontId="72" fillId="0" borderId="20" xfId="0" applyFont="1" applyBorder="1" applyAlignment="1">
      <alignment horizontal="left" vertical="center" wrapText="1"/>
    </xf>
    <xf numFmtId="0" fontId="72" fillId="0" borderId="26" xfId="0" applyFont="1" applyBorder="1" applyAlignment="1">
      <alignment horizontal="left" vertical="center" wrapText="1"/>
    </xf>
    <xf numFmtId="0" fontId="100" fillId="0" borderId="0" xfId="226" applyFont="1" applyFill="1" applyBorder="1" applyAlignment="1"/>
    <xf numFmtId="0" fontId="100" fillId="0" borderId="0" xfId="226" applyFont="1" applyFill="1" applyBorder="1" applyAlignment="1"/>
    <xf numFmtId="0" fontId="72" fillId="0" borderId="20" xfId="0" applyFont="1" applyBorder="1" applyAlignment="1">
      <alignment horizontal="left" vertical="center" wrapText="1"/>
    </xf>
    <xf numFmtId="0" fontId="72" fillId="0" borderId="26" xfId="0" applyFont="1" applyBorder="1" applyAlignment="1">
      <alignment horizontal="left" vertical="center" wrapText="1"/>
    </xf>
    <xf numFmtId="0" fontId="100" fillId="0" borderId="20" xfId="0" applyFont="1" applyBorder="1" applyAlignment="1">
      <alignment horizontal="left" vertical="center" wrapText="1"/>
    </xf>
    <xf numFmtId="0" fontId="100" fillId="0" borderId="26" xfId="0" applyFont="1" applyBorder="1" applyAlignment="1">
      <alignment horizontal="left" vertical="center" wrapText="1"/>
    </xf>
    <xf numFmtId="49" fontId="91" fillId="30" borderId="27" xfId="0" applyNumberFormat="1" applyFont="1" applyFill="1" applyBorder="1" applyAlignment="1">
      <alignment horizontal="center" vertical="center" shrinkToFit="1"/>
    </xf>
    <xf numFmtId="0" fontId="91" fillId="0" borderId="0" xfId="0" applyNumberFormat="1" applyFont="1" applyBorder="1" applyAlignment="1">
      <alignment vertical="center"/>
    </xf>
    <xf numFmtId="0" fontId="91" fillId="0" borderId="0" xfId="0" applyNumberFormat="1" applyFont="1">
      <alignment vertical="center"/>
    </xf>
    <xf numFmtId="0" fontId="89" fillId="0" borderId="27" xfId="0" applyNumberFormat="1" applyFont="1" applyBorder="1">
      <alignment vertical="center"/>
    </xf>
    <xf numFmtId="0" fontId="91" fillId="0" borderId="27" xfId="0" applyNumberFormat="1" applyFont="1" applyBorder="1" applyAlignment="1">
      <alignment vertical="center" wrapText="1"/>
    </xf>
    <xf numFmtId="0" fontId="94" fillId="0" borderId="0" xfId="0" applyFont="1" applyAlignment="1">
      <alignment vertical="center" wrapText="1"/>
    </xf>
    <xf numFmtId="0" fontId="94" fillId="0" borderId="0" xfId="0" applyNumberFormat="1" applyFont="1" applyAlignment="1">
      <alignment vertical="center" wrapText="1"/>
    </xf>
    <xf numFmtId="49" fontId="91" fillId="0" borderId="0" xfId="0" applyNumberFormat="1" applyFont="1">
      <alignment vertical="center"/>
    </xf>
    <xf numFmtId="49" fontId="92" fillId="0" borderId="27" xfId="0" applyNumberFormat="1" applyFont="1" applyFill="1" applyBorder="1" applyAlignment="1">
      <alignment horizontal="left" vertical="center" wrapText="1"/>
    </xf>
    <xf numFmtId="49" fontId="91" fillId="0" borderId="27" xfId="0" applyNumberFormat="1" applyFont="1" applyFill="1" applyBorder="1" applyAlignment="1">
      <alignment horizontal="left" vertical="center" wrapText="1"/>
    </xf>
    <xf numFmtId="49" fontId="91" fillId="0" borderId="27" xfId="0" applyNumberFormat="1" applyFont="1" applyFill="1" applyBorder="1" applyAlignment="1">
      <alignment horizontal="left" vertical="center"/>
    </xf>
    <xf numFmtId="49" fontId="94" fillId="0" borderId="0" xfId="0" applyNumberFormat="1" applyFont="1" applyAlignment="1">
      <alignment vertical="center" wrapText="1"/>
    </xf>
    <xf numFmtId="49" fontId="72" fillId="43" borderId="21" xfId="0" applyNumberFormat="1" applyFont="1" applyFill="1" applyBorder="1">
      <alignment vertical="center"/>
    </xf>
    <xf numFmtId="49" fontId="72" fillId="43" borderId="4" xfId="0" applyNumberFormat="1" applyFont="1" applyFill="1" applyBorder="1">
      <alignment vertical="center"/>
    </xf>
    <xf numFmtId="49" fontId="72" fillId="43" borderId="28" xfId="0" applyNumberFormat="1" applyFont="1" applyFill="1" applyBorder="1">
      <alignment vertical="center"/>
    </xf>
    <xf numFmtId="49" fontId="72" fillId="0" borderId="21" xfId="0" applyNumberFormat="1" applyFont="1" applyBorder="1">
      <alignment vertical="center"/>
    </xf>
    <xf numFmtId="49" fontId="72" fillId="0" borderId="4" xfId="0" applyNumberFormat="1" applyFont="1" applyBorder="1">
      <alignment vertical="center"/>
    </xf>
    <xf numFmtId="49" fontId="72" fillId="0" borderId="28" xfId="0" applyNumberFormat="1" applyFont="1" applyBorder="1">
      <alignment vertical="center"/>
    </xf>
    <xf numFmtId="49" fontId="72" fillId="43" borderId="7" xfId="0" applyNumberFormat="1" applyFont="1" applyFill="1" applyBorder="1">
      <alignment vertical="center"/>
    </xf>
    <xf numFmtId="49" fontId="72" fillId="43" borderId="8" xfId="0" applyNumberFormat="1" applyFont="1" applyFill="1" applyBorder="1">
      <alignment vertical="center"/>
    </xf>
    <xf numFmtId="49" fontId="72" fillId="43" borderId="9" xfId="0" applyNumberFormat="1" applyFont="1" applyFill="1" applyBorder="1">
      <alignment vertical="center"/>
    </xf>
    <xf numFmtId="49" fontId="72" fillId="0" borderId="7" xfId="0" applyNumberFormat="1" applyFont="1" applyBorder="1">
      <alignment vertical="center"/>
    </xf>
    <xf numFmtId="49" fontId="72" fillId="0" borderId="9" xfId="0" applyNumberFormat="1" applyFont="1" applyBorder="1">
      <alignment vertical="center"/>
    </xf>
    <xf numFmtId="49" fontId="72" fillId="43" borderId="25" xfId="0" applyNumberFormat="1" applyFont="1" applyFill="1" applyBorder="1">
      <alignment vertical="center"/>
    </xf>
    <xf numFmtId="49" fontId="72" fillId="43" borderId="20" xfId="0" applyNumberFormat="1" applyFont="1" applyFill="1" applyBorder="1">
      <alignment vertical="center"/>
    </xf>
    <xf numFmtId="49" fontId="72" fillId="43" borderId="26" xfId="0" applyNumberFormat="1" applyFont="1" applyFill="1" applyBorder="1">
      <alignment vertical="center"/>
    </xf>
    <xf numFmtId="0" fontId="0" fillId="0" borderId="0" xfId="0" applyAlignment="1"/>
    <xf numFmtId="0" fontId="72" fillId="0" borderId="0" xfId="0" applyFont="1" applyAlignment="1"/>
    <xf numFmtId="49" fontId="72" fillId="43" borderId="5" xfId="0" applyNumberFormat="1" applyFont="1" applyFill="1" applyBorder="1">
      <alignment vertical="center"/>
    </xf>
    <xf numFmtId="49" fontId="72" fillId="43" borderId="0" xfId="0" applyNumberFormat="1" applyFont="1" applyFill="1" applyBorder="1">
      <alignment vertical="center"/>
    </xf>
    <xf numFmtId="49" fontId="72" fillId="43" borderId="6" xfId="0" applyNumberFormat="1" applyFont="1" applyFill="1" applyBorder="1">
      <alignment vertical="center"/>
    </xf>
    <xf numFmtId="49" fontId="72" fillId="0" borderId="5" xfId="0" applyNumberFormat="1" applyFont="1" applyBorder="1">
      <alignment vertical="center"/>
    </xf>
    <xf numFmtId="49" fontId="72" fillId="0" borderId="0" xfId="0" applyNumberFormat="1" applyFont="1" applyFill="1">
      <alignment vertical="center"/>
    </xf>
    <xf numFmtId="0" fontId="84" fillId="0" borderId="0" xfId="0" applyFont="1">
      <alignment vertical="center"/>
    </xf>
    <xf numFmtId="49" fontId="106" fillId="0" borderId="0" xfId="0" applyNumberFormat="1" applyFont="1">
      <alignment vertical="center"/>
    </xf>
    <xf numFmtId="49" fontId="105" fillId="0" borderId="4" xfId="0" applyNumberFormat="1" applyFont="1" applyBorder="1">
      <alignment vertical="center"/>
    </xf>
    <xf numFmtId="0" fontId="84" fillId="0" borderId="0" xfId="0" applyFont="1" applyAlignment="1"/>
    <xf numFmtId="49" fontId="84" fillId="0" borderId="7" xfId="0" applyNumberFormat="1" applyFont="1" applyBorder="1">
      <alignment vertical="center"/>
    </xf>
    <xf numFmtId="0" fontId="73" fillId="2" borderId="0" xfId="45" applyFont="1" applyFill="1" applyAlignment="1">
      <alignment horizontal="left" vertical="center" shrinkToFit="1"/>
    </xf>
    <xf numFmtId="0" fontId="78" fillId="7" borderId="10" xfId="0" applyFont="1" applyFill="1" applyBorder="1" applyAlignment="1">
      <alignment horizontal="center" vertical="center"/>
    </xf>
    <xf numFmtId="188" fontId="72" fillId="2" borderId="21" xfId="0" applyNumberFormat="1" applyFont="1" applyFill="1" applyBorder="1" applyAlignment="1">
      <alignment horizontal="left" vertical="center" shrinkToFit="1"/>
    </xf>
    <xf numFmtId="188" fontId="72" fillId="2" borderId="4" xfId="0" applyNumberFormat="1" applyFont="1" applyFill="1" applyBorder="1" applyAlignment="1">
      <alignment horizontal="left" vertical="center" shrinkToFit="1"/>
    </xf>
    <xf numFmtId="188" fontId="72" fillId="2" borderId="28" xfId="0" applyNumberFormat="1" applyFont="1" applyFill="1" applyBorder="1" applyAlignment="1">
      <alignment horizontal="left" vertical="center" shrinkToFit="1"/>
    </xf>
    <xf numFmtId="0" fontId="72" fillId="2" borderId="21" xfId="0" applyFont="1" applyFill="1" applyBorder="1" applyAlignment="1">
      <alignment vertical="center"/>
    </xf>
    <xf numFmtId="0" fontId="72" fillId="2" borderId="4" xfId="0" applyFont="1" applyFill="1" applyBorder="1" applyAlignment="1">
      <alignment vertical="center"/>
    </xf>
    <xf numFmtId="0" fontId="72" fillId="2" borderId="28" xfId="0" applyFont="1" applyFill="1" applyBorder="1" applyAlignment="1">
      <alignment vertical="center"/>
    </xf>
    <xf numFmtId="14" fontId="72" fillId="2" borderId="5" xfId="0" applyNumberFormat="1" applyFont="1" applyFill="1" applyBorder="1" applyAlignment="1">
      <alignment horizontal="left" vertical="center" shrinkToFit="1"/>
    </xf>
    <xf numFmtId="14" fontId="72" fillId="2" borderId="0" xfId="0" applyNumberFormat="1" applyFont="1" applyFill="1" applyBorder="1" applyAlignment="1">
      <alignment horizontal="left" vertical="center" shrinkToFit="1"/>
    </xf>
    <xf numFmtId="14" fontId="72" fillId="2" borderId="6" xfId="0" applyNumberFormat="1" applyFont="1" applyFill="1" applyBorder="1" applyAlignment="1">
      <alignment horizontal="left" vertical="center" shrinkToFit="1"/>
    </xf>
    <xf numFmtId="0" fontId="72" fillId="2" borderId="5" xfId="0" applyFont="1" applyFill="1" applyBorder="1" applyAlignment="1">
      <alignment vertical="center"/>
    </xf>
    <xf numFmtId="0" fontId="72" fillId="2" borderId="0" xfId="0" applyFont="1" applyFill="1" applyBorder="1" applyAlignment="1">
      <alignment vertical="center"/>
    </xf>
    <xf numFmtId="0" fontId="72" fillId="2" borderId="6" xfId="0" applyFont="1" applyFill="1" applyBorder="1" applyAlignment="1">
      <alignment vertical="center"/>
    </xf>
    <xf numFmtId="14" fontId="72" fillId="2" borderId="7" xfId="0" applyNumberFormat="1" applyFont="1" applyFill="1" applyBorder="1" applyAlignment="1">
      <alignment horizontal="left" vertical="center" shrinkToFit="1"/>
    </xf>
    <xf numFmtId="14" fontId="72" fillId="2" borderId="8" xfId="0" applyNumberFormat="1" applyFont="1" applyFill="1" applyBorder="1" applyAlignment="1">
      <alignment horizontal="left" vertical="center" shrinkToFit="1"/>
    </xf>
    <xf numFmtId="14" fontId="72" fillId="2" borderId="9" xfId="0" applyNumberFormat="1" applyFont="1" applyFill="1" applyBorder="1" applyAlignment="1">
      <alignment horizontal="left" vertical="center" shrinkToFit="1"/>
    </xf>
    <xf numFmtId="0" fontId="72" fillId="2" borderId="7" xfId="0" applyFont="1" applyFill="1" applyBorder="1" applyAlignment="1">
      <alignment vertical="center"/>
    </xf>
    <xf numFmtId="0" fontId="72" fillId="2" borderId="8" xfId="0" applyFont="1" applyFill="1" applyBorder="1" applyAlignment="1">
      <alignment vertical="center"/>
    </xf>
    <xf numFmtId="0" fontId="72" fillId="2" borderId="9" xfId="0" applyFont="1" applyFill="1" applyBorder="1" applyAlignment="1">
      <alignment vertical="center"/>
    </xf>
    <xf numFmtId="0" fontId="79" fillId="3" borderId="20" xfId="0" applyNumberFormat="1" applyFont="1" applyFill="1" applyBorder="1" applyAlignment="1">
      <alignment horizontal="center" vertical="center" shrinkToFit="1"/>
    </xf>
    <xf numFmtId="0" fontId="79" fillId="3" borderId="26" xfId="0" applyNumberFormat="1" applyFont="1" applyFill="1" applyBorder="1" applyAlignment="1">
      <alignment horizontal="center" vertical="center" shrinkToFit="1"/>
    </xf>
    <xf numFmtId="0" fontId="80" fillId="0" borderId="25" xfId="0" applyNumberFormat="1" applyFont="1" applyBorder="1" applyAlignment="1">
      <alignment horizontal="left" vertical="center" shrinkToFit="1"/>
    </xf>
    <xf numFmtId="0" fontId="80" fillId="0" borderId="20" xfId="0" applyNumberFormat="1" applyFont="1" applyBorder="1" applyAlignment="1">
      <alignment horizontal="left" vertical="center" shrinkToFit="1"/>
    </xf>
    <xf numFmtId="0" fontId="80" fillId="0" borderId="26" xfId="0" applyNumberFormat="1" applyFont="1" applyBorder="1" applyAlignment="1">
      <alignment horizontal="left" vertical="center" shrinkToFit="1"/>
    </xf>
    <xf numFmtId="0" fontId="79" fillId="3" borderId="25" xfId="0" applyNumberFormat="1" applyFont="1" applyFill="1" applyBorder="1" applyAlignment="1">
      <alignment horizontal="center" vertical="center" shrinkToFit="1"/>
    </xf>
    <xf numFmtId="0" fontId="79" fillId="3" borderId="27" xfId="0" applyNumberFormat="1" applyFont="1" applyFill="1" applyBorder="1" applyAlignment="1">
      <alignment horizontal="center" vertical="center" shrinkToFit="1"/>
    </xf>
    <xf numFmtId="0" fontId="80" fillId="0" borderId="27" xfId="0" applyNumberFormat="1" applyFont="1" applyBorder="1" applyAlignment="1">
      <alignment vertical="center" shrinkToFit="1"/>
    </xf>
    <xf numFmtId="0" fontId="85" fillId="0" borderId="25" xfId="0" applyFont="1" applyBorder="1" applyAlignment="1">
      <alignment horizontal="left" vertical="center" shrinkToFit="1"/>
    </xf>
    <xf numFmtId="0" fontId="85" fillId="0" borderId="20" xfId="0" applyFont="1" applyBorder="1" applyAlignment="1">
      <alignment horizontal="left" vertical="center" shrinkToFit="1"/>
    </xf>
    <xf numFmtId="0" fontId="85" fillId="0" borderId="26" xfId="0" applyFont="1" applyBorder="1" applyAlignment="1">
      <alignment horizontal="left" vertical="center" shrinkToFit="1"/>
    </xf>
    <xf numFmtId="0" fontId="79" fillId="3" borderId="2" xfId="0" applyNumberFormat="1" applyFont="1" applyFill="1" applyBorder="1" applyAlignment="1">
      <alignment horizontal="center" vertical="center" shrinkToFit="1"/>
    </xf>
    <xf numFmtId="0" fontId="79" fillId="3" borderId="3" xfId="0" applyNumberFormat="1" applyFont="1" applyFill="1" applyBorder="1" applyAlignment="1">
      <alignment horizontal="center" vertical="center" shrinkToFit="1"/>
    </xf>
    <xf numFmtId="0" fontId="80" fillId="0" borderId="1" xfId="0" applyNumberFormat="1" applyFont="1" applyBorder="1" applyAlignment="1">
      <alignment horizontal="left" vertical="center" shrinkToFit="1"/>
    </xf>
    <xf numFmtId="0" fontId="80" fillId="0" borderId="2" xfId="0" applyNumberFormat="1" applyFont="1" applyBorder="1" applyAlignment="1">
      <alignment horizontal="left" vertical="center" shrinkToFit="1"/>
    </xf>
    <xf numFmtId="0" fontId="80" fillId="0" borderId="3" xfId="0" applyNumberFormat="1" applyFont="1" applyBorder="1" applyAlignment="1">
      <alignment horizontal="left" vertical="center" shrinkToFit="1"/>
    </xf>
    <xf numFmtId="0" fontId="80" fillId="0" borderId="27" xfId="0" applyNumberFormat="1" applyFont="1" applyBorder="1" applyAlignment="1">
      <alignment horizontal="left" vertical="center" shrinkToFit="1"/>
    </xf>
    <xf numFmtId="0" fontId="100" fillId="0" borderId="0" xfId="226" applyFont="1" applyFill="1" applyBorder="1" applyAlignment="1"/>
    <xf numFmtId="49" fontId="72" fillId="5" borderId="25" xfId="0" applyNumberFormat="1" applyFont="1" applyFill="1" applyBorder="1" applyAlignment="1">
      <alignment horizontal="center" vertical="center"/>
    </xf>
    <xf numFmtId="49" fontId="72" fillId="5" borderId="20" xfId="0" applyNumberFormat="1" applyFont="1" applyFill="1" applyBorder="1" applyAlignment="1">
      <alignment horizontal="center" vertical="center"/>
    </xf>
    <xf numFmtId="49" fontId="72" fillId="5" borderId="26" xfId="0" applyNumberFormat="1" applyFont="1" applyFill="1" applyBorder="1" applyAlignment="1">
      <alignment horizontal="center" vertical="center"/>
    </xf>
    <xf numFmtId="0" fontId="72" fillId="0" borderId="25" xfId="0" applyFont="1" applyBorder="1" applyAlignment="1">
      <alignment horizontal="left" vertical="center" wrapText="1"/>
    </xf>
    <xf numFmtId="0" fontId="72" fillId="0" borderId="20" xfId="0" applyFont="1" applyBorder="1" applyAlignment="1">
      <alignment horizontal="left" vertical="center" wrapText="1"/>
    </xf>
    <xf numFmtId="0" fontId="72" fillId="0" borderId="26" xfId="0" applyFont="1" applyBorder="1" applyAlignment="1">
      <alignment horizontal="left" vertical="center" wrapText="1"/>
    </xf>
    <xf numFmtId="0" fontId="100" fillId="0" borderId="25" xfId="0" applyFont="1" applyBorder="1" applyAlignment="1">
      <alignment horizontal="left" vertical="center" wrapText="1"/>
    </xf>
    <xf numFmtId="0" fontId="100" fillId="0" borderId="20" xfId="0" applyFont="1" applyBorder="1" applyAlignment="1">
      <alignment horizontal="left" vertical="center" wrapText="1"/>
    </xf>
    <xf numFmtId="0" fontId="100" fillId="0" borderId="26" xfId="0" applyFont="1" applyBorder="1" applyAlignment="1">
      <alignment horizontal="left" vertical="center" wrapText="1"/>
    </xf>
    <xf numFmtId="49" fontId="72" fillId="0" borderId="25" xfId="0" applyNumberFormat="1" applyFont="1" applyFill="1" applyBorder="1" applyAlignment="1">
      <alignment vertical="center" shrinkToFit="1"/>
    </xf>
    <xf numFmtId="49" fontId="72" fillId="0" borderId="20" xfId="0" applyNumberFormat="1" applyFont="1" applyFill="1" applyBorder="1" applyAlignment="1">
      <alignment vertical="center" shrinkToFit="1"/>
    </xf>
    <xf numFmtId="49" fontId="72" fillId="0" borderId="26" xfId="0" applyNumberFormat="1" applyFont="1" applyFill="1" applyBorder="1" applyAlignment="1">
      <alignment vertical="center" shrinkToFit="1"/>
    </xf>
    <xf numFmtId="0" fontId="72" fillId="0" borderId="25" xfId="0" applyFont="1" applyFill="1" applyBorder="1" applyAlignment="1">
      <alignment horizontal="center" vertical="center" shrinkToFit="1"/>
    </xf>
    <xf numFmtId="0" fontId="72" fillId="0" borderId="26" xfId="0" applyFont="1" applyFill="1" applyBorder="1" applyAlignment="1">
      <alignment horizontal="center" vertical="center" shrinkToFit="1"/>
    </xf>
    <xf numFmtId="0" fontId="85" fillId="0" borderId="25" xfId="0" applyFont="1" applyFill="1" applyBorder="1" applyAlignment="1">
      <alignment horizontal="center" vertical="center"/>
    </xf>
    <xf numFmtId="0" fontId="85" fillId="0" borderId="26" xfId="0" applyFont="1" applyFill="1" applyBorder="1" applyAlignment="1">
      <alignment horizontal="center" vertical="center"/>
    </xf>
    <xf numFmtId="0" fontId="72" fillId="0" borderId="25" xfId="0" applyFont="1" applyFill="1" applyBorder="1" applyAlignment="1">
      <alignment horizontal="right" vertical="center" shrinkToFit="1"/>
    </xf>
    <xf numFmtId="0" fontId="72" fillId="0" borderId="26" xfId="0" applyFont="1" applyFill="1" applyBorder="1" applyAlignment="1">
      <alignment horizontal="right" vertical="center" shrinkToFit="1"/>
    </xf>
    <xf numFmtId="0" fontId="72" fillId="0" borderId="25" xfId="0" applyFont="1" applyFill="1" applyBorder="1" applyAlignment="1">
      <alignment horizontal="left" vertical="center" shrinkToFit="1"/>
    </xf>
    <xf numFmtId="0" fontId="72" fillId="0" borderId="20" xfId="0" applyFont="1" applyFill="1" applyBorder="1" applyAlignment="1">
      <alignment horizontal="left" vertical="center" shrinkToFit="1"/>
    </xf>
    <xf numFmtId="0" fontId="72" fillId="0" borderId="26" xfId="0" applyFont="1" applyFill="1" applyBorder="1" applyAlignment="1">
      <alignment horizontal="left" vertical="center" shrinkToFit="1"/>
    </xf>
    <xf numFmtId="0" fontId="72" fillId="0" borderId="25" xfId="0" applyFont="1" applyFill="1" applyBorder="1" applyAlignment="1">
      <alignment vertical="center" shrinkToFit="1"/>
    </xf>
    <xf numFmtId="0" fontId="72" fillId="0" borderId="20" xfId="0" applyFont="1" applyFill="1" applyBorder="1" applyAlignment="1">
      <alignment vertical="center" shrinkToFit="1"/>
    </xf>
    <xf numFmtId="0" fontId="72" fillId="0" borderId="26" xfId="0" applyFont="1" applyFill="1" applyBorder="1" applyAlignment="1">
      <alignment vertical="center" shrinkToFit="1"/>
    </xf>
    <xf numFmtId="0" fontId="85" fillId="0" borderId="25" xfId="50" applyFont="1" applyFill="1" applyBorder="1" applyAlignment="1">
      <alignment horizontal="left" vertical="center" shrinkToFit="1"/>
    </xf>
    <xf numFmtId="0" fontId="85" fillId="0" borderId="20" xfId="50" applyFont="1" applyFill="1" applyBorder="1" applyAlignment="1">
      <alignment horizontal="left" vertical="center" shrinkToFit="1"/>
    </xf>
    <xf numFmtId="0" fontId="85" fillId="0" borderId="26" xfId="50" applyFont="1" applyFill="1" applyBorder="1" applyAlignment="1">
      <alignment horizontal="left" vertical="center" shrinkToFit="1"/>
    </xf>
    <xf numFmtId="0" fontId="100" fillId="0" borderId="25" xfId="0" applyFont="1" applyFill="1" applyBorder="1" applyAlignment="1">
      <alignment horizontal="left" vertical="center" shrinkToFit="1"/>
    </xf>
    <xf numFmtId="0" fontId="100" fillId="0" borderId="20" xfId="0" applyFont="1" applyFill="1" applyBorder="1" applyAlignment="1">
      <alignment horizontal="left" vertical="center" shrinkToFit="1"/>
    </xf>
    <xf numFmtId="0" fontId="100" fillId="0" borderId="26" xfId="0" applyFont="1" applyFill="1" applyBorder="1" applyAlignment="1">
      <alignment horizontal="left" vertical="center" shrinkToFit="1"/>
    </xf>
    <xf numFmtId="49" fontId="72" fillId="5" borderId="27" xfId="0" applyNumberFormat="1" applyFont="1" applyFill="1" applyBorder="1" applyAlignment="1">
      <alignment horizontal="center" vertical="center" shrinkToFit="1"/>
    </xf>
    <xf numFmtId="49" fontId="72" fillId="0" borderId="25" xfId="0" applyNumberFormat="1" applyFont="1" applyFill="1" applyBorder="1" applyAlignment="1">
      <alignment horizontal="left" vertical="center" wrapText="1" shrinkToFit="1"/>
    </xf>
    <xf numFmtId="0" fontId="85" fillId="5" borderId="25" xfId="0" applyFont="1" applyFill="1" applyBorder="1" applyAlignment="1">
      <alignment horizontal="center" vertical="center" shrinkToFit="1"/>
    </xf>
    <xf numFmtId="0" fontId="85" fillId="5" borderId="26" xfId="0" applyFont="1" applyFill="1" applyBorder="1" applyAlignment="1">
      <alignment horizontal="center" vertical="center" shrinkToFit="1"/>
    </xf>
    <xf numFmtId="49" fontId="72" fillId="5" borderId="27" xfId="0" applyNumberFormat="1" applyFont="1" applyFill="1" applyBorder="1" applyAlignment="1">
      <alignment horizontal="center" vertical="center"/>
    </xf>
    <xf numFmtId="49" fontId="72" fillId="5" borderId="25" xfId="0" applyNumberFormat="1" applyFont="1" applyFill="1" applyBorder="1" applyAlignment="1">
      <alignment horizontal="left" vertical="center" shrinkToFit="1"/>
    </xf>
    <xf numFmtId="49" fontId="72" fillId="5" borderId="20" xfId="0" applyNumberFormat="1" applyFont="1" applyFill="1" applyBorder="1" applyAlignment="1">
      <alignment horizontal="left" vertical="center" shrinkToFit="1"/>
    </xf>
    <xf numFmtId="49" fontId="72" fillId="5" borderId="26" xfId="0" applyNumberFormat="1" applyFont="1" applyFill="1" applyBorder="1" applyAlignment="1">
      <alignment horizontal="left" vertical="center" shrinkToFit="1"/>
    </xf>
    <xf numFmtId="49" fontId="72" fillId="5" borderId="20" xfId="0" applyNumberFormat="1" applyFont="1" applyFill="1" applyBorder="1" applyAlignment="1">
      <alignment horizontal="center" vertical="center" shrinkToFit="1"/>
    </xf>
    <xf numFmtId="49" fontId="72" fillId="5" borderId="26" xfId="0" applyNumberFormat="1" applyFont="1" applyFill="1" applyBorder="1" applyAlignment="1">
      <alignment horizontal="center" vertical="center" shrinkToFit="1"/>
    </xf>
    <xf numFmtId="0" fontId="85" fillId="5" borderId="20" xfId="0" applyFont="1" applyFill="1" applyBorder="1" applyAlignment="1">
      <alignment horizontal="center" vertical="center" shrinkToFit="1"/>
    </xf>
    <xf numFmtId="49" fontId="72" fillId="0" borderId="2" xfId="0" applyNumberFormat="1" applyFont="1" applyFill="1" applyBorder="1" applyAlignment="1">
      <alignment horizontal="left" vertical="center" wrapText="1" shrinkToFit="1"/>
    </xf>
    <xf numFmtId="49" fontId="72" fillId="0" borderId="26" xfId="0" applyNumberFormat="1" applyFont="1" applyFill="1" applyBorder="1" applyAlignment="1">
      <alignment horizontal="left" vertical="center" wrapText="1" shrinkToFit="1"/>
    </xf>
    <xf numFmtId="49" fontId="72" fillId="0" borderId="20" xfId="0" applyNumberFormat="1" applyFont="1" applyFill="1" applyBorder="1" applyAlignment="1">
      <alignment horizontal="left" vertical="center" wrapText="1" shrinkToFit="1"/>
    </xf>
    <xf numFmtId="0" fontId="72" fillId="0" borderId="25" xfId="0" applyFont="1" applyFill="1" applyBorder="1">
      <alignment vertical="center"/>
    </xf>
    <xf numFmtId="0" fontId="72" fillId="0" borderId="20" xfId="0" applyFont="1" applyFill="1" applyBorder="1">
      <alignment vertical="center"/>
    </xf>
    <xf numFmtId="0" fontId="72" fillId="0" borderId="26" xfId="0" applyFont="1" applyFill="1" applyBorder="1">
      <alignment vertical="center"/>
    </xf>
    <xf numFmtId="0" fontId="72" fillId="0" borderId="2" xfId="0" applyFont="1" applyFill="1" applyBorder="1" applyAlignment="1">
      <alignment vertical="center" shrinkToFit="1"/>
    </xf>
    <xf numFmtId="49" fontId="100" fillId="0" borderId="25" xfId="0" applyNumberFormat="1" applyFont="1" applyFill="1" applyBorder="1" applyAlignment="1">
      <alignment horizontal="left" vertical="center" wrapText="1" shrinkToFit="1"/>
    </xf>
    <xf numFmtId="49" fontId="100" fillId="0" borderId="2" xfId="0" applyNumberFormat="1" applyFont="1" applyFill="1" applyBorder="1" applyAlignment="1">
      <alignment horizontal="left" vertical="center" wrapText="1" shrinkToFit="1"/>
    </xf>
    <xf numFmtId="49" fontId="100" fillId="0" borderId="26" xfId="0" applyNumberFormat="1" applyFont="1" applyFill="1" applyBorder="1" applyAlignment="1">
      <alignment horizontal="left" vertical="center" wrapText="1" shrinkToFit="1"/>
    </xf>
    <xf numFmtId="0" fontId="100" fillId="0" borderId="25" xfId="0" applyFont="1" applyFill="1" applyBorder="1" applyAlignment="1">
      <alignment vertical="center" shrinkToFit="1"/>
    </xf>
    <xf numFmtId="0" fontId="100" fillId="0" borderId="2" xfId="0" applyFont="1" applyFill="1" applyBorder="1" applyAlignment="1">
      <alignment vertical="center" shrinkToFit="1"/>
    </xf>
    <xf numFmtId="0" fontId="100" fillId="0" borderId="26" xfId="0" applyFont="1" applyFill="1" applyBorder="1" applyAlignment="1">
      <alignment vertical="center" shrinkToFit="1"/>
    </xf>
    <xf numFmtId="0" fontId="72" fillId="0" borderId="2" xfId="0" applyFont="1" applyFill="1" applyBorder="1" applyAlignment="1">
      <alignment horizontal="left" vertical="center" shrinkToFit="1"/>
    </xf>
    <xf numFmtId="0" fontId="100" fillId="0" borderId="25" xfId="0" applyFont="1" applyFill="1" applyBorder="1" applyAlignment="1">
      <alignment horizontal="center" vertical="center"/>
    </xf>
    <xf numFmtId="0" fontId="100" fillId="0" borderId="26" xfId="0" applyFont="1" applyFill="1" applyBorder="1" applyAlignment="1">
      <alignment horizontal="center" vertical="center"/>
    </xf>
    <xf numFmtId="0" fontId="100" fillId="0" borderId="25" xfId="50" applyFont="1" applyFill="1" applyBorder="1" applyAlignment="1">
      <alignment horizontal="left" vertical="center" shrinkToFit="1"/>
    </xf>
    <xf numFmtId="0" fontId="100" fillId="0" borderId="20" xfId="50" applyFont="1" applyFill="1" applyBorder="1" applyAlignment="1">
      <alignment horizontal="left" vertical="center" shrinkToFit="1"/>
    </xf>
    <xf numFmtId="0" fontId="100" fillId="0" borderId="26" xfId="50" applyFont="1" applyFill="1" applyBorder="1" applyAlignment="1">
      <alignment horizontal="left" vertical="center" shrinkToFit="1"/>
    </xf>
    <xf numFmtId="0" fontId="72" fillId="30" borderId="25" xfId="0" applyFont="1" applyFill="1" applyBorder="1" applyAlignment="1">
      <alignment horizontal="center" vertical="center"/>
    </xf>
    <xf numFmtId="0" fontId="72" fillId="30" borderId="20" xfId="0" applyFont="1" applyFill="1" applyBorder="1" applyAlignment="1">
      <alignment horizontal="center" vertical="center"/>
    </xf>
    <xf numFmtId="0" fontId="72" fillId="30" borderId="26" xfId="0" applyFont="1" applyFill="1" applyBorder="1" applyAlignment="1">
      <alignment horizontal="center" vertical="center"/>
    </xf>
    <xf numFmtId="0" fontId="92" fillId="0" borderId="27" xfId="0" applyFont="1" applyBorder="1" applyAlignment="1">
      <alignment horizontal="left" vertical="center"/>
    </xf>
    <xf numFmtId="0" fontId="92" fillId="0" borderId="25" xfId="0" applyFont="1" applyBorder="1" applyAlignment="1">
      <alignment horizontal="center" vertical="center"/>
    </xf>
    <xf numFmtId="0" fontId="92" fillId="0" borderId="20" xfId="0" applyFont="1" applyBorder="1" applyAlignment="1">
      <alignment horizontal="center" vertical="center"/>
    </xf>
    <xf numFmtId="0" fontId="92" fillId="0" borderId="26" xfId="0" applyFont="1" applyBorder="1" applyAlignment="1">
      <alignment horizontal="center" vertical="center"/>
    </xf>
    <xf numFmtId="0" fontId="92" fillId="0" borderId="25" xfId="0" applyFont="1" applyFill="1" applyBorder="1" applyAlignment="1">
      <alignment vertical="center" shrinkToFit="1"/>
    </xf>
    <xf numFmtId="0" fontId="92" fillId="0" borderId="2" xfId="0" applyFont="1" applyFill="1" applyBorder="1" applyAlignment="1">
      <alignment vertical="center" shrinkToFit="1"/>
    </xf>
    <xf numFmtId="0" fontId="92" fillId="0" borderId="26" xfId="0" applyFont="1" applyFill="1" applyBorder="1" applyAlignment="1">
      <alignment vertical="center" shrinkToFit="1"/>
    </xf>
    <xf numFmtId="0" fontId="92" fillId="0" borderId="27" xfId="0" applyFont="1" applyFill="1" applyBorder="1" applyAlignment="1">
      <alignment horizontal="center" vertical="center" shrinkToFit="1"/>
    </xf>
    <xf numFmtId="0" fontId="80" fillId="0" borderId="25" xfId="0" applyNumberFormat="1" applyFont="1" applyBorder="1" applyAlignment="1">
      <alignment vertical="center" shrinkToFit="1"/>
    </xf>
    <xf numFmtId="0" fontId="80" fillId="0" borderId="20" xfId="0" applyNumberFormat="1" applyFont="1" applyBorder="1" applyAlignment="1">
      <alignment vertical="center" shrinkToFit="1"/>
    </xf>
    <xf numFmtId="0" fontId="80" fillId="0" borderId="26" xfId="0" applyNumberFormat="1" applyFont="1" applyBorder="1" applyAlignment="1">
      <alignment vertical="center" shrinkToFit="1"/>
    </xf>
    <xf numFmtId="0" fontId="92" fillId="2" borderId="29" xfId="0" applyFont="1" applyFill="1" applyBorder="1" applyAlignment="1">
      <alignment vertical="center" wrapText="1"/>
    </xf>
    <xf numFmtId="0" fontId="94" fillId="0" borderId="25" xfId="0" applyFont="1" applyFill="1" applyBorder="1" applyAlignment="1">
      <alignment horizontal="left" vertical="center"/>
    </xf>
    <xf numFmtId="0" fontId="94" fillId="0" borderId="2" xfId="0" applyFont="1" applyFill="1" applyBorder="1" applyAlignment="1">
      <alignment horizontal="left" vertical="center"/>
    </xf>
    <xf numFmtId="0" fontId="94" fillId="0" borderId="26" xfId="0" applyFont="1" applyFill="1" applyBorder="1" applyAlignment="1">
      <alignment horizontal="left" vertical="center"/>
    </xf>
    <xf numFmtId="49" fontId="94" fillId="5" borderId="27" xfId="0" applyNumberFormat="1" applyFont="1" applyFill="1" applyBorder="1" applyAlignment="1">
      <alignment vertical="center"/>
    </xf>
    <xf numFmtId="0" fontId="94" fillId="0" borderId="27" xfId="0" applyFont="1" applyBorder="1" applyAlignment="1">
      <alignment vertical="center"/>
    </xf>
    <xf numFmtId="0" fontId="92" fillId="0" borderId="27" xfId="0" applyFont="1" applyFill="1" applyBorder="1" applyAlignment="1">
      <alignment vertical="center" shrinkToFit="1"/>
    </xf>
    <xf numFmtId="49" fontId="94" fillId="5" borderId="25" xfId="0" applyNumberFormat="1" applyFont="1" applyFill="1" applyBorder="1" applyAlignment="1">
      <alignment horizontal="center" vertical="center"/>
    </xf>
    <xf numFmtId="0" fontId="94" fillId="0" borderId="20" xfId="0" applyFont="1" applyBorder="1" applyAlignment="1">
      <alignment horizontal="center" vertical="center"/>
    </xf>
    <xf numFmtId="0" fontId="94" fillId="0" borderId="26" xfId="0" applyFont="1" applyBorder="1" applyAlignment="1">
      <alignment horizontal="center" vertical="center"/>
    </xf>
    <xf numFmtId="49" fontId="94" fillId="0" borderId="25" xfId="0" applyNumberFormat="1" applyFont="1" applyFill="1" applyBorder="1" applyAlignment="1">
      <alignment horizontal="left" vertical="center" wrapText="1" shrinkToFit="1"/>
    </xf>
    <xf numFmtId="49" fontId="94" fillId="0" borderId="20" xfId="0" applyNumberFormat="1" applyFont="1" applyFill="1" applyBorder="1" applyAlignment="1">
      <alignment horizontal="left" vertical="center" wrapText="1" shrinkToFit="1"/>
    </xf>
    <xf numFmtId="49" fontId="94" fillId="0" borderId="26" xfId="0" applyNumberFormat="1" applyFont="1" applyFill="1" applyBorder="1" applyAlignment="1">
      <alignment horizontal="left" vertical="center" wrapText="1" shrinkToFit="1"/>
    </xf>
    <xf numFmtId="0" fontId="94" fillId="0" borderId="25" xfId="0" applyFont="1" applyFill="1" applyBorder="1" applyAlignment="1">
      <alignment vertical="center"/>
    </xf>
    <xf numFmtId="0" fontId="94" fillId="0" borderId="2" xfId="0" applyFont="1" applyFill="1" applyBorder="1" applyAlignment="1">
      <alignment vertical="center"/>
    </xf>
    <xf numFmtId="0" fontId="94" fillId="0" borderId="26" xfId="0" applyFont="1" applyFill="1" applyBorder="1" applyAlignment="1">
      <alignment vertical="center"/>
    </xf>
    <xf numFmtId="49" fontId="94" fillId="0" borderId="2" xfId="0" applyNumberFormat="1" applyFont="1" applyFill="1" applyBorder="1" applyAlignment="1">
      <alignment horizontal="left" vertical="center" wrapText="1" shrinkToFit="1"/>
    </xf>
    <xf numFmtId="0" fontId="92" fillId="0" borderId="27" xfId="0" applyFont="1" applyBorder="1" applyAlignment="1">
      <alignment horizontal="center" vertical="center"/>
    </xf>
    <xf numFmtId="0" fontId="79" fillId="3" borderId="1" xfId="0" applyNumberFormat="1" applyFont="1" applyFill="1" applyBorder="1" applyAlignment="1">
      <alignment horizontal="center" vertical="center" shrinkToFit="1"/>
    </xf>
    <xf numFmtId="0" fontId="80" fillId="0" borderId="1" xfId="0" applyNumberFormat="1" applyFont="1" applyBorder="1" applyAlignment="1">
      <alignment vertical="center" shrinkToFit="1"/>
    </xf>
    <xf numFmtId="0" fontId="80" fillId="0" borderId="2" xfId="0" applyNumberFormat="1" applyFont="1" applyBorder="1" applyAlignment="1">
      <alignment vertical="center" shrinkToFit="1"/>
    </xf>
    <xf numFmtId="0" fontId="80" fillId="0" borderId="3" xfId="0" applyNumberFormat="1" applyFont="1" applyBorder="1" applyAlignment="1">
      <alignment vertical="center" shrinkToFit="1"/>
    </xf>
    <xf numFmtId="49" fontId="72" fillId="0" borderId="25" xfId="0" applyNumberFormat="1" applyFont="1" applyBorder="1" applyAlignment="1">
      <alignment horizontal="left" vertical="center"/>
    </xf>
    <xf numFmtId="49" fontId="72" fillId="0" borderId="20" xfId="0" applyNumberFormat="1" applyFont="1" applyBorder="1" applyAlignment="1">
      <alignment horizontal="left" vertical="center"/>
    </xf>
    <xf numFmtId="49" fontId="72" fillId="0" borderId="26" xfId="0" applyNumberFormat="1" applyFont="1" applyBorder="1" applyAlignment="1">
      <alignment horizontal="left" vertical="center"/>
    </xf>
    <xf numFmtId="49" fontId="72" fillId="5" borderId="25" xfId="0" applyNumberFormat="1" applyFont="1" applyFill="1" applyBorder="1" applyAlignment="1">
      <alignment horizontal="left" vertical="center"/>
    </xf>
    <xf numFmtId="49" fontId="72" fillId="5" borderId="20" xfId="0" applyNumberFormat="1" applyFont="1" applyFill="1" applyBorder="1" applyAlignment="1">
      <alignment horizontal="left" vertical="center"/>
    </xf>
    <xf numFmtId="185" fontId="100" fillId="5" borderId="27" xfId="216" applyNumberFormat="1" applyFont="1" applyFill="1" applyBorder="1" applyAlignment="1">
      <alignment horizontal="center" vertical="center"/>
    </xf>
    <xf numFmtId="0" fontId="100" fillId="5" borderId="27" xfId="216" applyFont="1" applyFill="1" applyBorder="1" applyAlignment="1">
      <alignment horizontal="center" vertical="center"/>
    </xf>
    <xf numFmtId="0" fontId="72" fillId="5" borderId="22" xfId="215" applyFont="1" applyFill="1" applyBorder="1" applyAlignment="1">
      <alignment horizontal="center" vertical="center"/>
    </xf>
    <xf numFmtId="49" fontId="72" fillId="0" borderId="27" xfId="215" applyNumberFormat="1" applyFont="1" applyFill="1" applyBorder="1" applyAlignment="1">
      <alignment horizontal="center" vertical="center"/>
    </xf>
    <xf numFmtId="185" fontId="100" fillId="0" borderId="27" xfId="216" applyNumberFormat="1" applyFont="1" applyFill="1" applyBorder="1" applyAlignment="1">
      <alignment horizontal="right" vertical="center"/>
    </xf>
    <xf numFmtId="0" fontId="100" fillId="0" borderId="27" xfId="225" applyFont="1" applyBorder="1" applyAlignment="1">
      <alignment vertical="center"/>
    </xf>
    <xf numFmtId="0" fontId="100" fillId="0" borderId="27" xfId="225" applyFont="1" applyBorder="1" applyAlignment="1">
      <alignment horizontal="left" vertical="center"/>
    </xf>
    <xf numFmtId="0" fontId="100" fillId="0" borderId="27" xfId="216" applyFont="1" applyFill="1" applyBorder="1" applyAlignment="1">
      <alignment vertical="center"/>
    </xf>
    <xf numFmtId="0" fontId="72" fillId="0" borderId="27" xfId="225" applyFont="1" applyBorder="1" applyAlignment="1">
      <alignment vertical="center"/>
    </xf>
    <xf numFmtId="186" fontId="100" fillId="0" borderId="27" xfId="216" applyNumberFormat="1" applyFont="1" applyFill="1" applyBorder="1" applyAlignment="1">
      <alignment horizontal="right" vertical="center"/>
    </xf>
    <xf numFmtId="0" fontId="100" fillId="0" borderId="27" xfId="216" applyNumberFormat="1" applyFont="1" applyFill="1" applyBorder="1" applyAlignment="1">
      <alignment horizontal="right" vertical="center"/>
    </xf>
    <xf numFmtId="0" fontId="100" fillId="32" borderId="27" xfId="225" applyFont="1" applyFill="1" applyBorder="1" applyAlignment="1">
      <alignment horizontal="center" vertical="center"/>
    </xf>
    <xf numFmtId="0" fontId="100" fillId="32" borderId="27" xfId="225" applyFont="1" applyFill="1" applyBorder="1" applyAlignment="1">
      <alignment vertical="center"/>
    </xf>
  </cellXfs>
  <cellStyles count="227">
    <cellStyle name="_【基本設計】ASP開発画面一覧表" xfId="51" xr:uid="{00000000-0005-0000-0000-000000000000}"/>
    <cellStyle name="0,0_x000d_ NA_x000d_ " xfId="52" xr:uid="{00000000-0005-0000-0000-000001000000}"/>
    <cellStyle name="0,0_x000d__x000a_NA_x000d__x000a_" xfId="53" xr:uid="{00000000-0005-0000-0000-000002000000}"/>
    <cellStyle name="20% - アクセント 1 2" xfId="1" xr:uid="{00000000-0005-0000-0000-000003000000}"/>
    <cellStyle name="20% - アクセント 2 2" xfId="2" xr:uid="{00000000-0005-0000-0000-000004000000}"/>
    <cellStyle name="20% - アクセント 3 2" xfId="3" xr:uid="{00000000-0005-0000-0000-000005000000}"/>
    <cellStyle name="20% - アクセント 4 2" xfId="4" xr:uid="{00000000-0005-0000-0000-000006000000}"/>
    <cellStyle name="20% - アクセント 5 2" xfId="5" xr:uid="{00000000-0005-0000-0000-000007000000}"/>
    <cellStyle name="20% - アクセント 6 2" xfId="6" xr:uid="{00000000-0005-0000-0000-000008000000}"/>
    <cellStyle name="20% - 强调文字颜色 1" xfId="54" xr:uid="{00000000-0005-0000-0000-000009000000}"/>
    <cellStyle name="20% - 强调文字颜色 2" xfId="55" xr:uid="{00000000-0005-0000-0000-00000A000000}"/>
    <cellStyle name="20% - 强调文字颜色 3" xfId="56" xr:uid="{00000000-0005-0000-0000-00000B000000}"/>
    <cellStyle name="20% - 强调文字颜色 4" xfId="57" xr:uid="{00000000-0005-0000-0000-00000C000000}"/>
    <cellStyle name="20% - 强调文字颜色 5" xfId="58" xr:uid="{00000000-0005-0000-0000-00000D000000}"/>
    <cellStyle name="20% - 强调文字颜色 6" xfId="59" xr:uid="{00000000-0005-0000-0000-00000E000000}"/>
    <cellStyle name="40% - アクセント 1 2" xfId="7" xr:uid="{00000000-0005-0000-0000-00000F000000}"/>
    <cellStyle name="40% - アクセント 2 2" xfId="8" xr:uid="{00000000-0005-0000-0000-000010000000}"/>
    <cellStyle name="40% - アクセント 3 2" xfId="9" xr:uid="{00000000-0005-0000-0000-000011000000}"/>
    <cellStyle name="40% - アクセント 4 2" xfId="10" xr:uid="{00000000-0005-0000-0000-000012000000}"/>
    <cellStyle name="40% - アクセント 5 2" xfId="11" xr:uid="{00000000-0005-0000-0000-000013000000}"/>
    <cellStyle name="40% - アクセント 6 2" xfId="12" xr:uid="{00000000-0005-0000-0000-000014000000}"/>
    <cellStyle name="40% - 强调文字颜色 1" xfId="60" xr:uid="{00000000-0005-0000-0000-000015000000}"/>
    <cellStyle name="40% - 强调文字颜色 2" xfId="61" xr:uid="{00000000-0005-0000-0000-000016000000}"/>
    <cellStyle name="40% - 强调文字颜色 3" xfId="62" xr:uid="{00000000-0005-0000-0000-000017000000}"/>
    <cellStyle name="40% - 强调文字颜色 4" xfId="63" xr:uid="{00000000-0005-0000-0000-000018000000}"/>
    <cellStyle name="40% - 强调文字颜色 5" xfId="64" xr:uid="{00000000-0005-0000-0000-000019000000}"/>
    <cellStyle name="40% - 强调文字颜色 6" xfId="65" xr:uid="{00000000-0005-0000-0000-00001A000000}"/>
    <cellStyle name="60% - アクセント 1 2" xfId="13" xr:uid="{00000000-0005-0000-0000-00001B000000}"/>
    <cellStyle name="60% - アクセント 2 2" xfId="14" xr:uid="{00000000-0005-0000-0000-00001C000000}"/>
    <cellStyle name="60% - アクセント 3 2" xfId="15" xr:uid="{00000000-0005-0000-0000-00001D000000}"/>
    <cellStyle name="60% - アクセント 4 2" xfId="16" xr:uid="{00000000-0005-0000-0000-00001E000000}"/>
    <cellStyle name="60% - アクセント 5 2" xfId="17" xr:uid="{00000000-0005-0000-0000-00001F000000}"/>
    <cellStyle name="60% - アクセント 6 2" xfId="18" xr:uid="{00000000-0005-0000-0000-000020000000}"/>
    <cellStyle name="60% - 强调文字颜色 1" xfId="66" xr:uid="{00000000-0005-0000-0000-000021000000}"/>
    <cellStyle name="60% - 强调文字颜色 2" xfId="67" xr:uid="{00000000-0005-0000-0000-000022000000}"/>
    <cellStyle name="60% - 强调文字颜色 3" xfId="68" xr:uid="{00000000-0005-0000-0000-000023000000}"/>
    <cellStyle name="60% - 强调文字颜色 4" xfId="69" xr:uid="{00000000-0005-0000-0000-000024000000}"/>
    <cellStyle name="60% - 强调文字颜色 5" xfId="70" xr:uid="{00000000-0005-0000-0000-000025000000}"/>
    <cellStyle name="60% - 强调文字颜色 6" xfId="71" xr:uid="{00000000-0005-0000-0000-000026000000}"/>
    <cellStyle name="8p" xfId="72" xr:uid="{00000000-0005-0000-0000-000027000000}"/>
    <cellStyle name="8p 2" xfId="187" xr:uid="{00000000-0005-0000-0000-000028000000}"/>
    <cellStyle name="8p 3" xfId="192" xr:uid="{00000000-0005-0000-0000-000029000000}"/>
    <cellStyle name="args.style" xfId="73" xr:uid="{00000000-0005-0000-0000-00002A000000}"/>
    <cellStyle name="BD標準" xfId="74" xr:uid="{00000000-0005-0000-0000-00002B000000}"/>
    <cellStyle name="Calc Currency (0)" xfId="75" xr:uid="{00000000-0005-0000-0000-00002C000000}"/>
    <cellStyle name="entry" xfId="76" xr:uid="{00000000-0005-0000-0000-00002D000000}"/>
    <cellStyle name="Followed Hyperlink" xfId="77" xr:uid="{00000000-0005-0000-0000-00002E000000}"/>
    <cellStyle name="GBS Files" xfId="78" xr:uid="{00000000-0005-0000-0000-00002F000000}"/>
    <cellStyle name="Grey" xfId="79" xr:uid="{00000000-0005-0000-0000-000030000000}"/>
    <cellStyle name="Header1" xfId="80" xr:uid="{00000000-0005-0000-0000-000031000000}"/>
    <cellStyle name="Header2" xfId="81" xr:uid="{00000000-0005-0000-0000-000032000000}"/>
    <cellStyle name="Header2 2" xfId="188" xr:uid="{00000000-0005-0000-0000-000033000000}"/>
    <cellStyle name="Header2 3" xfId="193" xr:uid="{00000000-0005-0000-0000-000034000000}"/>
    <cellStyle name="Hyperlink" xfId="82" xr:uid="{00000000-0005-0000-0000-000035000000}"/>
    <cellStyle name="IBM(401K)" xfId="83" xr:uid="{00000000-0005-0000-0000-000036000000}"/>
    <cellStyle name="Input [yellow]" xfId="84" xr:uid="{00000000-0005-0000-0000-000037000000}"/>
    <cellStyle name="Input [yellow] 2" xfId="189" xr:uid="{00000000-0005-0000-0000-000038000000}"/>
    <cellStyle name="Input [yellow] 3" xfId="194" xr:uid="{00000000-0005-0000-0000-000039000000}"/>
    <cellStyle name="J401K" xfId="85" xr:uid="{00000000-0005-0000-0000-00003A000000}"/>
    <cellStyle name="Normal - Style1" xfId="86" xr:uid="{00000000-0005-0000-0000-00003B000000}"/>
    <cellStyle name="Normal - スタイル1" xfId="87" xr:uid="{00000000-0005-0000-0000-00003C000000}"/>
    <cellStyle name="Normal - スタイル2" xfId="88" xr:uid="{00000000-0005-0000-0000-00003D000000}"/>
    <cellStyle name="Normal - スタイル3" xfId="89" xr:uid="{00000000-0005-0000-0000-00003E000000}"/>
    <cellStyle name="Normal - スタイル4" xfId="90" xr:uid="{00000000-0005-0000-0000-00003F000000}"/>
    <cellStyle name="Normal - スタイル5" xfId="91" xr:uid="{00000000-0005-0000-0000-000040000000}"/>
    <cellStyle name="Normal - スタイル6" xfId="92" xr:uid="{00000000-0005-0000-0000-000041000000}"/>
    <cellStyle name="Normal - スタイル7" xfId="93" xr:uid="{00000000-0005-0000-0000-000042000000}"/>
    <cellStyle name="Normal - スタイル8" xfId="94" xr:uid="{00000000-0005-0000-0000-000043000000}"/>
    <cellStyle name="Normal_#18-Internet" xfId="95" xr:uid="{00000000-0005-0000-0000-000044000000}"/>
    <cellStyle name="per.style" xfId="96" xr:uid="{00000000-0005-0000-0000-000045000000}"/>
    <cellStyle name="Percent [2]" xfId="97" xr:uid="{00000000-0005-0000-0000-000046000000}"/>
    <cellStyle name="price" xfId="98" xr:uid="{00000000-0005-0000-0000-000047000000}"/>
    <cellStyle name="revised" xfId="99" xr:uid="{00000000-0005-0000-0000-000048000000}"/>
    <cellStyle name="section" xfId="100" xr:uid="{00000000-0005-0000-0000-000049000000}"/>
    <cellStyle name="subhead" xfId="101" xr:uid="{00000000-0005-0000-0000-00004A000000}"/>
    <cellStyle name="Ｔ２０５" xfId="102" xr:uid="{00000000-0005-0000-0000-00004B000000}"/>
    <cellStyle name="Ｔ２０５１" xfId="103" xr:uid="{00000000-0005-0000-0000-00004C000000}"/>
    <cellStyle name="Ｔ２０５２" xfId="104" xr:uid="{00000000-0005-0000-0000-00004D000000}"/>
    <cellStyle name="Ｔ２０５３" xfId="105" xr:uid="{00000000-0005-0000-0000-00004E000000}"/>
    <cellStyle name="title" xfId="106" xr:uid="{00000000-0005-0000-0000-00004F000000}"/>
    <cellStyle name="Tusental (0)_pldt" xfId="107" xr:uid="{00000000-0005-0000-0000-000050000000}"/>
    <cellStyle name="Tusental_pldt" xfId="108" xr:uid="{00000000-0005-0000-0000-000051000000}"/>
    <cellStyle name="Valuta (0)_pldt" xfId="109" xr:uid="{00000000-0005-0000-0000-000052000000}"/>
    <cellStyle name="Valuta_pldt" xfId="110" xr:uid="{00000000-0005-0000-0000-000053000000}"/>
    <cellStyle name="アクセント 1 2" xfId="19" xr:uid="{00000000-0005-0000-0000-000054000000}"/>
    <cellStyle name="アクセント 2 2" xfId="20" xr:uid="{00000000-0005-0000-0000-000055000000}"/>
    <cellStyle name="アクセント 3 2" xfId="21" xr:uid="{00000000-0005-0000-0000-000056000000}"/>
    <cellStyle name="アクセント 4 2" xfId="22" xr:uid="{00000000-0005-0000-0000-000057000000}"/>
    <cellStyle name="アクセント 5 2" xfId="23" xr:uid="{00000000-0005-0000-0000-000058000000}"/>
    <cellStyle name="アクセント 6 2" xfId="24" xr:uid="{00000000-0005-0000-0000-000059000000}"/>
    <cellStyle name="スタイル 1" xfId="111" xr:uid="{00000000-0005-0000-0000-00005A000000}"/>
    <cellStyle name="タイトル 2" xfId="25" xr:uid="{00000000-0005-0000-0000-00005B000000}"/>
    <cellStyle name="チェック セル 2" xfId="26" xr:uid="{00000000-0005-0000-0000-00005C000000}"/>
    <cellStyle name="どちらでもない 2" xfId="27" xr:uid="{00000000-0005-0000-0000-00005D000000}"/>
    <cellStyle name="パーセント()" xfId="28" xr:uid="{00000000-0005-0000-0000-00005E000000}"/>
    <cellStyle name="パーセント(0.00)" xfId="29" xr:uid="{00000000-0005-0000-0000-00005F000000}"/>
    <cellStyle name="パーセント[0.00]" xfId="30" xr:uid="{00000000-0005-0000-0000-000060000000}"/>
    <cellStyle name="メモ 2" xfId="31" xr:uid="{00000000-0005-0000-0000-000061000000}"/>
    <cellStyle name="メモ 2 2" xfId="195" xr:uid="{00000000-0005-0000-0000-000062000000}"/>
    <cellStyle name="メモ 2 3" xfId="196" xr:uid="{00000000-0005-0000-0000-000063000000}"/>
    <cellStyle name="リンク セル 2" xfId="32" xr:uid="{00000000-0005-0000-0000-000064000000}"/>
    <cellStyle name="悪い 2" xfId="33" xr:uid="{00000000-0005-0000-0000-000065000000}"/>
    <cellStyle name="解释性文本" xfId="112" xr:uid="{00000000-0005-0000-0000-000066000000}"/>
    <cellStyle name="基本フォーム" xfId="113" xr:uid="{00000000-0005-0000-0000-000067000000}"/>
    <cellStyle name="基本フォーム 2" xfId="190" xr:uid="{00000000-0005-0000-0000-000068000000}"/>
    <cellStyle name="議事録" xfId="114" xr:uid="{00000000-0005-0000-0000-000069000000}"/>
    <cellStyle name="計算 2" xfId="34" xr:uid="{00000000-0005-0000-0000-00006A000000}"/>
    <cellStyle name="計算 2 2" xfId="197" xr:uid="{00000000-0005-0000-0000-00006B000000}"/>
    <cellStyle name="計算 2 3" xfId="198" xr:uid="{00000000-0005-0000-0000-00006C000000}"/>
    <cellStyle name="警告文 2" xfId="35" xr:uid="{00000000-0005-0000-0000-00006D000000}"/>
    <cellStyle name="警告文本" xfId="115" xr:uid="{00000000-0005-0000-0000-00006E000000}"/>
    <cellStyle name="桁区切り 2" xfId="116" xr:uid="{00000000-0005-0000-0000-00006F000000}"/>
    <cellStyle name="見出し 1 2" xfId="36" xr:uid="{00000000-0005-0000-0000-000070000000}"/>
    <cellStyle name="見出し 2 2" xfId="37" xr:uid="{00000000-0005-0000-0000-000071000000}"/>
    <cellStyle name="見出し 3 2" xfId="38" xr:uid="{00000000-0005-0000-0000-000072000000}"/>
    <cellStyle name="見出し 4 2" xfId="39" xr:uid="{00000000-0005-0000-0000-000073000000}"/>
    <cellStyle name="見出し１" xfId="40" xr:uid="{00000000-0005-0000-0000-000074000000}"/>
    <cellStyle name="好" xfId="117" xr:uid="{00000000-0005-0000-0000-000075000000}"/>
    <cellStyle name="好_01-1.RM販売管理_設計書_受注(LF)" xfId="118" xr:uid="{00000000-0005-0000-0000-000076000000}"/>
    <cellStyle name="好_01-1.RM販売管理_設計書_受注(LF)_次期SKitアプリケーション機能（20_画面・帳票一覧）" xfId="119" xr:uid="{00000000-0005-0000-0000-000077000000}"/>
    <cellStyle name="好_01-2.RM販売管理_設計書_受注（金型）（Ver.1.0）" xfId="120" xr:uid="{00000000-0005-0000-0000-000078000000}"/>
    <cellStyle name="好_01-2.RM販売管理_設計書_受注（金型）（Ver.1.0）_次期SKitアプリケーション機能（20_画面・帳票一覧）" xfId="121" xr:uid="{00000000-0005-0000-0000-000079000000}"/>
    <cellStyle name="好_01-2.RM販売管理_設計書_受注（金型）(Ver.1.3)" xfId="122" xr:uid="{00000000-0005-0000-0000-00007A000000}"/>
    <cellStyle name="好_01-2.RM販売管理_設計書_受注（金型）(Ver.1.3)_次期SKitアプリケーション機能（20_画面・帳票一覧）" xfId="123" xr:uid="{00000000-0005-0000-0000-00007B000000}"/>
    <cellStyle name="好_02-1.RM販売管理_設計書_加工手配（金型）(Ver.1.2)" xfId="124" xr:uid="{00000000-0005-0000-0000-00007C000000}"/>
    <cellStyle name="好_02-1.RM販売管理_設計書_加工手配（金型）(Ver.1.2)_次期SKitアプリケーション機能（20_画面・帳票一覧）" xfId="125" xr:uid="{00000000-0005-0000-0000-00007D000000}"/>
    <cellStyle name="好_06.RM販売管理_設計書_売上業務" xfId="126" xr:uid="{00000000-0005-0000-0000-00007E000000}"/>
    <cellStyle name="好_06.RM販売管理_設計書_売上業務(Ver.2.0)" xfId="127" xr:uid="{00000000-0005-0000-0000-00007F000000}"/>
    <cellStyle name="好_07-1.RM販売管理_設計書_請求業務" xfId="128" xr:uid="{00000000-0005-0000-0000-000080000000}"/>
    <cellStyle name="好_07-1.RM販売管理_設計書_請求業務_次期SKitアプリケーション機能（20_画面・帳票一覧）" xfId="129" xr:uid="{00000000-0005-0000-0000-000081000000}"/>
    <cellStyle name="好_08.RM販売管理_設計書_支払業務" xfId="130" xr:uid="{00000000-0005-0000-0000-000082000000}"/>
    <cellStyle name="好_RM販売管理_設計書_請求業務" xfId="131" xr:uid="{00000000-0005-0000-0000-000083000000}"/>
    <cellStyle name="好_RM販売管理_設計書_請求業務_次期SKitアプリケーション機能（20_画面・帳票一覧）" xfId="132" xr:uid="{00000000-0005-0000-0000-000084000000}"/>
    <cellStyle name="好_RM販売管理_設計書_入金業務_画面項目" xfId="133" xr:uid="{00000000-0005-0000-0000-000085000000}"/>
    <cellStyle name="好_RM販売管理_設計書_入金業務_画面項目_次期SKitアプリケーション機能（20_画面・帳票一覧）" xfId="134" xr:uid="{00000000-0005-0000-0000-000086000000}"/>
    <cellStyle name="好_RM販売管理_設計書_売上業務_画面項目" xfId="135" xr:uid="{00000000-0005-0000-0000-000087000000}"/>
    <cellStyle name="好_RM販売管理_設計書_売上業務_画面項目_次期SKitアプリケーション機能（20_画面・帳票一覧）" xfId="136" xr:uid="{00000000-0005-0000-0000-000088000000}"/>
    <cellStyle name="好_コピー ～ RM販売管理_設計書_売上業務_画面項目" xfId="137" xr:uid="{00000000-0005-0000-0000-000089000000}"/>
    <cellStyle name="好_コピー ～ RM販売管理_設計書_売上業務_画面項目_次期SKitアプリケーション機能（20_画面・帳票一覧）" xfId="138" xr:uid="{00000000-0005-0000-0000-00008A000000}"/>
    <cellStyle name="差" xfId="139" xr:uid="{00000000-0005-0000-0000-00008B000000}"/>
    <cellStyle name="差_01-1.RM販売管理_設計書_受注(LF)" xfId="140" xr:uid="{00000000-0005-0000-0000-00008C000000}"/>
    <cellStyle name="差_01-1.RM販売管理_設計書_受注(LF)_次期SKitアプリケーション機能（20_画面・帳票一覧）" xfId="141" xr:uid="{00000000-0005-0000-0000-00008D000000}"/>
    <cellStyle name="差_01-2.RM販売管理_設計書_受注（金型）（Ver.1.0）" xfId="142" xr:uid="{00000000-0005-0000-0000-00008E000000}"/>
    <cellStyle name="差_01-2.RM販売管理_設計書_受注（金型）（Ver.1.0）_次期SKitアプリケーション機能（20_画面・帳票一覧）" xfId="143" xr:uid="{00000000-0005-0000-0000-00008F000000}"/>
    <cellStyle name="差_01-2.RM販売管理_設計書_受注（金型）(Ver.1.3)" xfId="144" xr:uid="{00000000-0005-0000-0000-000090000000}"/>
    <cellStyle name="差_01-2.RM販売管理_設計書_受注（金型）(Ver.1.3)_次期SKitアプリケーション機能（20_画面・帳票一覧）" xfId="145" xr:uid="{00000000-0005-0000-0000-000091000000}"/>
    <cellStyle name="差_02-1.RM販売管理_設計書_加工手配（金型）(Ver.1.2)" xfId="146" xr:uid="{00000000-0005-0000-0000-000092000000}"/>
    <cellStyle name="差_02-1.RM販売管理_設計書_加工手配（金型）(Ver.1.2)_次期SKitアプリケーション機能（20_画面・帳票一覧）" xfId="147" xr:uid="{00000000-0005-0000-0000-000093000000}"/>
    <cellStyle name="差_06.RM販売管理_設計書_売上業務" xfId="148" xr:uid="{00000000-0005-0000-0000-000094000000}"/>
    <cellStyle name="差_06.RM販売管理_設計書_売上業務(Ver.2.0)" xfId="149" xr:uid="{00000000-0005-0000-0000-000095000000}"/>
    <cellStyle name="差_07-1.RM販売管理_設計書_請求業務" xfId="150" xr:uid="{00000000-0005-0000-0000-000096000000}"/>
    <cellStyle name="差_07-1.RM販売管理_設計書_請求業務_次期SKitアプリケーション機能（20_画面・帳票一覧）" xfId="151" xr:uid="{00000000-0005-0000-0000-000097000000}"/>
    <cellStyle name="差_08.RM販売管理_設計書_支払業務" xfId="152" xr:uid="{00000000-0005-0000-0000-000098000000}"/>
    <cellStyle name="差_RM販売管理_設計書_請求業務" xfId="153" xr:uid="{00000000-0005-0000-0000-000099000000}"/>
    <cellStyle name="差_RM販売管理_設計書_請求業務_次期SKitアプリケーション機能（20_画面・帳票一覧）" xfId="154" xr:uid="{00000000-0005-0000-0000-00009A000000}"/>
    <cellStyle name="差_RM販売管理_設計書_入金業務_画面項目" xfId="155" xr:uid="{00000000-0005-0000-0000-00009B000000}"/>
    <cellStyle name="差_RM販売管理_設計書_入金業務_画面項目_次期SKitアプリケーション機能（20_画面・帳票一覧）" xfId="156" xr:uid="{00000000-0005-0000-0000-00009C000000}"/>
    <cellStyle name="差_RM販売管理_設計書_売上業務_画面項目" xfId="157" xr:uid="{00000000-0005-0000-0000-00009D000000}"/>
    <cellStyle name="差_RM販売管理_設計書_売上業務_画面項目_次期SKitアプリケーション機能（20_画面・帳票一覧）" xfId="158" xr:uid="{00000000-0005-0000-0000-00009E000000}"/>
    <cellStyle name="差_コピー ～ RM販売管理_設計書_売上業務_画面項目" xfId="159" xr:uid="{00000000-0005-0000-0000-00009F000000}"/>
    <cellStyle name="差_コピー ～ RM販売管理_設計書_売上業務_画面項目_次期SKitアプリケーション機能（20_画面・帳票一覧）" xfId="160" xr:uid="{00000000-0005-0000-0000-0000A0000000}"/>
    <cellStyle name="集計 2" xfId="41" xr:uid="{00000000-0005-0000-0000-0000A1000000}"/>
    <cellStyle name="集計 2 2" xfId="199" xr:uid="{00000000-0005-0000-0000-0000A2000000}"/>
    <cellStyle name="集計 2 3" xfId="200" xr:uid="{00000000-0005-0000-0000-0000A3000000}"/>
    <cellStyle name="出力 2" xfId="42" xr:uid="{00000000-0005-0000-0000-0000A4000000}"/>
    <cellStyle name="出力 2 2" xfId="201" xr:uid="{00000000-0005-0000-0000-0000A5000000}"/>
    <cellStyle name="出力 2 3" xfId="202" xr:uid="{00000000-0005-0000-0000-0000A6000000}"/>
    <cellStyle name="常规 2" xfId="217" xr:uid="{00000000-0005-0000-0000-0000A7000000}"/>
    <cellStyle name="常规 2 2" xfId="218" xr:uid="{00000000-0005-0000-0000-0000A8000000}"/>
    <cellStyle name="常规 3" xfId="219" xr:uid="{00000000-0005-0000-0000-0000A9000000}"/>
    <cellStyle name="常规 4" xfId="216" xr:uid="{00000000-0005-0000-0000-0000AA000000}"/>
    <cellStyle name="常规 5" xfId="220" xr:uid="{00000000-0005-0000-0000-0000AB000000}"/>
    <cellStyle name="常规 5 2" xfId="221" xr:uid="{00000000-0005-0000-0000-0000AC000000}"/>
    <cellStyle name="常规 6" xfId="222" xr:uid="{00000000-0005-0000-0000-0000AD000000}"/>
    <cellStyle name="常规 7" xfId="223" xr:uid="{00000000-0005-0000-0000-0000AE000000}"/>
    <cellStyle name="常规_ACCESS解析_開発スケジュール" xfId="224" xr:uid="{00000000-0005-0000-0000-0000AF000000}"/>
    <cellStyle name="説明文 2" xfId="43" xr:uid="{00000000-0005-0000-0000-0000B0000000}"/>
    <cellStyle name="注释" xfId="161" xr:uid="{00000000-0005-0000-0000-0000B1000000}"/>
    <cellStyle name="注释 2" xfId="203" xr:uid="{00000000-0005-0000-0000-0000B2000000}"/>
    <cellStyle name="注释 3" xfId="204" xr:uid="{00000000-0005-0000-0000-0000B3000000}"/>
    <cellStyle name="入力 2" xfId="44" xr:uid="{00000000-0005-0000-0000-0000B4000000}"/>
    <cellStyle name="入力 2 2" xfId="205" xr:uid="{00000000-0005-0000-0000-0000B5000000}"/>
    <cellStyle name="入力 2 3" xfId="206" xr:uid="{00000000-0005-0000-0000-0000B6000000}"/>
    <cellStyle name="標準" xfId="0" builtinId="0"/>
    <cellStyle name="標準 2" xfId="45" xr:uid="{00000000-0005-0000-0000-0000B8000000}"/>
    <cellStyle name="標準 2 2" xfId="46" xr:uid="{00000000-0005-0000-0000-0000B9000000}"/>
    <cellStyle name="標準 2 2 2" xfId="162" xr:uid="{00000000-0005-0000-0000-0000BA000000}"/>
    <cellStyle name="標準 2 3" xfId="50" xr:uid="{00000000-0005-0000-0000-0000BB000000}"/>
    <cellStyle name="標準 2 4" xfId="163" xr:uid="{00000000-0005-0000-0000-0000BC000000}"/>
    <cellStyle name="標準 3" xfId="47" xr:uid="{00000000-0005-0000-0000-0000BD000000}"/>
    <cellStyle name="標準 3 2" xfId="164" xr:uid="{00000000-0005-0000-0000-0000BE000000}"/>
    <cellStyle name="標準 3 2 2" xfId="49" xr:uid="{00000000-0005-0000-0000-0000BF000000}"/>
    <cellStyle name="標準 4" xfId="165" xr:uid="{00000000-0005-0000-0000-0000C0000000}"/>
    <cellStyle name="標準 4 2" xfId="191" xr:uid="{00000000-0005-0000-0000-0000C1000000}"/>
    <cellStyle name="標準 5" xfId="166" xr:uid="{00000000-0005-0000-0000-0000C2000000}"/>
    <cellStyle name="標準 6" xfId="215" xr:uid="{00000000-0005-0000-0000-0000C3000000}"/>
    <cellStyle name="標準 6 2" xfId="225" xr:uid="{00000000-0005-0000-0000-0000C4000000}"/>
    <cellStyle name="標準_アルバイト給与" xfId="226" xr:uid="{00000000-0005-0000-0000-0000C5000000}"/>
    <cellStyle name="未定義" xfId="167" xr:uid="{00000000-0005-0000-0000-0000C6000000}"/>
    <cellStyle name="良い 2" xfId="48" xr:uid="{00000000-0005-0000-0000-0000C7000000}"/>
    <cellStyle name="强调文字颜色 1" xfId="168" xr:uid="{00000000-0005-0000-0000-0000C8000000}"/>
    <cellStyle name="强调文字颜色 2" xfId="169" xr:uid="{00000000-0005-0000-0000-0000C9000000}"/>
    <cellStyle name="强调文字颜色 3" xfId="170" xr:uid="{00000000-0005-0000-0000-0000CA000000}"/>
    <cellStyle name="强调文字颜色 4" xfId="171" xr:uid="{00000000-0005-0000-0000-0000CB000000}"/>
    <cellStyle name="强调文字颜色 5" xfId="172" xr:uid="{00000000-0005-0000-0000-0000CC000000}"/>
    <cellStyle name="强调文字颜色 6" xfId="173" xr:uid="{00000000-0005-0000-0000-0000CD000000}"/>
    <cellStyle name="标题" xfId="174" xr:uid="{00000000-0005-0000-0000-0000CE000000}"/>
    <cellStyle name="标题 1" xfId="175" xr:uid="{00000000-0005-0000-0000-0000CF000000}"/>
    <cellStyle name="标题 2" xfId="176" xr:uid="{00000000-0005-0000-0000-0000D0000000}"/>
    <cellStyle name="标题 3" xfId="177" xr:uid="{00000000-0005-0000-0000-0000D1000000}"/>
    <cellStyle name="标题 4" xfId="178" xr:uid="{00000000-0005-0000-0000-0000D2000000}"/>
    <cellStyle name="标题_01-1.RM販売管理_設計書_受注(LF)" xfId="179" xr:uid="{00000000-0005-0000-0000-0000D3000000}"/>
    <cellStyle name="检查单元格" xfId="180" xr:uid="{00000000-0005-0000-0000-0000D4000000}"/>
    <cellStyle name="汇总" xfId="181" xr:uid="{00000000-0005-0000-0000-0000D5000000}"/>
    <cellStyle name="汇总 2" xfId="207" xr:uid="{00000000-0005-0000-0000-0000D6000000}"/>
    <cellStyle name="汇总 3" xfId="208" xr:uid="{00000000-0005-0000-0000-0000D7000000}"/>
    <cellStyle name="计算" xfId="182" xr:uid="{00000000-0005-0000-0000-0000D8000000}"/>
    <cellStyle name="计算 2" xfId="209" xr:uid="{00000000-0005-0000-0000-0000D9000000}"/>
    <cellStyle name="计算 3" xfId="210" xr:uid="{00000000-0005-0000-0000-0000DA000000}"/>
    <cellStyle name="输出" xfId="183" xr:uid="{00000000-0005-0000-0000-0000DB000000}"/>
    <cellStyle name="输出 2" xfId="211" xr:uid="{00000000-0005-0000-0000-0000DC000000}"/>
    <cellStyle name="输出 3" xfId="212" xr:uid="{00000000-0005-0000-0000-0000DD000000}"/>
    <cellStyle name="输入" xfId="184" xr:uid="{00000000-0005-0000-0000-0000DE000000}"/>
    <cellStyle name="输入 2" xfId="213" xr:uid="{00000000-0005-0000-0000-0000DF000000}"/>
    <cellStyle name="输入 3" xfId="214" xr:uid="{00000000-0005-0000-0000-0000E0000000}"/>
    <cellStyle name="适中" xfId="185" xr:uid="{00000000-0005-0000-0000-0000E1000000}"/>
    <cellStyle name="链接单元格" xfId="186" xr:uid="{00000000-0005-0000-0000-0000E2000000}"/>
  </cellStyles>
  <dxfs count="22">
    <dxf>
      <font>
        <color theme="0"/>
      </font>
      <numFmt numFmtId="187" formatCode="0000"/>
    </dxf>
    <dxf>
      <font>
        <color theme="0"/>
      </font>
    </dxf>
    <dxf>
      <font>
        <color theme="0"/>
      </font>
    </dxf>
    <dxf>
      <font>
        <color theme="0"/>
      </font>
    </dxf>
    <dxf>
      <font>
        <color theme="0"/>
      </font>
    </dxf>
    <dxf>
      <font>
        <color theme="0"/>
      </font>
      <numFmt numFmtId="187" formatCode="0000"/>
    </dxf>
    <dxf>
      <font>
        <color theme="0"/>
      </font>
    </dxf>
    <dxf>
      <font>
        <color theme="0"/>
      </font>
    </dxf>
    <dxf>
      <font>
        <color theme="0"/>
      </font>
    </dxf>
    <dxf>
      <font>
        <color theme="0"/>
      </font>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s>
  <tableStyles count="0" defaultTableStyle="TableStyleMedium9"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14</xdr:col>
      <xdr:colOff>228601</xdr:colOff>
      <xdr:row>3</xdr:row>
      <xdr:rowOff>152399</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 y="0"/>
          <a:ext cx="3562350" cy="666749"/>
        </a:xfrm>
        <a:prstGeom prst="rect">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情報種別：秘密・重要</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会社名：アイテックス株式会社</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情報所有者：ビジネスソリューション事業部</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152400</xdr:colOff>
      <xdr:row>11</xdr:row>
      <xdr:rowOff>114300</xdr:rowOff>
    </xdr:from>
    <xdr:to>
      <xdr:col>60</xdr:col>
      <xdr:colOff>171450</xdr:colOff>
      <xdr:row>29</xdr:row>
      <xdr:rowOff>104775</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390525" y="2571750"/>
          <a:ext cx="14068425" cy="30765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7200"/>
            <a:t>変更なし</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152401</xdr:colOff>
      <xdr:row>7</xdr:row>
      <xdr:rowOff>95251</xdr:rowOff>
    </xdr:from>
    <xdr:to>
      <xdr:col>19</xdr:col>
      <xdr:colOff>59056</xdr:colOff>
      <xdr:row>22</xdr:row>
      <xdr:rowOff>114301</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628651" y="1866901"/>
          <a:ext cx="3954780" cy="2590800"/>
        </a:xfrm>
        <a:prstGeom prst="rect">
          <a:avLst/>
        </a:prstGeom>
      </xdr:spPr>
    </xdr:pic>
    <xdr:clientData/>
  </xdr:twoCellAnchor>
  <xdr:twoCellAnchor editAs="oneCell">
    <xdr:from>
      <xdr:col>20</xdr:col>
      <xdr:colOff>57150</xdr:colOff>
      <xdr:row>7</xdr:row>
      <xdr:rowOff>85726</xdr:rowOff>
    </xdr:from>
    <xdr:to>
      <xdr:col>36</xdr:col>
      <xdr:colOff>231009</xdr:colOff>
      <xdr:row>22</xdr:row>
      <xdr:rowOff>123826</xdr:rowOff>
    </xdr:to>
    <xdr:pic>
      <xdr:nvPicPr>
        <xdr:cNvPr id="5" name="図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stretch>
          <a:fillRect/>
        </a:stretch>
      </xdr:blipFill>
      <xdr:spPr>
        <a:xfrm>
          <a:off x="4819650" y="1857376"/>
          <a:ext cx="3983859" cy="2609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18</xdr:col>
      <xdr:colOff>147637</xdr:colOff>
      <xdr:row>7</xdr:row>
      <xdr:rowOff>142875</xdr:rowOff>
    </xdr:from>
    <xdr:to>
      <xdr:col>22</xdr:col>
      <xdr:colOff>90487</xdr:colOff>
      <xdr:row>12</xdr:row>
      <xdr:rowOff>28575</xdr:rowOff>
    </xdr:to>
    <xdr:grpSp>
      <xdr:nvGrpSpPr>
        <xdr:cNvPr id="2" name="Group 74">
          <a:extLst>
            <a:ext uri="{FF2B5EF4-FFF2-40B4-BE49-F238E27FC236}">
              <a16:creationId xmlns:a16="http://schemas.microsoft.com/office/drawing/2014/main" id="{00000000-0008-0000-0300-000002000000}"/>
            </a:ext>
          </a:extLst>
        </xdr:cNvPr>
        <xdr:cNvGrpSpPr>
          <a:grpSpLocks noChangeAspect="1"/>
        </xdr:cNvGrpSpPr>
      </xdr:nvGrpSpPr>
      <xdr:grpSpPr bwMode="auto">
        <a:xfrm>
          <a:off x="4433887" y="2028825"/>
          <a:ext cx="895350" cy="771525"/>
          <a:chOff x="688" y="208"/>
          <a:chExt cx="103" cy="81"/>
        </a:xfrm>
      </xdr:grpSpPr>
      <xdr:sp macro="" textlink="">
        <xdr:nvSpPr>
          <xdr:cNvPr id="3" name="AutoShape 75">
            <a:extLst>
              <a:ext uri="{FF2B5EF4-FFF2-40B4-BE49-F238E27FC236}">
                <a16:creationId xmlns:a16="http://schemas.microsoft.com/office/drawing/2014/main" id="{00000000-0008-0000-0300-000003000000}"/>
              </a:ext>
            </a:extLst>
          </xdr:cNvPr>
          <xdr:cNvSpPr>
            <a:spLocks noChangeAspect="1" noChangeArrowheads="1"/>
          </xdr:cNvSpPr>
        </xdr:nvSpPr>
        <xdr:spPr bwMode="auto">
          <a:xfrm>
            <a:off x="691" y="208"/>
            <a:ext cx="97" cy="61"/>
          </a:xfrm>
          <a:prstGeom prst="bevel">
            <a:avLst>
              <a:gd name="adj" fmla="val 12500"/>
            </a:avLst>
          </a:prstGeom>
          <a:solidFill>
            <a:srgbClr val="FFFFFF"/>
          </a:solidFill>
          <a:ln w="9525">
            <a:solidFill>
              <a:srgbClr val="000000"/>
            </a:solidFill>
            <a:miter lim="800000"/>
            <a:headEnd/>
            <a:tailEnd/>
          </a:ln>
        </xdr:spPr>
      </xdr:sp>
      <xdr:sp macro="" textlink="">
        <xdr:nvSpPr>
          <xdr:cNvPr id="4" name="AutoShape 76">
            <a:extLst>
              <a:ext uri="{FF2B5EF4-FFF2-40B4-BE49-F238E27FC236}">
                <a16:creationId xmlns:a16="http://schemas.microsoft.com/office/drawing/2014/main" id="{00000000-0008-0000-0300-000004000000}"/>
              </a:ext>
            </a:extLst>
          </xdr:cNvPr>
          <xdr:cNvSpPr>
            <a:spLocks noChangeAspect="1" noChangeArrowheads="1"/>
          </xdr:cNvSpPr>
        </xdr:nvSpPr>
        <xdr:spPr bwMode="auto">
          <a:xfrm rot="10800000">
            <a:off x="688" y="269"/>
            <a:ext cx="103" cy="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4404 w 21600"/>
              <a:gd name="T13" fmla="*/ 4800 h 21600"/>
              <a:gd name="T14" fmla="*/ 17196 w 21600"/>
              <a:gd name="T15" fmla="*/ 168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sp macro="" textlink="">
        <xdr:nvSpPr>
          <xdr:cNvPr id="5" name="Rectangle 77">
            <a:extLst>
              <a:ext uri="{FF2B5EF4-FFF2-40B4-BE49-F238E27FC236}">
                <a16:creationId xmlns:a16="http://schemas.microsoft.com/office/drawing/2014/main" id="{00000000-0008-0000-0300-000005000000}"/>
              </a:ext>
            </a:extLst>
          </xdr:cNvPr>
          <xdr:cNvSpPr>
            <a:spLocks noChangeAspect="1" noChangeArrowheads="1"/>
          </xdr:cNvSpPr>
        </xdr:nvSpPr>
        <xdr:spPr bwMode="auto">
          <a:xfrm>
            <a:off x="688" y="278"/>
            <a:ext cx="103" cy="11"/>
          </a:xfrm>
          <a:prstGeom prst="rect">
            <a:avLst/>
          </a:prstGeom>
          <a:solidFill>
            <a:srgbClr val="FFFFFF"/>
          </a:solidFill>
          <a:ln w="9525">
            <a:solidFill>
              <a:srgbClr val="000000"/>
            </a:solidFill>
            <a:miter lim="800000"/>
            <a:headEnd/>
            <a:tailEnd/>
          </a:ln>
        </xdr:spPr>
      </xdr:sp>
    </xdr:grpSp>
    <xdr:clientData/>
  </xdr:twoCellAnchor>
  <xdr:twoCellAnchor>
    <xdr:from>
      <xdr:col>14</xdr:col>
      <xdr:colOff>142875</xdr:colOff>
      <xdr:row>16</xdr:row>
      <xdr:rowOff>85725</xdr:rowOff>
    </xdr:from>
    <xdr:to>
      <xdr:col>26</xdr:col>
      <xdr:colOff>95250</xdr:colOff>
      <xdr:row>19</xdr:row>
      <xdr:rowOff>95250</xdr:rowOff>
    </xdr:to>
    <xdr:sp macro="" textlink="">
      <xdr:nvSpPr>
        <xdr:cNvPr id="6" name="Rectangle 78">
          <a:extLst>
            <a:ext uri="{FF2B5EF4-FFF2-40B4-BE49-F238E27FC236}">
              <a16:creationId xmlns:a16="http://schemas.microsoft.com/office/drawing/2014/main" id="{00000000-0008-0000-0300-000006000000}"/>
            </a:ext>
          </a:extLst>
        </xdr:cNvPr>
        <xdr:cNvSpPr>
          <a:spLocks noChangeArrowheads="1"/>
        </xdr:cNvSpPr>
      </xdr:nvSpPr>
      <xdr:spPr bwMode="auto">
        <a:xfrm>
          <a:off x="3476625" y="3600450"/>
          <a:ext cx="2809875" cy="6096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年調データ一覧表</a:t>
          </a:r>
        </a:p>
      </xdr:txBody>
    </xdr:sp>
    <xdr:clientData/>
  </xdr:twoCellAnchor>
  <xdr:twoCellAnchor>
    <xdr:from>
      <xdr:col>4</xdr:col>
      <xdr:colOff>0</xdr:colOff>
      <xdr:row>15</xdr:row>
      <xdr:rowOff>19049</xdr:rowOff>
    </xdr:from>
    <xdr:to>
      <xdr:col>9</xdr:col>
      <xdr:colOff>142875</xdr:colOff>
      <xdr:row>20</xdr:row>
      <xdr:rowOff>152399</xdr:rowOff>
    </xdr:to>
    <xdr:sp macro="" textlink="">
      <xdr:nvSpPr>
        <xdr:cNvPr id="8" name="AutoShape 90">
          <a:extLst>
            <a:ext uri="{FF2B5EF4-FFF2-40B4-BE49-F238E27FC236}">
              <a16:creationId xmlns:a16="http://schemas.microsoft.com/office/drawing/2014/main" id="{00000000-0008-0000-0300-000008000000}"/>
            </a:ext>
          </a:extLst>
        </xdr:cNvPr>
        <xdr:cNvSpPr>
          <a:spLocks noChangeArrowheads="1"/>
        </xdr:cNvSpPr>
      </xdr:nvSpPr>
      <xdr:spPr bwMode="auto">
        <a:xfrm>
          <a:off x="952500" y="3333749"/>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【IN</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1~6</a:t>
          </a:r>
        </a:p>
      </xdr:txBody>
    </xdr:sp>
    <xdr:clientData/>
  </xdr:twoCellAnchor>
  <xdr:twoCellAnchor>
    <xdr:from>
      <xdr:col>9</xdr:col>
      <xdr:colOff>142875</xdr:colOff>
      <xdr:row>17</xdr:row>
      <xdr:rowOff>185737</xdr:rowOff>
    </xdr:from>
    <xdr:to>
      <xdr:col>14</xdr:col>
      <xdr:colOff>142875</xdr:colOff>
      <xdr:row>17</xdr:row>
      <xdr:rowOff>190500</xdr:rowOff>
    </xdr:to>
    <xdr:cxnSp macro="">
      <xdr:nvCxnSpPr>
        <xdr:cNvPr id="9" name="直線矢印コネクタ 8">
          <a:extLst>
            <a:ext uri="{FF2B5EF4-FFF2-40B4-BE49-F238E27FC236}">
              <a16:creationId xmlns:a16="http://schemas.microsoft.com/office/drawing/2014/main" id="{00000000-0008-0000-0300-000009000000}"/>
            </a:ext>
          </a:extLst>
        </xdr:cNvPr>
        <xdr:cNvCxnSpPr>
          <a:stCxn id="8" idx="4"/>
          <a:endCxn id="6" idx="1"/>
        </xdr:cNvCxnSpPr>
      </xdr:nvCxnSpPr>
      <xdr:spPr>
        <a:xfrm>
          <a:off x="2286000" y="3900487"/>
          <a:ext cx="1190625" cy="4763"/>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119062</xdr:colOff>
      <xdr:row>12</xdr:row>
      <xdr:rowOff>28575</xdr:rowOff>
    </xdr:from>
    <xdr:to>
      <xdr:col>20</xdr:col>
      <xdr:colOff>119063</xdr:colOff>
      <xdr:row>16</xdr:row>
      <xdr:rowOff>85725</xdr:rowOff>
    </xdr:to>
    <xdr:cxnSp macro="">
      <xdr:nvCxnSpPr>
        <xdr:cNvPr id="10" name="直線矢印コネクタ 9">
          <a:extLst>
            <a:ext uri="{FF2B5EF4-FFF2-40B4-BE49-F238E27FC236}">
              <a16:creationId xmlns:a16="http://schemas.microsoft.com/office/drawing/2014/main" id="{00000000-0008-0000-0300-00000A000000}"/>
            </a:ext>
          </a:extLst>
        </xdr:cNvPr>
        <xdr:cNvCxnSpPr>
          <a:stCxn id="5" idx="2"/>
          <a:endCxn id="6" idx="0"/>
        </xdr:cNvCxnSpPr>
      </xdr:nvCxnSpPr>
      <xdr:spPr>
        <a:xfrm>
          <a:off x="4881562" y="2800350"/>
          <a:ext cx="1" cy="8001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209550</xdr:colOff>
      <xdr:row>25</xdr:row>
      <xdr:rowOff>0</xdr:rowOff>
    </xdr:from>
    <xdr:to>
      <xdr:col>23</xdr:col>
      <xdr:colOff>57150</xdr:colOff>
      <xdr:row>29</xdr:row>
      <xdr:rowOff>171450</xdr:rowOff>
    </xdr:to>
    <xdr:sp macro="" textlink="">
      <xdr:nvSpPr>
        <xdr:cNvPr id="26" name="フローチャート: 複数書類 25">
          <a:extLst>
            <a:ext uri="{FF2B5EF4-FFF2-40B4-BE49-F238E27FC236}">
              <a16:creationId xmlns:a16="http://schemas.microsoft.com/office/drawing/2014/main" id="{00000000-0008-0000-0300-00001A000000}"/>
            </a:ext>
          </a:extLst>
        </xdr:cNvPr>
        <xdr:cNvSpPr/>
      </xdr:nvSpPr>
      <xdr:spPr>
        <a:xfrm>
          <a:off x="4019550" y="5314950"/>
          <a:ext cx="1514475" cy="971550"/>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clientData/>
  </xdr:twoCellAnchor>
  <xdr:twoCellAnchor>
    <xdr:from>
      <xdr:col>20</xdr:col>
      <xdr:colOff>118478</xdr:colOff>
      <xdr:row>19</xdr:row>
      <xdr:rowOff>95251</xdr:rowOff>
    </xdr:from>
    <xdr:to>
      <xdr:col>20</xdr:col>
      <xdr:colOff>119063</xdr:colOff>
      <xdr:row>25</xdr:row>
      <xdr:rowOff>1</xdr:rowOff>
    </xdr:to>
    <xdr:cxnSp macro="">
      <xdr:nvCxnSpPr>
        <xdr:cNvPr id="29" name="カギ線コネクタ 28">
          <a:extLst>
            <a:ext uri="{FF2B5EF4-FFF2-40B4-BE49-F238E27FC236}">
              <a16:creationId xmlns:a16="http://schemas.microsoft.com/office/drawing/2014/main" id="{00000000-0008-0000-0300-00001D000000}"/>
            </a:ext>
          </a:extLst>
        </xdr:cNvPr>
        <xdr:cNvCxnSpPr>
          <a:stCxn id="6" idx="2"/>
          <a:endCxn id="26" idx="0"/>
        </xdr:cNvCxnSpPr>
      </xdr:nvCxnSpPr>
      <xdr:spPr>
        <a:xfrm rot="5400000">
          <a:off x="4328821" y="4762208"/>
          <a:ext cx="1104900" cy="585"/>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147637</xdr:colOff>
      <xdr:row>36</xdr:row>
      <xdr:rowOff>142875</xdr:rowOff>
    </xdr:from>
    <xdr:to>
      <xdr:col>22</xdr:col>
      <xdr:colOff>90487</xdr:colOff>
      <xdr:row>41</xdr:row>
      <xdr:rowOff>28575</xdr:rowOff>
    </xdr:to>
    <xdr:grpSp>
      <xdr:nvGrpSpPr>
        <xdr:cNvPr id="28" name="Group 74">
          <a:extLst>
            <a:ext uri="{FF2B5EF4-FFF2-40B4-BE49-F238E27FC236}">
              <a16:creationId xmlns:a16="http://schemas.microsoft.com/office/drawing/2014/main" id="{00000000-0008-0000-0300-00001C000000}"/>
            </a:ext>
          </a:extLst>
        </xdr:cNvPr>
        <xdr:cNvGrpSpPr>
          <a:grpSpLocks noChangeAspect="1"/>
        </xdr:cNvGrpSpPr>
      </xdr:nvGrpSpPr>
      <xdr:grpSpPr bwMode="auto">
        <a:xfrm>
          <a:off x="4433887" y="7658100"/>
          <a:ext cx="895350" cy="771525"/>
          <a:chOff x="688" y="208"/>
          <a:chExt cx="103" cy="81"/>
        </a:xfrm>
      </xdr:grpSpPr>
      <xdr:sp macro="" textlink="">
        <xdr:nvSpPr>
          <xdr:cNvPr id="31" name="AutoShape 75">
            <a:extLst>
              <a:ext uri="{FF2B5EF4-FFF2-40B4-BE49-F238E27FC236}">
                <a16:creationId xmlns:a16="http://schemas.microsoft.com/office/drawing/2014/main" id="{00000000-0008-0000-0300-00001F000000}"/>
              </a:ext>
            </a:extLst>
          </xdr:cNvPr>
          <xdr:cNvSpPr>
            <a:spLocks noChangeAspect="1" noChangeArrowheads="1"/>
          </xdr:cNvSpPr>
        </xdr:nvSpPr>
        <xdr:spPr bwMode="auto">
          <a:xfrm>
            <a:off x="691" y="208"/>
            <a:ext cx="97" cy="61"/>
          </a:xfrm>
          <a:prstGeom prst="bevel">
            <a:avLst>
              <a:gd name="adj" fmla="val 12500"/>
            </a:avLst>
          </a:prstGeom>
          <a:solidFill>
            <a:srgbClr val="FFFFFF"/>
          </a:solidFill>
          <a:ln w="9525">
            <a:solidFill>
              <a:srgbClr val="000000"/>
            </a:solidFill>
            <a:miter lim="800000"/>
            <a:headEnd/>
            <a:tailEnd/>
          </a:ln>
        </xdr:spPr>
      </xdr:sp>
      <xdr:sp macro="" textlink="">
        <xdr:nvSpPr>
          <xdr:cNvPr id="32" name="AutoShape 76">
            <a:extLst>
              <a:ext uri="{FF2B5EF4-FFF2-40B4-BE49-F238E27FC236}">
                <a16:creationId xmlns:a16="http://schemas.microsoft.com/office/drawing/2014/main" id="{00000000-0008-0000-0300-000020000000}"/>
              </a:ext>
            </a:extLst>
          </xdr:cNvPr>
          <xdr:cNvSpPr>
            <a:spLocks noChangeAspect="1" noChangeArrowheads="1"/>
          </xdr:cNvSpPr>
        </xdr:nvSpPr>
        <xdr:spPr bwMode="auto">
          <a:xfrm rot="10800000">
            <a:off x="688" y="269"/>
            <a:ext cx="103" cy="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4404 w 21600"/>
              <a:gd name="T13" fmla="*/ 4800 h 21600"/>
              <a:gd name="T14" fmla="*/ 17196 w 21600"/>
              <a:gd name="T15" fmla="*/ 168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sp macro="" textlink="">
        <xdr:nvSpPr>
          <xdr:cNvPr id="45" name="Rectangle 77">
            <a:extLst>
              <a:ext uri="{FF2B5EF4-FFF2-40B4-BE49-F238E27FC236}">
                <a16:creationId xmlns:a16="http://schemas.microsoft.com/office/drawing/2014/main" id="{00000000-0008-0000-0300-00002D000000}"/>
              </a:ext>
            </a:extLst>
          </xdr:cNvPr>
          <xdr:cNvSpPr>
            <a:spLocks noChangeAspect="1" noChangeArrowheads="1"/>
          </xdr:cNvSpPr>
        </xdr:nvSpPr>
        <xdr:spPr bwMode="auto">
          <a:xfrm>
            <a:off x="688" y="278"/>
            <a:ext cx="103" cy="11"/>
          </a:xfrm>
          <a:prstGeom prst="rect">
            <a:avLst/>
          </a:prstGeom>
          <a:solidFill>
            <a:srgbClr val="FFFFFF"/>
          </a:solidFill>
          <a:ln w="9525">
            <a:solidFill>
              <a:srgbClr val="000000"/>
            </a:solidFill>
            <a:miter lim="800000"/>
            <a:headEnd/>
            <a:tailEnd/>
          </a:ln>
        </xdr:spPr>
      </xdr:sp>
    </xdr:grpSp>
    <xdr:clientData/>
  </xdr:twoCellAnchor>
  <xdr:twoCellAnchor>
    <xdr:from>
      <xdr:col>14</xdr:col>
      <xdr:colOff>142875</xdr:colOff>
      <xdr:row>45</xdr:row>
      <xdr:rowOff>85725</xdr:rowOff>
    </xdr:from>
    <xdr:to>
      <xdr:col>26</xdr:col>
      <xdr:colOff>95250</xdr:colOff>
      <xdr:row>48</xdr:row>
      <xdr:rowOff>95250</xdr:rowOff>
    </xdr:to>
    <xdr:sp macro="" textlink="">
      <xdr:nvSpPr>
        <xdr:cNvPr id="46" name="Rectangle 78">
          <a:extLst>
            <a:ext uri="{FF2B5EF4-FFF2-40B4-BE49-F238E27FC236}">
              <a16:creationId xmlns:a16="http://schemas.microsoft.com/office/drawing/2014/main" id="{00000000-0008-0000-0300-00002E000000}"/>
            </a:ext>
          </a:extLst>
        </xdr:cNvPr>
        <xdr:cNvSpPr>
          <a:spLocks noChangeArrowheads="1"/>
        </xdr:cNvSpPr>
      </xdr:nvSpPr>
      <xdr:spPr bwMode="auto">
        <a:xfrm>
          <a:off x="3476625" y="3600450"/>
          <a:ext cx="2809875" cy="6096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年調データ一覧表</a:t>
          </a:r>
        </a:p>
      </xdr:txBody>
    </xdr:sp>
    <xdr:clientData/>
  </xdr:twoCellAnchor>
  <xdr:twoCellAnchor>
    <xdr:from>
      <xdr:col>4</xdr:col>
      <xdr:colOff>0</xdr:colOff>
      <xdr:row>44</xdr:row>
      <xdr:rowOff>19049</xdr:rowOff>
    </xdr:from>
    <xdr:to>
      <xdr:col>9</xdr:col>
      <xdr:colOff>142875</xdr:colOff>
      <xdr:row>49</xdr:row>
      <xdr:rowOff>152399</xdr:rowOff>
    </xdr:to>
    <xdr:sp macro="" textlink="">
      <xdr:nvSpPr>
        <xdr:cNvPr id="47" name="AutoShape 90">
          <a:extLst>
            <a:ext uri="{FF2B5EF4-FFF2-40B4-BE49-F238E27FC236}">
              <a16:creationId xmlns:a16="http://schemas.microsoft.com/office/drawing/2014/main" id="{00000000-0008-0000-0300-00002F000000}"/>
            </a:ext>
          </a:extLst>
        </xdr:cNvPr>
        <xdr:cNvSpPr>
          <a:spLocks noChangeArrowheads="1"/>
        </xdr:cNvSpPr>
      </xdr:nvSpPr>
      <xdr:spPr bwMode="auto">
        <a:xfrm>
          <a:off x="952500" y="3333749"/>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【IN</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1~6</a:t>
          </a:r>
        </a:p>
      </xdr:txBody>
    </xdr:sp>
    <xdr:clientData/>
  </xdr:twoCellAnchor>
  <xdr:twoCellAnchor>
    <xdr:from>
      <xdr:col>9</xdr:col>
      <xdr:colOff>142875</xdr:colOff>
      <xdr:row>46</xdr:row>
      <xdr:rowOff>185737</xdr:rowOff>
    </xdr:from>
    <xdr:to>
      <xdr:col>14</xdr:col>
      <xdr:colOff>142875</xdr:colOff>
      <xdr:row>46</xdr:row>
      <xdr:rowOff>190500</xdr:rowOff>
    </xdr:to>
    <xdr:cxnSp macro="">
      <xdr:nvCxnSpPr>
        <xdr:cNvPr id="48" name="直線矢印コネクタ 47">
          <a:extLst>
            <a:ext uri="{FF2B5EF4-FFF2-40B4-BE49-F238E27FC236}">
              <a16:creationId xmlns:a16="http://schemas.microsoft.com/office/drawing/2014/main" id="{00000000-0008-0000-0300-000030000000}"/>
            </a:ext>
          </a:extLst>
        </xdr:cNvPr>
        <xdr:cNvCxnSpPr>
          <a:stCxn id="47" idx="4"/>
          <a:endCxn id="46" idx="1"/>
        </xdr:cNvCxnSpPr>
      </xdr:nvCxnSpPr>
      <xdr:spPr>
        <a:xfrm>
          <a:off x="2286000" y="3900487"/>
          <a:ext cx="1190625" cy="4763"/>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119062</xdr:colOff>
      <xdr:row>41</xdr:row>
      <xdr:rowOff>28575</xdr:rowOff>
    </xdr:from>
    <xdr:to>
      <xdr:col>20</xdr:col>
      <xdr:colOff>119063</xdr:colOff>
      <xdr:row>45</xdr:row>
      <xdr:rowOff>85725</xdr:rowOff>
    </xdr:to>
    <xdr:cxnSp macro="">
      <xdr:nvCxnSpPr>
        <xdr:cNvPr id="49" name="直線矢印コネクタ 48">
          <a:extLst>
            <a:ext uri="{FF2B5EF4-FFF2-40B4-BE49-F238E27FC236}">
              <a16:creationId xmlns:a16="http://schemas.microsoft.com/office/drawing/2014/main" id="{00000000-0008-0000-0300-000031000000}"/>
            </a:ext>
          </a:extLst>
        </xdr:cNvPr>
        <xdr:cNvCxnSpPr>
          <a:stCxn id="45" idx="2"/>
          <a:endCxn id="46" idx="0"/>
        </xdr:cNvCxnSpPr>
      </xdr:nvCxnSpPr>
      <xdr:spPr>
        <a:xfrm>
          <a:off x="4881562" y="2800350"/>
          <a:ext cx="1" cy="8001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209550</xdr:colOff>
      <xdr:row>54</xdr:row>
      <xdr:rowOff>0</xdr:rowOff>
    </xdr:from>
    <xdr:to>
      <xdr:col>23</xdr:col>
      <xdr:colOff>57150</xdr:colOff>
      <xdr:row>58</xdr:row>
      <xdr:rowOff>171450</xdr:rowOff>
    </xdr:to>
    <xdr:sp macro="" textlink="">
      <xdr:nvSpPr>
        <xdr:cNvPr id="50" name="フローチャート: 複数書類 49">
          <a:extLst>
            <a:ext uri="{FF2B5EF4-FFF2-40B4-BE49-F238E27FC236}">
              <a16:creationId xmlns:a16="http://schemas.microsoft.com/office/drawing/2014/main" id="{00000000-0008-0000-0300-000032000000}"/>
            </a:ext>
          </a:extLst>
        </xdr:cNvPr>
        <xdr:cNvSpPr/>
      </xdr:nvSpPr>
      <xdr:spPr>
        <a:xfrm>
          <a:off x="4019550" y="5314950"/>
          <a:ext cx="1514475" cy="971550"/>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clientData/>
  </xdr:twoCellAnchor>
  <xdr:twoCellAnchor>
    <xdr:from>
      <xdr:col>20</xdr:col>
      <xdr:colOff>118478</xdr:colOff>
      <xdr:row>48</xdr:row>
      <xdr:rowOff>95251</xdr:rowOff>
    </xdr:from>
    <xdr:to>
      <xdr:col>20</xdr:col>
      <xdr:colOff>119063</xdr:colOff>
      <xdr:row>54</xdr:row>
      <xdr:rowOff>1</xdr:rowOff>
    </xdr:to>
    <xdr:cxnSp macro="">
      <xdr:nvCxnSpPr>
        <xdr:cNvPr id="51" name="カギ線コネクタ 50">
          <a:extLst>
            <a:ext uri="{FF2B5EF4-FFF2-40B4-BE49-F238E27FC236}">
              <a16:creationId xmlns:a16="http://schemas.microsoft.com/office/drawing/2014/main" id="{00000000-0008-0000-0300-000033000000}"/>
            </a:ext>
          </a:extLst>
        </xdr:cNvPr>
        <xdr:cNvCxnSpPr>
          <a:stCxn id="46" idx="2"/>
          <a:endCxn id="50" idx="0"/>
        </xdr:cNvCxnSpPr>
      </xdr:nvCxnSpPr>
      <xdr:spPr>
        <a:xfrm rot="5400000">
          <a:off x="4328821" y="4762208"/>
          <a:ext cx="1104900" cy="585"/>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123825</xdr:colOff>
      <xdr:row>9</xdr:row>
      <xdr:rowOff>152400</xdr:rowOff>
    </xdr:from>
    <xdr:to>
      <xdr:col>66</xdr:col>
      <xdr:colOff>180975</xdr:colOff>
      <xdr:row>23</xdr:row>
      <xdr:rowOff>123825</xdr:rowOff>
    </xdr:to>
    <xdr:sp macro="" textlink="">
      <xdr:nvSpPr>
        <xdr:cNvPr id="2" name="テキスト ボックス 1">
          <a:extLst>
            <a:ext uri="{FF2B5EF4-FFF2-40B4-BE49-F238E27FC236}">
              <a16:creationId xmlns:a16="http://schemas.microsoft.com/office/drawing/2014/main" id="{00000000-0008-0000-0400-000002000000}"/>
            </a:ext>
          </a:extLst>
        </xdr:cNvPr>
        <xdr:cNvSpPr txBox="1"/>
      </xdr:nvSpPr>
      <xdr:spPr>
        <a:xfrm>
          <a:off x="1143000" y="2409825"/>
          <a:ext cx="16383000" cy="27717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6600">
              <a:latin typeface="Meiryo UI" panose="020B0604030504040204" pitchFamily="50" charset="-128"/>
              <a:ea typeface="Meiryo UI" panose="020B0604030504040204" pitchFamily="50" charset="-128"/>
            </a:rPr>
            <a:t>変更なし</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57150</xdr:colOff>
      <xdr:row>5</xdr:row>
      <xdr:rowOff>47625</xdr:rowOff>
    </xdr:from>
    <xdr:to>
      <xdr:col>62</xdr:col>
      <xdr:colOff>95250</xdr:colOff>
      <xdr:row>17</xdr:row>
      <xdr:rowOff>66675</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295275" y="1419225"/>
          <a:ext cx="14630400" cy="26193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6600">
              <a:latin typeface="Meiryo UI" panose="020B0604030504040204" pitchFamily="50" charset="-128"/>
              <a:ea typeface="Meiryo UI" panose="020B0604030504040204" pitchFamily="50" charset="-128"/>
            </a:rPr>
            <a:t>変更なし</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219075</xdr:colOff>
      <xdr:row>7</xdr:row>
      <xdr:rowOff>38100</xdr:rowOff>
    </xdr:from>
    <xdr:to>
      <xdr:col>62</xdr:col>
      <xdr:colOff>85725</xdr:colOff>
      <xdr:row>20</xdr:row>
      <xdr:rowOff>57150</xdr:rowOff>
    </xdr:to>
    <xdr:sp macro="" textlink="">
      <xdr:nvSpPr>
        <xdr:cNvPr id="2" name="テキスト ボックス 1">
          <a:extLst>
            <a:ext uri="{FF2B5EF4-FFF2-40B4-BE49-F238E27FC236}">
              <a16:creationId xmlns:a16="http://schemas.microsoft.com/office/drawing/2014/main" id="{00000000-0008-0000-0600-000002000000}"/>
            </a:ext>
          </a:extLst>
        </xdr:cNvPr>
        <xdr:cNvSpPr txBox="1"/>
      </xdr:nvSpPr>
      <xdr:spPr>
        <a:xfrm>
          <a:off x="219075" y="1924050"/>
          <a:ext cx="14630400" cy="26193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6600">
              <a:latin typeface="Meiryo UI" panose="020B0604030504040204" pitchFamily="50" charset="-128"/>
              <a:ea typeface="Meiryo UI" panose="020B0604030504040204" pitchFamily="50" charset="-128"/>
            </a:rPr>
            <a:t>変更なし</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147637</xdr:colOff>
      <xdr:row>7</xdr:row>
      <xdr:rowOff>142875</xdr:rowOff>
    </xdr:from>
    <xdr:to>
      <xdr:col>22</xdr:col>
      <xdr:colOff>90487</xdr:colOff>
      <xdr:row>12</xdr:row>
      <xdr:rowOff>28575</xdr:rowOff>
    </xdr:to>
    <xdr:grpSp>
      <xdr:nvGrpSpPr>
        <xdr:cNvPr id="12" name="Group 74">
          <a:extLst>
            <a:ext uri="{FF2B5EF4-FFF2-40B4-BE49-F238E27FC236}">
              <a16:creationId xmlns:a16="http://schemas.microsoft.com/office/drawing/2014/main" id="{00000000-0008-0000-0700-00000C000000}"/>
            </a:ext>
          </a:extLst>
        </xdr:cNvPr>
        <xdr:cNvGrpSpPr>
          <a:grpSpLocks noChangeAspect="1"/>
        </xdr:cNvGrpSpPr>
      </xdr:nvGrpSpPr>
      <xdr:grpSpPr bwMode="auto">
        <a:xfrm>
          <a:off x="4433887" y="2028825"/>
          <a:ext cx="895350" cy="771525"/>
          <a:chOff x="688" y="208"/>
          <a:chExt cx="103" cy="81"/>
        </a:xfrm>
      </xdr:grpSpPr>
      <xdr:sp macro="" textlink="">
        <xdr:nvSpPr>
          <xdr:cNvPr id="13" name="AutoShape 75">
            <a:extLst>
              <a:ext uri="{FF2B5EF4-FFF2-40B4-BE49-F238E27FC236}">
                <a16:creationId xmlns:a16="http://schemas.microsoft.com/office/drawing/2014/main" id="{00000000-0008-0000-0700-00000D000000}"/>
              </a:ext>
            </a:extLst>
          </xdr:cNvPr>
          <xdr:cNvSpPr>
            <a:spLocks noChangeAspect="1" noChangeArrowheads="1"/>
          </xdr:cNvSpPr>
        </xdr:nvSpPr>
        <xdr:spPr bwMode="auto">
          <a:xfrm>
            <a:off x="691" y="208"/>
            <a:ext cx="97" cy="61"/>
          </a:xfrm>
          <a:prstGeom prst="bevel">
            <a:avLst>
              <a:gd name="adj" fmla="val 12500"/>
            </a:avLst>
          </a:prstGeom>
          <a:solidFill>
            <a:srgbClr val="FFFFFF"/>
          </a:solidFill>
          <a:ln w="9525">
            <a:solidFill>
              <a:srgbClr val="000000"/>
            </a:solidFill>
            <a:miter lim="800000"/>
            <a:headEnd/>
            <a:tailEnd/>
          </a:ln>
        </xdr:spPr>
      </xdr:sp>
      <xdr:sp macro="" textlink="">
        <xdr:nvSpPr>
          <xdr:cNvPr id="14" name="AutoShape 76">
            <a:extLst>
              <a:ext uri="{FF2B5EF4-FFF2-40B4-BE49-F238E27FC236}">
                <a16:creationId xmlns:a16="http://schemas.microsoft.com/office/drawing/2014/main" id="{00000000-0008-0000-0700-00000E000000}"/>
              </a:ext>
            </a:extLst>
          </xdr:cNvPr>
          <xdr:cNvSpPr>
            <a:spLocks noChangeAspect="1" noChangeArrowheads="1"/>
          </xdr:cNvSpPr>
        </xdr:nvSpPr>
        <xdr:spPr bwMode="auto">
          <a:xfrm rot="10800000">
            <a:off x="688" y="269"/>
            <a:ext cx="103" cy="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4404 w 21600"/>
              <a:gd name="T13" fmla="*/ 4800 h 21600"/>
              <a:gd name="T14" fmla="*/ 17196 w 21600"/>
              <a:gd name="T15" fmla="*/ 168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sp macro="" textlink="">
        <xdr:nvSpPr>
          <xdr:cNvPr id="15" name="Rectangle 77">
            <a:extLst>
              <a:ext uri="{FF2B5EF4-FFF2-40B4-BE49-F238E27FC236}">
                <a16:creationId xmlns:a16="http://schemas.microsoft.com/office/drawing/2014/main" id="{00000000-0008-0000-0700-00000F000000}"/>
              </a:ext>
            </a:extLst>
          </xdr:cNvPr>
          <xdr:cNvSpPr>
            <a:spLocks noChangeAspect="1" noChangeArrowheads="1"/>
          </xdr:cNvSpPr>
        </xdr:nvSpPr>
        <xdr:spPr bwMode="auto">
          <a:xfrm>
            <a:off x="688" y="278"/>
            <a:ext cx="103" cy="11"/>
          </a:xfrm>
          <a:prstGeom prst="rect">
            <a:avLst/>
          </a:prstGeom>
          <a:solidFill>
            <a:srgbClr val="FFFFFF"/>
          </a:solidFill>
          <a:ln w="9525">
            <a:solidFill>
              <a:srgbClr val="000000"/>
            </a:solidFill>
            <a:miter lim="800000"/>
            <a:headEnd/>
            <a:tailEnd/>
          </a:ln>
        </xdr:spPr>
      </xdr:sp>
    </xdr:grpSp>
    <xdr:clientData/>
  </xdr:twoCellAnchor>
  <xdr:twoCellAnchor>
    <xdr:from>
      <xdr:col>14</xdr:col>
      <xdr:colOff>142875</xdr:colOff>
      <xdr:row>16</xdr:row>
      <xdr:rowOff>85725</xdr:rowOff>
    </xdr:from>
    <xdr:to>
      <xdr:col>26</xdr:col>
      <xdr:colOff>95250</xdr:colOff>
      <xdr:row>19</xdr:row>
      <xdr:rowOff>95250</xdr:rowOff>
    </xdr:to>
    <xdr:sp macro="" textlink="">
      <xdr:nvSpPr>
        <xdr:cNvPr id="16" name="Rectangle 78">
          <a:extLst>
            <a:ext uri="{FF2B5EF4-FFF2-40B4-BE49-F238E27FC236}">
              <a16:creationId xmlns:a16="http://schemas.microsoft.com/office/drawing/2014/main" id="{00000000-0008-0000-0700-000010000000}"/>
            </a:ext>
          </a:extLst>
        </xdr:cNvPr>
        <xdr:cNvSpPr>
          <a:spLocks noChangeArrowheads="1"/>
        </xdr:cNvSpPr>
      </xdr:nvSpPr>
      <xdr:spPr bwMode="auto">
        <a:xfrm>
          <a:off x="3476625" y="9229725"/>
          <a:ext cx="2809875" cy="6096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年調データ一覧表</a:t>
          </a:r>
        </a:p>
      </xdr:txBody>
    </xdr:sp>
    <xdr:clientData/>
  </xdr:twoCellAnchor>
  <xdr:twoCellAnchor>
    <xdr:from>
      <xdr:col>4</xdr:col>
      <xdr:colOff>0</xdr:colOff>
      <xdr:row>15</xdr:row>
      <xdr:rowOff>19049</xdr:rowOff>
    </xdr:from>
    <xdr:to>
      <xdr:col>9</xdr:col>
      <xdr:colOff>142875</xdr:colOff>
      <xdr:row>20</xdr:row>
      <xdr:rowOff>152399</xdr:rowOff>
    </xdr:to>
    <xdr:sp macro="" textlink="">
      <xdr:nvSpPr>
        <xdr:cNvPr id="17" name="AutoShape 90">
          <a:extLst>
            <a:ext uri="{FF2B5EF4-FFF2-40B4-BE49-F238E27FC236}">
              <a16:creationId xmlns:a16="http://schemas.microsoft.com/office/drawing/2014/main" id="{00000000-0008-0000-0700-000011000000}"/>
            </a:ext>
          </a:extLst>
        </xdr:cNvPr>
        <xdr:cNvSpPr>
          <a:spLocks noChangeArrowheads="1"/>
        </xdr:cNvSpPr>
      </xdr:nvSpPr>
      <xdr:spPr bwMode="auto">
        <a:xfrm>
          <a:off x="952500" y="8963024"/>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【IN</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1~6</a:t>
          </a:r>
        </a:p>
      </xdr:txBody>
    </xdr:sp>
    <xdr:clientData/>
  </xdr:twoCellAnchor>
  <xdr:twoCellAnchor>
    <xdr:from>
      <xdr:col>9</xdr:col>
      <xdr:colOff>142875</xdr:colOff>
      <xdr:row>17</xdr:row>
      <xdr:rowOff>185737</xdr:rowOff>
    </xdr:from>
    <xdr:to>
      <xdr:col>14</xdr:col>
      <xdr:colOff>142875</xdr:colOff>
      <xdr:row>17</xdr:row>
      <xdr:rowOff>190500</xdr:rowOff>
    </xdr:to>
    <xdr:cxnSp macro="">
      <xdr:nvCxnSpPr>
        <xdr:cNvPr id="18" name="直線矢印コネクタ 17">
          <a:extLst>
            <a:ext uri="{FF2B5EF4-FFF2-40B4-BE49-F238E27FC236}">
              <a16:creationId xmlns:a16="http://schemas.microsoft.com/office/drawing/2014/main" id="{00000000-0008-0000-0700-000012000000}"/>
            </a:ext>
          </a:extLst>
        </xdr:cNvPr>
        <xdr:cNvCxnSpPr>
          <a:stCxn id="17" idx="4"/>
          <a:endCxn id="16" idx="1"/>
        </xdr:cNvCxnSpPr>
      </xdr:nvCxnSpPr>
      <xdr:spPr>
        <a:xfrm>
          <a:off x="2286000" y="9529762"/>
          <a:ext cx="1190625" cy="4763"/>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119062</xdr:colOff>
      <xdr:row>12</xdr:row>
      <xdr:rowOff>28575</xdr:rowOff>
    </xdr:from>
    <xdr:to>
      <xdr:col>20</xdr:col>
      <xdr:colOff>119063</xdr:colOff>
      <xdr:row>16</xdr:row>
      <xdr:rowOff>85725</xdr:rowOff>
    </xdr:to>
    <xdr:cxnSp macro="">
      <xdr:nvCxnSpPr>
        <xdr:cNvPr id="19" name="直線矢印コネクタ 18">
          <a:extLst>
            <a:ext uri="{FF2B5EF4-FFF2-40B4-BE49-F238E27FC236}">
              <a16:creationId xmlns:a16="http://schemas.microsoft.com/office/drawing/2014/main" id="{00000000-0008-0000-0700-000013000000}"/>
            </a:ext>
          </a:extLst>
        </xdr:cNvPr>
        <xdr:cNvCxnSpPr>
          <a:stCxn id="15" idx="2"/>
          <a:endCxn id="16" idx="0"/>
        </xdr:cNvCxnSpPr>
      </xdr:nvCxnSpPr>
      <xdr:spPr>
        <a:xfrm>
          <a:off x="4881562" y="8429625"/>
          <a:ext cx="1" cy="8001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209550</xdr:colOff>
      <xdr:row>25</xdr:row>
      <xdr:rowOff>0</xdr:rowOff>
    </xdr:from>
    <xdr:to>
      <xdr:col>23</xdr:col>
      <xdr:colOff>57150</xdr:colOff>
      <xdr:row>29</xdr:row>
      <xdr:rowOff>171450</xdr:rowOff>
    </xdr:to>
    <xdr:sp macro="" textlink="">
      <xdr:nvSpPr>
        <xdr:cNvPr id="20" name="フローチャート: 複数書類 19">
          <a:extLst>
            <a:ext uri="{FF2B5EF4-FFF2-40B4-BE49-F238E27FC236}">
              <a16:creationId xmlns:a16="http://schemas.microsoft.com/office/drawing/2014/main" id="{00000000-0008-0000-0700-000014000000}"/>
            </a:ext>
          </a:extLst>
        </xdr:cNvPr>
        <xdr:cNvSpPr/>
      </xdr:nvSpPr>
      <xdr:spPr>
        <a:xfrm>
          <a:off x="4019550" y="10944225"/>
          <a:ext cx="1514475" cy="971550"/>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clientData/>
  </xdr:twoCellAnchor>
  <xdr:twoCellAnchor>
    <xdr:from>
      <xdr:col>20</xdr:col>
      <xdr:colOff>118478</xdr:colOff>
      <xdr:row>19</xdr:row>
      <xdr:rowOff>95251</xdr:rowOff>
    </xdr:from>
    <xdr:to>
      <xdr:col>20</xdr:col>
      <xdr:colOff>119063</xdr:colOff>
      <xdr:row>25</xdr:row>
      <xdr:rowOff>1</xdr:rowOff>
    </xdr:to>
    <xdr:cxnSp macro="">
      <xdr:nvCxnSpPr>
        <xdr:cNvPr id="21" name="カギ線コネクタ 20">
          <a:extLst>
            <a:ext uri="{FF2B5EF4-FFF2-40B4-BE49-F238E27FC236}">
              <a16:creationId xmlns:a16="http://schemas.microsoft.com/office/drawing/2014/main" id="{00000000-0008-0000-0700-000015000000}"/>
            </a:ext>
          </a:extLst>
        </xdr:cNvPr>
        <xdr:cNvCxnSpPr>
          <a:stCxn id="16" idx="2"/>
          <a:endCxn id="20" idx="0"/>
        </xdr:cNvCxnSpPr>
      </xdr:nvCxnSpPr>
      <xdr:spPr>
        <a:xfrm rot="5400000">
          <a:off x="4328821" y="10391483"/>
          <a:ext cx="1104900" cy="585"/>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123825</xdr:colOff>
      <xdr:row>1</xdr:row>
      <xdr:rowOff>66675</xdr:rowOff>
    </xdr:from>
    <xdr:to>
      <xdr:col>9</xdr:col>
      <xdr:colOff>65996</xdr:colOff>
      <xdr:row>31</xdr:row>
      <xdr:rowOff>27937</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352425" y="238125"/>
          <a:ext cx="5428571" cy="51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66675</xdr:colOff>
      <xdr:row>12</xdr:row>
      <xdr:rowOff>133350</xdr:rowOff>
    </xdr:from>
    <xdr:to>
      <xdr:col>62</xdr:col>
      <xdr:colOff>85725</xdr:colOff>
      <xdr:row>30</xdr:row>
      <xdr:rowOff>123825</xdr:rowOff>
    </xdr:to>
    <xdr:sp macro="" textlink="">
      <xdr:nvSpPr>
        <xdr:cNvPr id="2" name="テキスト ボックス 1">
          <a:extLst>
            <a:ext uri="{FF2B5EF4-FFF2-40B4-BE49-F238E27FC236}">
              <a16:creationId xmlns:a16="http://schemas.microsoft.com/office/drawing/2014/main" id="{00000000-0008-0000-0A00-000002000000}"/>
            </a:ext>
          </a:extLst>
        </xdr:cNvPr>
        <xdr:cNvSpPr txBox="1"/>
      </xdr:nvSpPr>
      <xdr:spPr>
        <a:xfrm>
          <a:off x="781050" y="2762250"/>
          <a:ext cx="14068425" cy="30765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7200"/>
            <a:t>変更なし</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ol_file\&#12503;&#12525;&#12472;&#12455;&#12463;&#12488;\TEMP\&#65315;&#65359;&#65360;&#65369;&#21477;&#23450;&#32681;&#26360;\%20%20%20%20%20%200102052111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010205211105"/>
      <sheetName val="#REF"/>
      <sheetName val="PR"/>
      <sheetName val="勤務形態グループ一覧"/>
      <sheetName val="勤務形態一覧"/>
      <sheetName val="ﾛｰﾙ・ｾｷｭﾘﾃｨ条件"/>
      <sheetName val="発令事由"/>
      <sheetName val="在籍状況"/>
      <sheetName val="勤務地"/>
      <sheetName val="職能資格"/>
      <sheetName val="ビル"/>
      <sheetName val="参照"/>
      <sheetName val="Sheet2"/>
      <sheetName val="マスタ"/>
      <sheetName val="選択リスト"/>
      <sheetName val="設定"/>
      <sheetName val="コード表"/>
      <sheetName val="区分"/>
      <sheetName val="DomainValidation"/>
      <sheetName val="入力規制用マスタ"/>
      <sheetName val="QAの内訳"/>
      <sheetName val="表紙"/>
      <sheetName val="共通【債権債務共通】"/>
      <sheetName val="ヘルプ【債権債務共通】"/>
      <sheetName val="項目確定【債権債務共通】"/>
      <sheetName val="ダイアログ【債権債務共通】"/>
      <sheetName val="編集【債権債務共通】"/>
      <sheetName val="画面項目【債権】"/>
      <sheetName val="初期化・クリア【債権】"/>
      <sheetName val="テンプレート【債権】"/>
      <sheetName val="印刷_同期【債権】"/>
      <sheetName val="印刷_非同期【債権】"/>
      <sheetName val="ファイル_同期【債権】"/>
      <sheetName val="ファイル_非同期【債権】"/>
      <sheetName val="画面項目【債務】"/>
      <sheetName val="初期化・クリア【債務】"/>
      <sheetName val="テンプレート【債務】"/>
      <sheetName val="印刷_同期【債務】"/>
      <sheetName val="印刷_非同期【債務】"/>
      <sheetName val="ファイル_同期【債務】"/>
      <sheetName val="ファイル_非同期【債務】"/>
      <sheetName val="別紙_テンプレート登録"/>
      <sheetName val="別紙_SQL"/>
      <sheetName val="別紙_チェック一覧"/>
      <sheetName val="別紙_出力条件チェック"/>
      <sheetName val="別紙_画面レイアウト【債権】"/>
      <sheetName val="別紙_画面項目定義【債権】"/>
      <sheetName val="別紙_ファイル出力【債権】"/>
      <sheetName val="別紙_債権未消込明細ワークテーブルエンティティモデル"/>
      <sheetName val="別紙_画面レイアウト【債務】"/>
      <sheetName val="別紙_画面項目定義【債務】"/>
      <sheetName val="別紙_ファイル出力【債務】"/>
      <sheetName val="別紙_債務未消込明細ワークテーブルエンティティモデル"/>
      <sheetName val="クエリ-編集定義（債権未消込明細表抽出クエリー（ファイル））"/>
      <sheetName val="クエリ-編集定義（債務未消込明細表抽出クエリー（ファイル））"/>
      <sheetName val="別紙_テストケース"/>
      <sheetName val="リスト"/>
      <sheetName val="設定用シート"/>
      <sheetName val="サブシステム"/>
      <sheetName val="確認ポイントチェック"/>
      <sheetName val="コンボ"/>
      <sheetName val="上長対象"/>
      <sheetName val="P202_管理職コード"/>
      <sheetName val="P101_役職区分"/>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AP20"/>
  <sheetViews>
    <sheetView zoomScaleNormal="100" zoomScaleSheetLayoutView="100" workbookViewId="0">
      <selection activeCell="M24" sqref="M24"/>
    </sheetView>
  </sheetViews>
  <sheetFormatPr defaultColWidth="3.125" defaultRowHeight="15.75"/>
  <cols>
    <col min="1" max="1" width="3.125" style="1" customWidth="1"/>
    <col min="2" max="16384" width="3.125" style="1"/>
  </cols>
  <sheetData>
    <row r="5" spans="1:42" ht="42" customHeight="1">
      <c r="G5" s="241" t="s">
        <v>181</v>
      </c>
      <c r="H5" s="241"/>
      <c r="I5" s="241"/>
      <c r="J5" s="241"/>
      <c r="K5" s="241"/>
      <c r="L5" s="241"/>
      <c r="M5" s="241"/>
      <c r="N5" s="241"/>
      <c r="O5" s="241"/>
      <c r="P5" s="241"/>
      <c r="Q5" s="241"/>
      <c r="R5" s="241"/>
      <c r="S5" s="241"/>
      <c r="T5" s="241"/>
      <c r="U5" s="241"/>
      <c r="V5" s="241"/>
      <c r="W5" s="241"/>
      <c r="X5" s="241"/>
      <c r="Y5" s="241"/>
      <c r="Z5" s="241"/>
      <c r="AA5" s="241"/>
      <c r="AB5" s="241"/>
      <c r="AC5" s="241"/>
      <c r="AD5" s="241" t="s">
        <v>114</v>
      </c>
      <c r="AE5" s="241"/>
      <c r="AF5" s="241"/>
      <c r="AG5" s="241"/>
      <c r="AH5" s="241"/>
      <c r="AI5" s="241"/>
      <c r="AJ5" s="241"/>
      <c r="AK5" s="241"/>
      <c r="AL5" s="241"/>
      <c r="AM5" s="241"/>
      <c r="AN5" s="241"/>
      <c r="AO5" s="241"/>
      <c r="AP5" s="241"/>
    </row>
    <row r="8" spans="1:42" ht="33">
      <c r="G8" s="2" t="s">
        <v>54</v>
      </c>
      <c r="AJ8" s="2"/>
    </row>
    <row r="12" spans="1:42" ht="21">
      <c r="G12" s="3"/>
      <c r="H12" s="4"/>
      <c r="I12" s="4"/>
      <c r="J12" s="4"/>
      <c r="K12" s="4"/>
      <c r="L12" s="4"/>
      <c r="M12" s="4"/>
      <c r="N12" s="4"/>
      <c r="O12" s="4"/>
      <c r="P12" s="4"/>
      <c r="Q12" s="4"/>
      <c r="R12" s="4"/>
      <c r="S12" s="4"/>
      <c r="T12" s="4"/>
      <c r="U12" s="4"/>
      <c r="V12" s="4"/>
      <c r="W12" s="4"/>
      <c r="X12" s="4"/>
      <c r="Y12" s="4"/>
      <c r="Z12" s="4"/>
      <c r="AA12" s="4"/>
      <c r="AB12" s="4"/>
      <c r="AC12" s="4"/>
      <c r="AD12" s="4"/>
      <c r="AE12" s="4"/>
    </row>
    <row r="13" spans="1:42" ht="21">
      <c r="G13" s="5" t="s">
        <v>63</v>
      </c>
      <c r="H13" s="5"/>
      <c r="I13" s="5"/>
      <c r="J13" s="5"/>
      <c r="K13" s="5"/>
      <c r="L13" s="5"/>
      <c r="M13" s="5"/>
      <c r="N13" s="6"/>
      <c r="O13" s="6"/>
    </row>
    <row r="14" spans="1:42" ht="30" customHeight="1">
      <c r="A14" s="7"/>
      <c r="G14" s="8" t="s">
        <v>198</v>
      </c>
      <c r="H14" s="8"/>
      <c r="I14" s="8"/>
      <c r="J14" s="8"/>
      <c r="K14" s="8"/>
      <c r="L14" s="8"/>
      <c r="M14" s="8"/>
      <c r="N14" s="8"/>
      <c r="O14" s="8"/>
      <c r="P14" s="8"/>
      <c r="Q14" s="8"/>
      <c r="R14" s="8"/>
      <c r="S14" s="8"/>
      <c r="T14" s="8"/>
      <c r="U14" s="8"/>
      <c r="V14" s="8"/>
      <c r="W14" s="8"/>
      <c r="X14" s="8"/>
      <c r="Y14" s="8"/>
      <c r="Z14" s="8"/>
      <c r="AA14" s="8"/>
      <c r="AB14" s="8"/>
    </row>
    <row r="15" spans="1:42" ht="21">
      <c r="I15" s="9"/>
      <c r="J15" s="10" t="s">
        <v>55</v>
      </c>
      <c r="K15" s="10"/>
      <c r="L15" s="10"/>
      <c r="M15" s="10"/>
      <c r="N15" s="10"/>
      <c r="O15" s="10"/>
      <c r="P15" s="10"/>
      <c r="Q15" s="10"/>
      <c r="R15" s="10"/>
      <c r="S15" s="11"/>
      <c r="T15" s="11"/>
      <c r="U15" s="11"/>
      <c r="V15" s="11"/>
      <c r="W15" s="11"/>
      <c r="X15" s="11"/>
      <c r="Y15" s="11"/>
      <c r="Z15" s="11"/>
      <c r="AA15" s="11"/>
      <c r="AB15" s="11"/>
      <c r="AC15" s="11"/>
      <c r="AD15" s="11"/>
      <c r="AE15" s="11"/>
    </row>
    <row r="16" spans="1:42" ht="30" customHeight="1">
      <c r="J16" s="8" t="s">
        <v>198</v>
      </c>
      <c r="K16" s="8"/>
      <c r="L16" s="8"/>
      <c r="M16" s="8"/>
      <c r="N16" s="8"/>
      <c r="O16" s="8"/>
      <c r="P16" s="8"/>
      <c r="Q16" s="8"/>
      <c r="R16" s="8"/>
      <c r="S16" s="8"/>
      <c r="T16" s="8"/>
      <c r="U16" s="8"/>
      <c r="V16" s="8"/>
      <c r="W16" s="8"/>
      <c r="X16" s="8"/>
      <c r="Y16" s="8"/>
      <c r="Z16" s="8"/>
      <c r="AA16" s="8"/>
      <c r="AB16" s="8"/>
      <c r="AC16" s="8"/>
      <c r="AD16" s="8"/>
      <c r="AE16" s="8"/>
    </row>
    <row r="17" spans="9:40" ht="21">
      <c r="I17" s="9"/>
      <c r="J17" s="9"/>
      <c r="K17" s="9"/>
      <c r="L17" s="9"/>
      <c r="M17" s="10" t="s">
        <v>15</v>
      </c>
      <c r="N17" s="10"/>
      <c r="O17" s="10"/>
      <c r="P17" s="10"/>
      <c r="Q17" s="10"/>
      <c r="R17" s="10"/>
      <c r="S17" s="10"/>
      <c r="T17" s="10"/>
      <c r="U17" s="10"/>
      <c r="V17" s="11"/>
      <c r="W17" s="11"/>
      <c r="X17" s="11"/>
      <c r="Y17" s="11"/>
      <c r="Z17" s="11"/>
      <c r="AA17" s="11"/>
      <c r="AB17" s="11"/>
      <c r="AC17" s="11"/>
      <c r="AD17" s="11"/>
      <c r="AE17" s="11"/>
      <c r="AF17" s="11"/>
      <c r="AG17" s="11"/>
      <c r="AH17" s="11"/>
    </row>
    <row r="18" spans="9:40" ht="30" customHeight="1">
      <c r="I18" s="9"/>
      <c r="J18" s="9"/>
      <c r="K18" s="9"/>
      <c r="L18" s="9"/>
      <c r="M18" s="8" t="s">
        <v>229</v>
      </c>
      <c r="N18" s="8"/>
      <c r="O18" s="8"/>
      <c r="P18" s="8"/>
      <c r="Q18" s="8"/>
      <c r="R18" s="8"/>
      <c r="S18" s="8"/>
      <c r="T18" s="8"/>
      <c r="U18" s="8"/>
      <c r="V18" s="8"/>
      <c r="W18" s="8"/>
      <c r="X18" s="8"/>
      <c r="Y18" s="8"/>
      <c r="Z18" s="8"/>
      <c r="AA18" s="8"/>
      <c r="AB18" s="8"/>
      <c r="AC18" s="8"/>
      <c r="AD18" s="8"/>
      <c r="AE18" s="8"/>
      <c r="AF18" s="8"/>
      <c r="AG18" s="8"/>
      <c r="AH18" s="8"/>
      <c r="AI18" s="8"/>
      <c r="AJ18" s="8"/>
      <c r="AK18" s="8"/>
    </row>
    <row r="19" spans="9:40" ht="21">
      <c r="I19" s="9"/>
      <c r="J19" s="9"/>
      <c r="K19" s="9"/>
      <c r="L19" s="9"/>
      <c r="M19" s="9"/>
      <c r="N19" s="9"/>
      <c r="O19" s="9"/>
      <c r="P19" s="10" t="s">
        <v>13</v>
      </c>
      <c r="Q19" s="10"/>
      <c r="R19" s="10"/>
      <c r="S19" s="10"/>
      <c r="T19" s="10"/>
      <c r="U19" s="10"/>
      <c r="V19" s="10"/>
      <c r="W19" s="10"/>
      <c r="X19" s="10"/>
      <c r="Y19" s="11"/>
      <c r="Z19" s="11"/>
      <c r="AA19" s="11"/>
      <c r="AB19" s="11"/>
      <c r="AC19" s="11"/>
      <c r="AD19" s="11"/>
      <c r="AE19" s="11"/>
      <c r="AF19" s="11"/>
      <c r="AG19" s="11"/>
      <c r="AH19" s="11"/>
      <c r="AI19" s="11"/>
      <c r="AJ19" s="11"/>
      <c r="AK19" s="11"/>
    </row>
    <row r="20" spans="9:40" ht="30" customHeight="1">
      <c r="I20" s="9"/>
      <c r="J20" s="9"/>
      <c r="K20" s="9"/>
      <c r="L20" s="9"/>
      <c r="M20" s="9"/>
      <c r="N20" s="9"/>
      <c r="O20" s="9"/>
      <c r="P20" s="8" t="s">
        <v>182</v>
      </c>
      <c r="Q20" s="8"/>
      <c r="R20" s="8"/>
      <c r="S20" s="8"/>
      <c r="T20" s="8"/>
      <c r="U20" s="8"/>
      <c r="V20" s="8"/>
      <c r="W20" s="8"/>
      <c r="X20" s="8"/>
      <c r="Y20" s="8"/>
      <c r="Z20" s="8"/>
      <c r="AA20" s="8"/>
      <c r="AB20" s="8"/>
      <c r="AC20" s="8"/>
      <c r="AD20" s="8"/>
      <c r="AE20" s="8"/>
      <c r="AF20" s="8"/>
      <c r="AG20" s="8"/>
      <c r="AH20" s="8"/>
      <c r="AI20" s="8"/>
      <c r="AJ20" s="8"/>
      <c r="AK20" s="8"/>
      <c r="AL20" s="8"/>
      <c r="AM20" s="8"/>
      <c r="AN20" s="8"/>
    </row>
  </sheetData>
  <mergeCells count="1">
    <mergeCell ref="G5:AP5"/>
  </mergeCells>
  <phoneticPr fontId="1"/>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Q30" sqref="Q30"/>
    </sheetView>
  </sheetViews>
  <sheetFormatPr defaultRowHeight="13.5"/>
  <cols>
    <col min="1" max="1" width="3" customWidth="1"/>
  </cols>
  <sheetData>
    <row r="1" spans="1:1">
      <c r="A1" t="s">
        <v>177</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pageSetUpPr fitToPage="1"/>
  </sheetPr>
  <dimension ref="A1:CH164"/>
  <sheetViews>
    <sheetView showGridLines="0" zoomScaleNormal="100" zoomScaleSheetLayoutView="100" workbookViewId="0">
      <pane ySplit="2" topLeftCell="A3" activePane="bottomLeft" state="frozen"/>
      <selection activeCell="P18" sqref="P18"/>
      <selection pane="bottomLeft" activeCell="A3" sqref="A3"/>
    </sheetView>
  </sheetViews>
  <sheetFormatPr defaultColWidth="3.125" defaultRowHeight="15.75"/>
  <cols>
    <col min="1" max="2" width="3.125" style="22"/>
    <col min="3" max="3" width="4" style="22" bestFit="1" customWidth="1"/>
    <col min="4" max="65" width="3.125" style="22"/>
    <col min="66" max="67" width="14.625" style="22" customWidth="1"/>
    <col min="68" max="69" width="14.625" style="111" customWidth="1"/>
    <col min="70" max="71" width="14.625" style="22" customWidth="1"/>
    <col min="72" max="73" width="13.25" style="22" customWidth="1"/>
    <col min="74" max="75" width="14.625" style="22" customWidth="1"/>
    <col min="76" max="76" width="15" style="22" customWidth="1"/>
    <col min="77" max="77" width="14.375" style="22" customWidth="1"/>
    <col min="78" max="78" width="18.5" style="22" customWidth="1"/>
    <col min="79" max="79" width="17.125" style="22" bestFit="1" customWidth="1"/>
    <col min="80" max="80" width="10.625" style="22" customWidth="1"/>
    <col min="81" max="81" width="9.625" style="22" customWidth="1"/>
    <col min="82" max="82" width="11.5" style="22" customWidth="1"/>
    <col min="83" max="83" width="10.875" style="22" customWidth="1"/>
    <col min="84" max="16384" width="3.125" style="22"/>
  </cols>
  <sheetData>
    <row r="1" spans="1:86" s="45" customFormat="1" ht="28.5" customHeight="1">
      <c r="A1" s="266" t="s">
        <v>56</v>
      </c>
      <c r="B1" s="261"/>
      <c r="C1" s="261"/>
      <c r="D1" s="262"/>
      <c r="E1" s="350" t="str">
        <f>表紙!G5</f>
        <v>PRO_STAFFα給与 3.Z.0 法改正対応</v>
      </c>
      <c r="F1" s="351"/>
      <c r="G1" s="351"/>
      <c r="H1" s="351"/>
      <c r="I1" s="351"/>
      <c r="J1" s="351"/>
      <c r="K1" s="351"/>
      <c r="L1" s="351"/>
      <c r="M1" s="351"/>
      <c r="N1" s="351"/>
      <c r="O1" s="351"/>
      <c r="P1" s="351"/>
      <c r="Q1" s="351"/>
      <c r="R1" s="351"/>
      <c r="S1" s="351"/>
      <c r="T1" s="351"/>
      <c r="U1" s="352"/>
      <c r="V1" s="266" t="s">
        <v>57</v>
      </c>
      <c r="W1" s="261"/>
      <c r="X1" s="261"/>
      <c r="Y1" s="262"/>
      <c r="Z1" s="263" t="str">
        <f>表紙!$G$8</f>
        <v>画面定義書</v>
      </c>
      <c r="AA1" s="264"/>
      <c r="AB1" s="264"/>
      <c r="AC1" s="264"/>
      <c r="AD1" s="264"/>
      <c r="AE1" s="264"/>
      <c r="AF1" s="264"/>
      <c r="AG1" s="264"/>
      <c r="AH1" s="264"/>
      <c r="AI1" s="264"/>
      <c r="AJ1" s="264"/>
      <c r="AK1" s="264"/>
      <c r="AL1" s="264"/>
      <c r="AM1" s="264"/>
      <c r="AN1" s="264"/>
      <c r="AO1" s="264"/>
      <c r="AP1" s="264"/>
      <c r="AQ1" s="261" t="s">
        <v>81</v>
      </c>
      <c r="AR1" s="261"/>
      <c r="AS1" s="261"/>
      <c r="AT1" s="262"/>
      <c r="AU1" s="263" t="str">
        <f>表紙!G14</f>
        <v>年末調整</v>
      </c>
      <c r="AV1" s="264"/>
      <c r="AW1" s="264"/>
      <c r="AX1" s="264"/>
      <c r="AY1" s="264"/>
      <c r="AZ1" s="264"/>
      <c r="BA1" s="264"/>
      <c r="BB1" s="264"/>
      <c r="BC1" s="264"/>
      <c r="BD1" s="264"/>
      <c r="BE1" s="264"/>
      <c r="BF1" s="264"/>
      <c r="BG1" s="264"/>
      <c r="BH1" s="264"/>
      <c r="BI1" s="264"/>
      <c r="BJ1" s="264"/>
      <c r="BK1" s="265"/>
      <c r="BN1" s="42" t="s">
        <v>38</v>
      </c>
      <c r="BO1" s="42" t="s">
        <v>51</v>
      </c>
      <c r="BP1" s="42" t="s">
        <v>35</v>
      </c>
      <c r="BQ1" s="42" t="s">
        <v>34</v>
      </c>
      <c r="BR1" s="42" t="s">
        <v>39</v>
      </c>
      <c r="BS1" s="87"/>
      <c r="BT1" s="88"/>
      <c r="BU1" s="88"/>
      <c r="BV1" s="87"/>
      <c r="BW1" s="87"/>
      <c r="BX1" s="127"/>
      <c r="BY1" s="127"/>
      <c r="BZ1" s="127"/>
      <c r="CA1" s="128"/>
    </row>
    <row r="2" spans="1:86" s="45" customFormat="1" ht="28.5" customHeight="1">
      <c r="A2" s="266" t="s">
        <v>55</v>
      </c>
      <c r="B2" s="261"/>
      <c r="C2" s="261"/>
      <c r="D2" s="262"/>
      <c r="E2" s="263" t="str">
        <f>表紙!J16</f>
        <v>年末調整</v>
      </c>
      <c r="F2" s="264"/>
      <c r="G2" s="264"/>
      <c r="H2" s="264"/>
      <c r="I2" s="264"/>
      <c r="J2" s="264"/>
      <c r="K2" s="264"/>
      <c r="L2" s="264"/>
      <c r="M2" s="264"/>
      <c r="N2" s="264"/>
      <c r="O2" s="264"/>
      <c r="P2" s="264"/>
      <c r="Q2" s="264"/>
      <c r="R2" s="264"/>
      <c r="S2" s="264"/>
      <c r="T2" s="264"/>
      <c r="U2" s="265"/>
      <c r="V2" s="266" t="s">
        <v>58</v>
      </c>
      <c r="W2" s="261"/>
      <c r="X2" s="261"/>
      <c r="Y2" s="262"/>
      <c r="Z2" s="263" t="str">
        <f>表紙!M18</f>
        <v>年調計算結果一覧表</v>
      </c>
      <c r="AA2" s="264"/>
      <c r="AB2" s="264"/>
      <c r="AC2" s="264"/>
      <c r="AD2" s="264"/>
      <c r="AE2" s="264"/>
      <c r="AF2" s="264"/>
      <c r="AG2" s="264"/>
      <c r="AH2" s="264"/>
      <c r="AI2" s="264"/>
      <c r="AJ2" s="264"/>
      <c r="AK2" s="264"/>
      <c r="AL2" s="264"/>
      <c r="AM2" s="264"/>
      <c r="AN2" s="264"/>
      <c r="AO2" s="264"/>
      <c r="AP2" s="264"/>
      <c r="AQ2" s="261" t="s">
        <v>13</v>
      </c>
      <c r="AR2" s="261"/>
      <c r="AS2" s="261"/>
      <c r="AT2" s="262"/>
      <c r="AU2" s="263" t="str">
        <f>表紙!P20</f>
        <v>帳票画面</v>
      </c>
      <c r="AV2" s="264"/>
      <c r="AW2" s="264"/>
      <c r="AX2" s="264"/>
      <c r="AY2" s="264"/>
      <c r="AZ2" s="264"/>
      <c r="BA2" s="264"/>
      <c r="BB2" s="264"/>
      <c r="BC2" s="264"/>
      <c r="BD2" s="264"/>
      <c r="BE2" s="264"/>
      <c r="BF2" s="264"/>
      <c r="BG2" s="264"/>
      <c r="BH2" s="264"/>
      <c r="BI2" s="264"/>
      <c r="BJ2" s="264"/>
      <c r="BK2" s="265"/>
      <c r="BN2" s="46">
        <f>SUM(BN5:BN10000)</f>
        <v>0</v>
      </c>
      <c r="BO2" s="46">
        <f>COUNT(BN5:BN10000)</f>
        <v>0</v>
      </c>
      <c r="BP2" s="46">
        <f>COUNTIF(BR5:BS10000,"OK")</f>
        <v>0</v>
      </c>
      <c r="BQ2" s="46">
        <f>COUNTIF(BR5:BR10000,"NG")</f>
        <v>0</v>
      </c>
      <c r="BR2" s="89"/>
      <c r="BS2" s="87"/>
      <c r="BT2" s="88"/>
      <c r="BU2" s="88"/>
      <c r="BV2" s="87"/>
      <c r="BW2" s="87"/>
      <c r="BX2" s="129"/>
      <c r="BY2" s="129"/>
      <c r="BZ2" s="129"/>
      <c r="CA2" s="130"/>
    </row>
    <row r="3" spans="1:86">
      <c r="BN3" s="48"/>
      <c r="BO3" s="48"/>
      <c r="BP3" s="49"/>
      <c r="BQ3" s="50"/>
      <c r="BR3" s="48"/>
      <c r="BS3" s="48"/>
      <c r="BT3" s="90"/>
      <c r="BU3" s="90"/>
      <c r="BV3" s="48"/>
      <c r="BW3" s="48"/>
    </row>
    <row r="4" spans="1:86" s="19" customFormat="1" ht="28.5" customHeight="1">
      <c r="B4" s="20" t="s">
        <v>102</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N4" s="42" t="s">
        <v>40</v>
      </c>
      <c r="BO4" s="42" t="s">
        <v>41</v>
      </c>
      <c r="BP4" s="42" t="s">
        <v>47</v>
      </c>
      <c r="BQ4" s="42" t="s">
        <v>48</v>
      </c>
      <c r="BR4" s="42" t="s">
        <v>42</v>
      </c>
      <c r="BS4" s="42" t="s">
        <v>43</v>
      </c>
      <c r="BT4" s="42" t="s">
        <v>44</v>
      </c>
      <c r="BU4" s="42" t="s">
        <v>45</v>
      </c>
      <c r="BV4" s="42" t="s">
        <v>49</v>
      </c>
      <c r="BW4" s="42" t="s">
        <v>46</v>
      </c>
    </row>
    <row r="5" spans="1:86">
      <c r="BN5" s="91"/>
      <c r="BO5" s="92"/>
      <c r="BP5" s="93"/>
      <c r="BQ5" s="94"/>
      <c r="BR5" s="95"/>
      <c r="BS5" s="95"/>
      <c r="BT5" s="96"/>
      <c r="BU5" s="97"/>
      <c r="BV5" s="95"/>
      <c r="BW5" s="95"/>
    </row>
    <row r="6" spans="1:86">
      <c r="B6" s="22" t="s">
        <v>65</v>
      </c>
      <c r="D6" s="22" t="s">
        <v>14</v>
      </c>
      <c r="BM6" s="35"/>
      <c r="BN6" s="91"/>
      <c r="BO6" s="98">
        <f t="shared" ref="BO6:BO53" si="0">IF(BN6&gt;0,BO5+1,BO5)</f>
        <v>0</v>
      </c>
      <c r="BP6" s="93"/>
      <c r="BQ6" s="94"/>
      <c r="BR6" s="95"/>
      <c r="BS6" s="95"/>
      <c r="BT6" s="96"/>
      <c r="BU6" s="97"/>
      <c r="BV6" s="95"/>
      <c r="BW6" s="95"/>
      <c r="CF6" s="35"/>
      <c r="CG6" s="35"/>
      <c r="CH6" s="35"/>
    </row>
    <row r="7" spans="1:86">
      <c r="BM7" s="35"/>
      <c r="BN7" s="91"/>
      <c r="BO7" s="98">
        <f t="shared" si="0"/>
        <v>0</v>
      </c>
      <c r="BP7" s="93"/>
      <c r="BQ7" s="94"/>
      <c r="BR7" s="95"/>
      <c r="BS7" s="95"/>
      <c r="BT7" s="96"/>
      <c r="BU7" s="97"/>
      <c r="BV7" s="95"/>
      <c r="BW7" s="95"/>
      <c r="CF7" s="35"/>
      <c r="CG7" s="35"/>
      <c r="CH7" s="35"/>
    </row>
    <row r="8" spans="1:86">
      <c r="D8" s="22" t="s">
        <v>66</v>
      </c>
      <c r="E8" s="22" t="s">
        <v>31</v>
      </c>
      <c r="J8" s="22" t="s">
        <v>82</v>
      </c>
      <c r="BM8" s="35"/>
      <c r="BN8" s="91"/>
      <c r="BO8" s="98">
        <f t="shared" si="0"/>
        <v>0</v>
      </c>
      <c r="BP8" s="93"/>
      <c r="BQ8" s="94"/>
      <c r="BR8" s="95"/>
      <c r="BS8" s="95"/>
      <c r="BT8" s="96"/>
      <c r="BU8" s="97"/>
      <c r="BV8" s="95"/>
      <c r="BW8" s="95"/>
      <c r="CF8" s="35"/>
      <c r="CG8" s="35"/>
      <c r="CH8" s="35"/>
    </row>
    <row r="9" spans="1:86">
      <c r="D9" s="131"/>
      <c r="BM9" s="35"/>
      <c r="BN9" s="91"/>
      <c r="BO9" s="98">
        <f t="shared" si="0"/>
        <v>0</v>
      </c>
      <c r="BP9" s="93"/>
      <c r="BQ9" s="94"/>
      <c r="BR9" s="95"/>
      <c r="BS9" s="95"/>
      <c r="BT9" s="96"/>
      <c r="BU9" s="97"/>
      <c r="BV9" s="95"/>
      <c r="BW9" s="95"/>
      <c r="CF9" s="35"/>
      <c r="CG9" s="35"/>
      <c r="CH9" s="35"/>
    </row>
    <row r="10" spans="1:86">
      <c r="B10" s="35"/>
      <c r="C10" s="378" t="s">
        <v>105</v>
      </c>
      <c r="D10" s="379"/>
      <c r="E10" s="379"/>
      <c r="F10" s="379"/>
      <c r="G10" s="379"/>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1"/>
      <c r="BM10" s="35"/>
      <c r="BN10" s="91"/>
      <c r="BO10" s="98">
        <f>IF(BN10&gt;0,BO7+1,BO7)</f>
        <v>0</v>
      </c>
      <c r="BP10" s="93"/>
      <c r="BQ10" s="94"/>
      <c r="BR10" s="95"/>
      <c r="BS10" s="95"/>
      <c r="BT10" s="96"/>
      <c r="BU10" s="97"/>
      <c r="BV10" s="95"/>
      <c r="BW10" s="95"/>
      <c r="CF10" s="35"/>
      <c r="CG10" s="35"/>
      <c r="CH10" s="35"/>
    </row>
    <row r="11" spans="1:86">
      <c r="B11" s="35"/>
      <c r="C11" s="99" t="s">
        <v>83</v>
      </c>
      <c r="D11" s="99" t="s">
        <v>103</v>
      </c>
      <c r="E11" s="100"/>
      <c r="F11" s="100"/>
      <c r="G11" s="100"/>
      <c r="H11" s="100"/>
      <c r="I11" s="100"/>
      <c r="J11" s="100"/>
      <c r="K11" s="100"/>
      <c r="L11" s="100"/>
      <c r="M11" s="100"/>
      <c r="N11" s="100"/>
      <c r="O11" s="100"/>
      <c r="P11" s="100"/>
      <c r="Q11" s="100"/>
      <c r="R11" s="100"/>
      <c r="S11" s="100"/>
      <c r="T11" s="101"/>
      <c r="U11" s="99" t="s">
        <v>104</v>
      </c>
      <c r="V11" s="100"/>
      <c r="W11" s="100"/>
      <c r="X11" s="100"/>
      <c r="Y11" s="100"/>
      <c r="Z11" s="100"/>
      <c r="AA11" s="100"/>
      <c r="AB11" s="100"/>
      <c r="AC11" s="100"/>
      <c r="AD11" s="100"/>
      <c r="AE11" s="100"/>
      <c r="AF11" s="100"/>
      <c r="AG11" s="100"/>
      <c r="AH11" s="100"/>
      <c r="AI11" s="100"/>
      <c r="AJ11" s="100"/>
      <c r="AK11" s="100"/>
      <c r="AL11" s="100"/>
      <c r="AM11" s="100"/>
      <c r="AN11" s="100"/>
      <c r="AO11" s="100"/>
      <c r="AP11" s="101"/>
      <c r="AQ11" s="99" t="s">
        <v>25</v>
      </c>
      <c r="AR11" s="100"/>
      <c r="AS11" s="100"/>
      <c r="AT11" s="100"/>
      <c r="AU11" s="100"/>
      <c r="AV11" s="100"/>
      <c r="AW11" s="100"/>
      <c r="AX11" s="100"/>
      <c r="AY11" s="100"/>
      <c r="AZ11" s="100"/>
      <c r="BA11" s="100"/>
      <c r="BB11" s="100"/>
      <c r="BC11" s="100"/>
      <c r="BD11" s="100"/>
      <c r="BE11" s="100"/>
      <c r="BF11" s="100"/>
      <c r="BG11" s="100"/>
      <c r="BH11" s="100"/>
      <c r="BI11" s="100"/>
      <c r="BJ11" s="101"/>
      <c r="BM11" s="35"/>
      <c r="BN11" s="91"/>
      <c r="BO11" s="98">
        <f t="shared" si="0"/>
        <v>0</v>
      </c>
      <c r="BP11" s="93"/>
      <c r="BQ11" s="94"/>
      <c r="BR11" s="95"/>
      <c r="BS11" s="95"/>
      <c r="BT11" s="96"/>
      <c r="BU11" s="97"/>
      <c r="BV11" s="95"/>
      <c r="BW11" s="95"/>
      <c r="CF11" s="35"/>
      <c r="CG11" s="35"/>
      <c r="CH11" s="35"/>
    </row>
    <row r="12" spans="1:86">
      <c r="B12" s="35"/>
      <c r="C12" s="132">
        <f>ROW()-11</f>
        <v>1</v>
      </c>
      <c r="D12" s="133"/>
      <c r="E12" s="134"/>
      <c r="F12" s="134"/>
      <c r="G12" s="134"/>
      <c r="H12" s="134"/>
      <c r="I12" s="134"/>
      <c r="J12" s="134"/>
      <c r="K12" s="134"/>
      <c r="L12" s="134"/>
      <c r="M12" s="134"/>
      <c r="N12" s="134"/>
      <c r="O12" s="134"/>
      <c r="P12" s="134"/>
      <c r="Q12" s="134"/>
      <c r="R12" s="134"/>
      <c r="S12" s="134"/>
      <c r="T12" s="135"/>
      <c r="U12" s="133"/>
      <c r="V12" s="134"/>
      <c r="W12" s="134"/>
      <c r="X12" s="134"/>
      <c r="Y12" s="134"/>
      <c r="Z12" s="134"/>
      <c r="AA12" s="134"/>
      <c r="AB12" s="134"/>
      <c r="AC12" s="134"/>
      <c r="AD12" s="134"/>
      <c r="AE12" s="134"/>
      <c r="AF12" s="134"/>
      <c r="AG12" s="134"/>
      <c r="AH12" s="134"/>
      <c r="AI12" s="134"/>
      <c r="AJ12" s="134"/>
      <c r="AK12" s="134"/>
      <c r="AL12" s="134"/>
      <c r="AM12" s="134"/>
      <c r="AN12" s="134"/>
      <c r="AO12" s="134"/>
      <c r="AP12" s="135"/>
      <c r="AQ12" s="375"/>
      <c r="AR12" s="376"/>
      <c r="AS12" s="376"/>
      <c r="AT12" s="376"/>
      <c r="AU12" s="376"/>
      <c r="AV12" s="376"/>
      <c r="AW12" s="376"/>
      <c r="AX12" s="376"/>
      <c r="AY12" s="376"/>
      <c r="AZ12" s="376"/>
      <c r="BA12" s="376"/>
      <c r="BB12" s="376"/>
      <c r="BC12" s="376"/>
      <c r="BD12" s="376"/>
      <c r="BE12" s="376"/>
      <c r="BF12" s="376"/>
      <c r="BG12" s="376"/>
      <c r="BH12" s="376"/>
      <c r="BI12" s="376"/>
      <c r="BJ12" s="377"/>
      <c r="BM12" s="35"/>
      <c r="BN12" s="91"/>
      <c r="BO12" s="98">
        <f t="shared" si="0"/>
        <v>0</v>
      </c>
      <c r="BP12" s="93"/>
      <c r="BQ12" s="94"/>
      <c r="BR12" s="95"/>
      <c r="BS12" s="95"/>
      <c r="BT12" s="96"/>
      <c r="BU12" s="97"/>
      <c r="BV12" s="95"/>
      <c r="BW12" s="95"/>
      <c r="CF12" s="35"/>
      <c r="CG12" s="35"/>
      <c r="CH12" s="35"/>
    </row>
    <row r="13" spans="1:86">
      <c r="B13" s="35"/>
      <c r="C13" s="66">
        <f>C12+1</f>
        <v>2</v>
      </c>
      <c r="D13" s="133"/>
      <c r="E13" s="134"/>
      <c r="F13" s="134"/>
      <c r="G13" s="134"/>
      <c r="H13" s="134"/>
      <c r="I13" s="134"/>
      <c r="J13" s="134"/>
      <c r="K13" s="134"/>
      <c r="L13" s="134"/>
      <c r="M13" s="134"/>
      <c r="N13" s="134"/>
      <c r="O13" s="134"/>
      <c r="P13" s="134"/>
      <c r="Q13" s="134"/>
      <c r="R13" s="134"/>
      <c r="S13" s="134"/>
      <c r="T13" s="135"/>
      <c r="U13" s="133"/>
      <c r="V13" s="134"/>
      <c r="W13" s="134"/>
      <c r="X13" s="134"/>
      <c r="Y13" s="134"/>
      <c r="Z13" s="134"/>
      <c r="AA13" s="134"/>
      <c r="AB13" s="134"/>
      <c r="AC13" s="134"/>
      <c r="AD13" s="134"/>
      <c r="AE13" s="134"/>
      <c r="AF13" s="134"/>
      <c r="AG13" s="134"/>
      <c r="AH13" s="134"/>
      <c r="AI13" s="134"/>
      <c r="AJ13" s="134"/>
      <c r="AK13" s="134"/>
      <c r="AL13" s="134"/>
      <c r="AM13" s="134"/>
      <c r="AN13" s="134"/>
      <c r="AO13" s="134"/>
      <c r="AP13" s="135"/>
      <c r="AQ13" s="375"/>
      <c r="AR13" s="376"/>
      <c r="AS13" s="376"/>
      <c r="AT13" s="376"/>
      <c r="AU13" s="376"/>
      <c r="AV13" s="376"/>
      <c r="AW13" s="376"/>
      <c r="AX13" s="376"/>
      <c r="AY13" s="376"/>
      <c r="AZ13" s="376"/>
      <c r="BA13" s="376"/>
      <c r="BB13" s="376"/>
      <c r="BC13" s="376"/>
      <c r="BD13" s="376"/>
      <c r="BE13" s="376"/>
      <c r="BF13" s="376"/>
      <c r="BG13" s="376"/>
      <c r="BH13" s="376"/>
      <c r="BI13" s="376"/>
      <c r="BJ13" s="377"/>
      <c r="BM13" s="35"/>
      <c r="BN13" s="91"/>
      <c r="BO13" s="98">
        <f t="shared" si="0"/>
        <v>0</v>
      </c>
      <c r="BP13" s="93"/>
      <c r="BQ13" s="94"/>
      <c r="BR13" s="95"/>
      <c r="BS13" s="95"/>
      <c r="BT13" s="96"/>
      <c r="BU13" s="97"/>
      <c r="BV13" s="95"/>
      <c r="BW13" s="95"/>
      <c r="CF13" s="35"/>
      <c r="CG13" s="35"/>
      <c r="CH13" s="35"/>
    </row>
    <row r="14" spans="1:86">
      <c r="B14" s="35"/>
      <c r="C14" s="66">
        <f t="shared" ref="C14:C53" si="1">C13+1</f>
        <v>3</v>
      </c>
      <c r="D14" s="133"/>
      <c r="E14" s="134"/>
      <c r="F14" s="134"/>
      <c r="G14" s="134"/>
      <c r="H14" s="134"/>
      <c r="I14" s="134"/>
      <c r="J14" s="134"/>
      <c r="K14" s="134"/>
      <c r="L14" s="134"/>
      <c r="M14" s="134"/>
      <c r="N14" s="134"/>
      <c r="O14" s="134"/>
      <c r="P14" s="134"/>
      <c r="Q14" s="134"/>
      <c r="R14" s="134"/>
      <c r="S14" s="134"/>
      <c r="T14" s="135"/>
      <c r="U14" s="133"/>
      <c r="V14" s="134"/>
      <c r="W14" s="134"/>
      <c r="X14" s="134"/>
      <c r="Y14" s="134"/>
      <c r="Z14" s="134"/>
      <c r="AA14" s="134"/>
      <c r="AB14" s="134"/>
      <c r="AC14" s="134"/>
      <c r="AD14" s="134"/>
      <c r="AE14" s="134"/>
      <c r="AF14" s="134"/>
      <c r="AG14" s="134"/>
      <c r="AH14" s="134"/>
      <c r="AI14" s="134"/>
      <c r="AJ14" s="134"/>
      <c r="AK14" s="134"/>
      <c r="AL14" s="134"/>
      <c r="AM14" s="134"/>
      <c r="AN14" s="134"/>
      <c r="AO14" s="134"/>
      <c r="AP14" s="135"/>
      <c r="AQ14" s="375"/>
      <c r="AR14" s="376"/>
      <c r="AS14" s="376"/>
      <c r="AT14" s="376"/>
      <c r="AU14" s="376"/>
      <c r="AV14" s="376"/>
      <c r="AW14" s="376"/>
      <c r="AX14" s="376"/>
      <c r="AY14" s="376"/>
      <c r="AZ14" s="376"/>
      <c r="BA14" s="376"/>
      <c r="BB14" s="376"/>
      <c r="BC14" s="376"/>
      <c r="BD14" s="376"/>
      <c r="BE14" s="376"/>
      <c r="BF14" s="376"/>
      <c r="BG14" s="376"/>
      <c r="BH14" s="376"/>
      <c r="BI14" s="376"/>
      <c r="BJ14" s="377"/>
      <c r="BM14" s="35"/>
      <c r="BN14" s="91"/>
      <c r="BO14" s="98">
        <f t="shared" si="0"/>
        <v>0</v>
      </c>
      <c r="BP14" s="93"/>
      <c r="BQ14" s="94"/>
      <c r="BR14" s="95"/>
      <c r="BS14" s="95"/>
      <c r="BT14" s="96"/>
      <c r="BU14" s="97"/>
      <c r="BV14" s="95"/>
      <c r="BW14" s="95"/>
      <c r="CF14" s="35"/>
      <c r="CG14" s="35"/>
      <c r="CH14" s="35"/>
    </row>
    <row r="15" spans="1:86">
      <c r="B15" s="35"/>
      <c r="C15" s="66">
        <f t="shared" si="1"/>
        <v>4</v>
      </c>
      <c r="D15" s="133"/>
      <c r="E15" s="134"/>
      <c r="F15" s="134"/>
      <c r="G15" s="134"/>
      <c r="H15" s="134"/>
      <c r="I15" s="134"/>
      <c r="J15" s="134"/>
      <c r="K15" s="134"/>
      <c r="L15" s="134"/>
      <c r="M15" s="134"/>
      <c r="N15" s="134"/>
      <c r="O15" s="134"/>
      <c r="P15" s="134"/>
      <c r="Q15" s="134"/>
      <c r="R15" s="134"/>
      <c r="S15" s="134"/>
      <c r="T15" s="135"/>
      <c r="U15" s="133"/>
      <c r="V15" s="134"/>
      <c r="W15" s="134"/>
      <c r="X15" s="134"/>
      <c r="Y15" s="134"/>
      <c r="Z15" s="134"/>
      <c r="AA15" s="134"/>
      <c r="AB15" s="134"/>
      <c r="AC15" s="134"/>
      <c r="AD15" s="134"/>
      <c r="AE15" s="134"/>
      <c r="AF15" s="134"/>
      <c r="AG15" s="134"/>
      <c r="AH15" s="134"/>
      <c r="AI15" s="134"/>
      <c r="AJ15" s="134"/>
      <c r="AK15" s="134"/>
      <c r="AL15" s="134"/>
      <c r="AM15" s="134"/>
      <c r="AN15" s="134"/>
      <c r="AO15" s="134"/>
      <c r="AP15" s="135"/>
      <c r="AQ15" s="375"/>
      <c r="AR15" s="376"/>
      <c r="AS15" s="376"/>
      <c r="AT15" s="376"/>
      <c r="AU15" s="376"/>
      <c r="AV15" s="376"/>
      <c r="AW15" s="376"/>
      <c r="AX15" s="376"/>
      <c r="AY15" s="376"/>
      <c r="AZ15" s="376"/>
      <c r="BA15" s="376"/>
      <c r="BB15" s="376"/>
      <c r="BC15" s="376"/>
      <c r="BD15" s="376"/>
      <c r="BE15" s="376"/>
      <c r="BF15" s="376"/>
      <c r="BG15" s="376"/>
      <c r="BH15" s="376"/>
      <c r="BI15" s="376"/>
      <c r="BJ15" s="377"/>
      <c r="BM15" s="35"/>
      <c r="BN15" s="91"/>
      <c r="BO15" s="98">
        <f t="shared" si="0"/>
        <v>0</v>
      </c>
      <c r="BP15" s="93"/>
      <c r="BQ15" s="94"/>
      <c r="BR15" s="95"/>
      <c r="BS15" s="95"/>
      <c r="BT15" s="96"/>
      <c r="BU15" s="97"/>
      <c r="BV15" s="95"/>
      <c r="BW15" s="95"/>
      <c r="CF15" s="35"/>
      <c r="CG15" s="35"/>
      <c r="CH15" s="35"/>
    </row>
    <row r="16" spans="1:86">
      <c r="B16" s="35"/>
      <c r="C16" s="66">
        <f t="shared" si="1"/>
        <v>5</v>
      </c>
      <c r="D16" s="133"/>
      <c r="E16" s="134"/>
      <c r="F16" s="134"/>
      <c r="G16" s="134"/>
      <c r="H16" s="134"/>
      <c r="I16" s="134"/>
      <c r="J16" s="134"/>
      <c r="K16" s="134"/>
      <c r="L16" s="134"/>
      <c r="M16" s="134"/>
      <c r="N16" s="134"/>
      <c r="O16" s="134"/>
      <c r="P16" s="134"/>
      <c r="Q16" s="134"/>
      <c r="R16" s="134"/>
      <c r="S16" s="134"/>
      <c r="T16" s="135"/>
      <c r="U16" s="133"/>
      <c r="V16" s="134"/>
      <c r="W16" s="134"/>
      <c r="X16" s="134"/>
      <c r="Y16" s="134"/>
      <c r="Z16" s="134"/>
      <c r="AA16" s="134"/>
      <c r="AB16" s="134"/>
      <c r="AC16" s="134"/>
      <c r="AD16" s="134"/>
      <c r="AE16" s="134"/>
      <c r="AF16" s="134"/>
      <c r="AG16" s="134"/>
      <c r="AH16" s="134"/>
      <c r="AI16" s="134"/>
      <c r="AJ16" s="134"/>
      <c r="AK16" s="134"/>
      <c r="AL16" s="134"/>
      <c r="AM16" s="134"/>
      <c r="AN16" s="134"/>
      <c r="AO16" s="134"/>
      <c r="AP16" s="135"/>
      <c r="AQ16" s="375"/>
      <c r="AR16" s="376"/>
      <c r="AS16" s="376"/>
      <c r="AT16" s="376"/>
      <c r="AU16" s="376"/>
      <c r="AV16" s="376"/>
      <c r="AW16" s="376"/>
      <c r="AX16" s="376"/>
      <c r="AY16" s="376"/>
      <c r="AZ16" s="376"/>
      <c r="BA16" s="376"/>
      <c r="BB16" s="376"/>
      <c r="BC16" s="376"/>
      <c r="BD16" s="376"/>
      <c r="BE16" s="376"/>
      <c r="BF16" s="376"/>
      <c r="BG16" s="376"/>
      <c r="BH16" s="376"/>
      <c r="BI16" s="376"/>
      <c r="BJ16" s="377"/>
      <c r="BM16" s="35"/>
      <c r="BN16" s="91"/>
      <c r="BO16" s="98">
        <f t="shared" si="0"/>
        <v>0</v>
      </c>
      <c r="BP16" s="93"/>
      <c r="BQ16" s="94"/>
      <c r="BR16" s="95"/>
      <c r="BS16" s="95"/>
      <c r="BT16" s="96"/>
      <c r="BU16" s="97"/>
      <c r="BV16" s="95"/>
      <c r="BW16" s="95"/>
      <c r="BX16" s="136"/>
      <c r="BY16" s="137"/>
      <c r="BZ16" s="138"/>
      <c r="CA16" s="138"/>
      <c r="CB16" s="35"/>
      <c r="CC16" s="35"/>
      <c r="CD16" s="35"/>
      <c r="CE16" s="35"/>
      <c r="CF16" s="35"/>
      <c r="CG16" s="35"/>
      <c r="CH16" s="35"/>
    </row>
    <row r="17" spans="2:86">
      <c r="B17" s="35"/>
      <c r="C17" s="66">
        <f t="shared" si="1"/>
        <v>6</v>
      </c>
      <c r="D17" s="133"/>
      <c r="E17" s="134"/>
      <c r="F17" s="134"/>
      <c r="G17" s="134"/>
      <c r="H17" s="134"/>
      <c r="I17" s="134"/>
      <c r="J17" s="134"/>
      <c r="K17" s="134"/>
      <c r="L17" s="134"/>
      <c r="M17" s="134"/>
      <c r="N17" s="134"/>
      <c r="O17" s="134"/>
      <c r="P17" s="134"/>
      <c r="Q17" s="134"/>
      <c r="R17" s="134"/>
      <c r="S17" s="134"/>
      <c r="T17" s="135"/>
      <c r="U17" s="133"/>
      <c r="V17" s="134"/>
      <c r="W17" s="134"/>
      <c r="X17" s="134"/>
      <c r="Y17" s="134"/>
      <c r="Z17" s="134"/>
      <c r="AA17" s="134"/>
      <c r="AB17" s="134"/>
      <c r="AC17" s="134"/>
      <c r="AD17" s="134"/>
      <c r="AE17" s="134"/>
      <c r="AF17" s="134"/>
      <c r="AG17" s="134"/>
      <c r="AH17" s="134"/>
      <c r="AI17" s="134"/>
      <c r="AJ17" s="134"/>
      <c r="AK17" s="134"/>
      <c r="AL17" s="134"/>
      <c r="AM17" s="134"/>
      <c r="AN17" s="134"/>
      <c r="AO17" s="134"/>
      <c r="AP17" s="135"/>
      <c r="AQ17" s="375"/>
      <c r="AR17" s="376"/>
      <c r="AS17" s="376"/>
      <c r="AT17" s="376"/>
      <c r="AU17" s="376"/>
      <c r="AV17" s="376"/>
      <c r="AW17" s="376"/>
      <c r="AX17" s="376"/>
      <c r="AY17" s="376"/>
      <c r="AZ17" s="376"/>
      <c r="BA17" s="376"/>
      <c r="BB17" s="376"/>
      <c r="BC17" s="376"/>
      <c r="BD17" s="376"/>
      <c r="BE17" s="376"/>
      <c r="BF17" s="376"/>
      <c r="BG17" s="376"/>
      <c r="BH17" s="376"/>
      <c r="BI17" s="376"/>
      <c r="BJ17" s="377"/>
      <c r="BM17" s="35"/>
      <c r="BN17" s="91"/>
      <c r="BO17" s="98">
        <f t="shared" si="0"/>
        <v>0</v>
      </c>
      <c r="BP17" s="93"/>
      <c r="BQ17" s="104"/>
      <c r="BR17" s="95"/>
      <c r="BS17" s="95"/>
      <c r="BT17" s="96"/>
      <c r="BU17" s="97"/>
      <c r="BV17" s="95"/>
      <c r="BW17" s="95"/>
      <c r="BX17" s="136"/>
      <c r="BY17" s="137"/>
      <c r="BZ17" s="138"/>
      <c r="CA17" s="138"/>
      <c r="CB17" s="35"/>
      <c r="CC17" s="35"/>
      <c r="CD17" s="35"/>
      <c r="CE17" s="35"/>
      <c r="CF17" s="35"/>
      <c r="CG17" s="35"/>
      <c r="CH17" s="35"/>
    </row>
    <row r="18" spans="2:86">
      <c r="B18" s="35"/>
      <c r="C18" s="66">
        <f t="shared" si="1"/>
        <v>7</v>
      </c>
      <c r="D18" s="133"/>
      <c r="E18" s="134"/>
      <c r="F18" s="134"/>
      <c r="G18" s="134"/>
      <c r="H18" s="134"/>
      <c r="I18" s="134"/>
      <c r="J18" s="134"/>
      <c r="K18" s="134"/>
      <c r="L18" s="134"/>
      <c r="M18" s="134"/>
      <c r="N18" s="134"/>
      <c r="O18" s="134"/>
      <c r="P18" s="134"/>
      <c r="Q18" s="134"/>
      <c r="R18" s="134"/>
      <c r="S18" s="134"/>
      <c r="T18" s="135"/>
      <c r="U18" s="133"/>
      <c r="V18" s="134"/>
      <c r="W18" s="134"/>
      <c r="X18" s="134"/>
      <c r="Y18" s="134"/>
      <c r="Z18" s="134"/>
      <c r="AA18" s="134"/>
      <c r="AB18" s="134"/>
      <c r="AC18" s="134"/>
      <c r="AD18" s="134"/>
      <c r="AE18" s="134"/>
      <c r="AF18" s="134"/>
      <c r="AG18" s="134"/>
      <c r="AH18" s="134"/>
      <c r="AI18" s="134"/>
      <c r="AJ18" s="134"/>
      <c r="AK18" s="134"/>
      <c r="AL18" s="134"/>
      <c r="AM18" s="134"/>
      <c r="AN18" s="134"/>
      <c r="AO18" s="134"/>
      <c r="AP18" s="135"/>
      <c r="AQ18" s="375"/>
      <c r="AR18" s="376"/>
      <c r="AS18" s="376"/>
      <c r="AT18" s="376"/>
      <c r="AU18" s="376"/>
      <c r="AV18" s="376"/>
      <c r="AW18" s="376"/>
      <c r="AX18" s="376"/>
      <c r="AY18" s="376"/>
      <c r="AZ18" s="376"/>
      <c r="BA18" s="376"/>
      <c r="BB18" s="376"/>
      <c r="BC18" s="376"/>
      <c r="BD18" s="376"/>
      <c r="BE18" s="376"/>
      <c r="BF18" s="376"/>
      <c r="BG18" s="376"/>
      <c r="BH18" s="376"/>
      <c r="BI18" s="376"/>
      <c r="BJ18" s="377"/>
      <c r="BM18" s="35"/>
      <c r="BN18" s="91"/>
      <c r="BO18" s="98">
        <f t="shared" si="0"/>
        <v>0</v>
      </c>
      <c r="BP18" s="93"/>
      <c r="BQ18" s="104"/>
      <c r="BR18" s="95"/>
      <c r="BS18" s="95"/>
      <c r="BT18" s="96"/>
      <c r="BU18" s="97"/>
      <c r="BV18" s="95"/>
      <c r="BW18" s="95"/>
      <c r="BX18" s="136"/>
      <c r="BY18" s="137"/>
      <c r="BZ18" s="138"/>
      <c r="CA18" s="138"/>
      <c r="CB18" s="35"/>
      <c r="CC18" s="35"/>
      <c r="CD18" s="139"/>
      <c r="CE18" s="139"/>
      <c r="CF18" s="35"/>
      <c r="CG18" s="35"/>
      <c r="CH18" s="35"/>
    </row>
    <row r="19" spans="2:86">
      <c r="B19" s="35"/>
      <c r="C19" s="66">
        <f t="shared" si="1"/>
        <v>8</v>
      </c>
      <c r="D19" s="133"/>
      <c r="E19" s="134"/>
      <c r="F19" s="134"/>
      <c r="G19" s="134"/>
      <c r="H19" s="134"/>
      <c r="I19" s="134"/>
      <c r="J19" s="134"/>
      <c r="K19" s="134"/>
      <c r="L19" s="134"/>
      <c r="M19" s="134"/>
      <c r="N19" s="134"/>
      <c r="O19" s="134"/>
      <c r="P19" s="134"/>
      <c r="Q19" s="134"/>
      <c r="R19" s="134"/>
      <c r="S19" s="134"/>
      <c r="T19" s="135"/>
      <c r="U19" s="133"/>
      <c r="V19" s="134"/>
      <c r="W19" s="134"/>
      <c r="X19" s="134"/>
      <c r="Y19" s="134"/>
      <c r="Z19" s="134"/>
      <c r="AA19" s="134"/>
      <c r="AB19" s="134"/>
      <c r="AC19" s="134"/>
      <c r="AD19" s="134"/>
      <c r="AE19" s="134"/>
      <c r="AF19" s="134"/>
      <c r="AG19" s="134"/>
      <c r="AH19" s="134"/>
      <c r="AI19" s="134"/>
      <c r="AJ19" s="134"/>
      <c r="AK19" s="134"/>
      <c r="AL19" s="134"/>
      <c r="AM19" s="134"/>
      <c r="AN19" s="134"/>
      <c r="AO19" s="134"/>
      <c r="AP19" s="135"/>
      <c r="AQ19" s="140"/>
      <c r="AR19" s="141"/>
      <c r="AS19" s="141"/>
      <c r="AT19" s="141"/>
      <c r="AU19" s="141"/>
      <c r="AV19" s="141"/>
      <c r="AW19" s="141"/>
      <c r="AX19" s="141"/>
      <c r="AY19" s="141"/>
      <c r="AZ19" s="141"/>
      <c r="BA19" s="141"/>
      <c r="BB19" s="141"/>
      <c r="BC19" s="141"/>
      <c r="BD19" s="141"/>
      <c r="BE19" s="141"/>
      <c r="BF19" s="141"/>
      <c r="BG19" s="141"/>
      <c r="BH19" s="141"/>
      <c r="BI19" s="141"/>
      <c r="BJ19" s="142"/>
      <c r="BM19" s="35"/>
      <c r="BN19" s="91"/>
      <c r="BO19" s="98">
        <f t="shared" si="0"/>
        <v>0</v>
      </c>
      <c r="BP19" s="93"/>
      <c r="BQ19" s="104"/>
      <c r="BR19" s="95"/>
      <c r="BS19" s="95"/>
      <c r="BT19" s="96"/>
      <c r="BU19" s="97"/>
      <c r="BV19" s="95"/>
      <c r="BW19" s="95"/>
      <c r="BX19" s="136"/>
      <c r="BY19" s="137"/>
      <c r="BZ19" s="138"/>
      <c r="CA19" s="138"/>
      <c r="CB19" s="35"/>
      <c r="CC19" s="35"/>
      <c r="CD19" s="139"/>
      <c r="CE19" s="139"/>
      <c r="CF19" s="35"/>
      <c r="CG19" s="35"/>
      <c r="CH19" s="35"/>
    </row>
    <row r="20" spans="2:86">
      <c r="B20" s="35"/>
      <c r="C20" s="66">
        <f t="shared" si="1"/>
        <v>9</v>
      </c>
      <c r="D20" s="133"/>
      <c r="E20" s="134"/>
      <c r="F20" s="134"/>
      <c r="G20" s="134"/>
      <c r="H20" s="134"/>
      <c r="I20" s="134"/>
      <c r="J20" s="134"/>
      <c r="K20" s="134"/>
      <c r="L20" s="134"/>
      <c r="M20" s="134"/>
      <c r="N20" s="134"/>
      <c r="O20" s="134"/>
      <c r="P20" s="134"/>
      <c r="Q20" s="134"/>
      <c r="R20" s="134"/>
      <c r="S20" s="134"/>
      <c r="T20" s="135"/>
      <c r="U20" s="133"/>
      <c r="V20" s="134"/>
      <c r="W20" s="134"/>
      <c r="X20" s="134"/>
      <c r="Y20" s="134"/>
      <c r="Z20" s="134"/>
      <c r="AA20" s="134"/>
      <c r="AB20" s="134"/>
      <c r="AC20" s="134"/>
      <c r="AD20" s="134"/>
      <c r="AE20" s="134"/>
      <c r="AF20" s="134"/>
      <c r="AG20" s="134"/>
      <c r="AH20" s="134"/>
      <c r="AI20" s="134"/>
      <c r="AJ20" s="134"/>
      <c r="AK20" s="134"/>
      <c r="AL20" s="134"/>
      <c r="AM20" s="134"/>
      <c r="AN20" s="134"/>
      <c r="AO20" s="134"/>
      <c r="AP20" s="135"/>
      <c r="AQ20" s="140"/>
      <c r="AR20" s="141"/>
      <c r="AS20" s="141"/>
      <c r="AT20" s="141"/>
      <c r="AU20" s="141"/>
      <c r="AV20" s="141"/>
      <c r="AW20" s="141"/>
      <c r="AX20" s="141"/>
      <c r="AY20" s="141"/>
      <c r="AZ20" s="141"/>
      <c r="BA20" s="141"/>
      <c r="BB20" s="141"/>
      <c r="BC20" s="141"/>
      <c r="BD20" s="141"/>
      <c r="BE20" s="141"/>
      <c r="BF20" s="141"/>
      <c r="BG20" s="141"/>
      <c r="BH20" s="141"/>
      <c r="BI20" s="141"/>
      <c r="BJ20" s="142"/>
      <c r="BM20" s="35"/>
      <c r="BN20" s="91"/>
      <c r="BO20" s="98">
        <f t="shared" si="0"/>
        <v>0</v>
      </c>
      <c r="BP20" s="93"/>
      <c r="BQ20" s="104"/>
      <c r="BR20" s="95"/>
      <c r="BS20" s="95"/>
      <c r="BT20" s="96"/>
      <c r="BU20" s="97"/>
      <c r="BV20" s="95"/>
      <c r="BW20" s="95"/>
      <c r="BX20" s="136"/>
      <c r="BY20" s="137"/>
      <c r="BZ20" s="138"/>
      <c r="CA20" s="138"/>
      <c r="CB20" s="35"/>
      <c r="CC20" s="35"/>
      <c r="CD20" s="35"/>
      <c r="CE20" s="35"/>
      <c r="CF20" s="35"/>
      <c r="CG20" s="35"/>
      <c r="CH20" s="35"/>
    </row>
    <row r="21" spans="2:86">
      <c r="B21" s="35"/>
      <c r="C21" s="66">
        <f t="shared" si="1"/>
        <v>10</v>
      </c>
      <c r="D21" s="133"/>
      <c r="E21" s="134"/>
      <c r="F21" s="134"/>
      <c r="G21" s="134"/>
      <c r="H21" s="134"/>
      <c r="I21" s="134"/>
      <c r="J21" s="134"/>
      <c r="K21" s="134"/>
      <c r="L21" s="134"/>
      <c r="M21" s="134"/>
      <c r="N21" s="134"/>
      <c r="O21" s="134"/>
      <c r="P21" s="134"/>
      <c r="Q21" s="134"/>
      <c r="R21" s="134"/>
      <c r="S21" s="134"/>
      <c r="T21" s="135"/>
      <c r="U21" s="133"/>
      <c r="V21" s="134"/>
      <c r="W21" s="134"/>
      <c r="X21" s="134"/>
      <c r="Y21" s="134"/>
      <c r="Z21" s="134"/>
      <c r="AA21" s="134"/>
      <c r="AB21" s="134"/>
      <c r="AC21" s="134"/>
      <c r="AD21" s="134"/>
      <c r="AE21" s="134"/>
      <c r="AF21" s="134"/>
      <c r="AG21" s="134"/>
      <c r="AH21" s="134"/>
      <c r="AI21" s="134"/>
      <c r="AJ21" s="134"/>
      <c r="AK21" s="134"/>
      <c r="AL21" s="134"/>
      <c r="AM21" s="134"/>
      <c r="AN21" s="134"/>
      <c r="AO21" s="134"/>
      <c r="AP21" s="135"/>
      <c r="AQ21" s="140"/>
      <c r="AR21" s="141"/>
      <c r="AS21" s="141"/>
      <c r="AT21" s="141"/>
      <c r="AU21" s="141"/>
      <c r="AV21" s="141"/>
      <c r="AW21" s="141"/>
      <c r="AX21" s="141"/>
      <c r="AY21" s="141"/>
      <c r="AZ21" s="141"/>
      <c r="BA21" s="141"/>
      <c r="BB21" s="141"/>
      <c r="BC21" s="141"/>
      <c r="BD21" s="141"/>
      <c r="BE21" s="141"/>
      <c r="BF21" s="141"/>
      <c r="BG21" s="141"/>
      <c r="BH21" s="141"/>
      <c r="BI21" s="141"/>
      <c r="BJ21" s="142"/>
      <c r="BM21" s="35"/>
      <c r="BN21" s="91"/>
      <c r="BO21" s="98">
        <f t="shared" si="0"/>
        <v>0</v>
      </c>
      <c r="BP21" s="93"/>
      <c r="BQ21" s="104"/>
      <c r="BR21" s="95"/>
      <c r="BS21" s="95"/>
      <c r="BT21" s="96"/>
      <c r="BU21" s="97"/>
      <c r="BV21" s="95"/>
      <c r="BW21" s="95"/>
      <c r="BX21" s="136"/>
      <c r="BY21" s="137"/>
      <c r="BZ21" s="138"/>
      <c r="CA21" s="138"/>
      <c r="CB21" s="35"/>
      <c r="CC21" s="35"/>
      <c r="CD21" s="35"/>
      <c r="CE21" s="35"/>
      <c r="CF21" s="35"/>
      <c r="CG21" s="35"/>
      <c r="CH21" s="35"/>
    </row>
    <row r="22" spans="2:86">
      <c r="B22" s="35"/>
      <c r="C22" s="66">
        <f t="shared" si="1"/>
        <v>11</v>
      </c>
      <c r="D22" s="133"/>
      <c r="E22" s="134"/>
      <c r="F22" s="134"/>
      <c r="G22" s="134"/>
      <c r="H22" s="134"/>
      <c r="I22" s="134"/>
      <c r="J22" s="134"/>
      <c r="K22" s="134"/>
      <c r="L22" s="134"/>
      <c r="M22" s="134"/>
      <c r="N22" s="134"/>
      <c r="O22" s="134"/>
      <c r="P22" s="134"/>
      <c r="Q22" s="134"/>
      <c r="R22" s="134"/>
      <c r="S22" s="134"/>
      <c r="T22" s="135"/>
      <c r="U22" s="133"/>
      <c r="V22" s="134"/>
      <c r="W22" s="134"/>
      <c r="X22" s="134"/>
      <c r="Y22" s="134"/>
      <c r="Z22" s="134"/>
      <c r="AA22" s="134"/>
      <c r="AB22" s="134"/>
      <c r="AC22" s="134"/>
      <c r="AD22" s="134"/>
      <c r="AE22" s="134"/>
      <c r="AF22" s="134"/>
      <c r="AG22" s="134"/>
      <c r="AH22" s="134"/>
      <c r="AI22" s="134"/>
      <c r="AJ22" s="134"/>
      <c r="AK22" s="134"/>
      <c r="AL22" s="134"/>
      <c r="AM22" s="134"/>
      <c r="AN22" s="134"/>
      <c r="AO22" s="134"/>
      <c r="AP22" s="135"/>
      <c r="AQ22" s="140"/>
      <c r="AR22" s="141"/>
      <c r="AS22" s="141"/>
      <c r="AT22" s="141"/>
      <c r="AU22" s="141"/>
      <c r="AV22" s="141"/>
      <c r="AW22" s="141"/>
      <c r="AX22" s="141"/>
      <c r="AY22" s="141"/>
      <c r="AZ22" s="141"/>
      <c r="BA22" s="141"/>
      <c r="BB22" s="141"/>
      <c r="BC22" s="141"/>
      <c r="BD22" s="141"/>
      <c r="BE22" s="141"/>
      <c r="BF22" s="141"/>
      <c r="BG22" s="141"/>
      <c r="BH22" s="141"/>
      <c r="BI22" s="141"/>
      <c r="BJ22" s="142"/>
      <c r="BM22" s="35"/>
      <c r="BN22" s="91"/>
      <c r="BO22" s="98">
        <f t="shared" si="0"/>
        <v>0</v>
      </c>
      <c r="BP22" s="93"/>
      <c r="BQ22" s="104"/>
      <c r="BR22" s="95"/>
      <c r="BS22" s="95"/>
      <c r="BT22" s="96"/>
      <c r="BU22" s="97"/>
      <c r="BV22" s="95"/>
      <c r="BW22" s="95"/>
      <c r="BX22" s="136"/>
      <c r="BY22" s="137"/>
      <c r="BZ22" s="138"/>
      <c r="CA22" s="138"/>
      <c r="CB22" s="35"/>
      <c r="CC22" s="35"/>
      <c r="CD22" s="35"/>
      <c r="CE22" s="35"/>
      <c r="CF22" s="35"/>
      <c r="CG22" s="35"/>
      <c r="CH22" s="35"/>
    </row>
    <row r="23" spans="2:86">
      <c r="B23" s="35"/>
      <c r="C23" s="66">
        <f t="shared" si="1"/>
        <v>12</v>
      </c>
      <c r="D23" s="133"/>
      <c r="E23" s="134"/>
      <c r="F23" s="134"/>
      <c r="G23" s="134"/>
      <c r="H23" s="134"/>
      <c r="I23" s="134"/>
      <c r="J23" s="134"/>
      <c r="K23" s="134"/>
      <c r="L23" s="134"/>
      <c r="M23" s="134"/>
      <c r="N23" s="134"/>
      <c r="O23" s="134"/>
      <c r="P23" s="134"/>
      <c r="Q23" s="134"/>
      <c r="R23" s="134"/>
      <c r="S23" s="134"/>
      <c r="T23" s="135"/>
      <c r="U23" s="133"/>
      <c r="V23" s="134"/>
      <c r="W23" s="134"/>
      <c r="X23" s="134"/>
      <c r="Y23" s="134"/>
      <c r="Z23" s="134"/>
      <c r="AA23" s="134"/>
      <c r="AB23" s="134"/>
      <c r="AC23" s="134"/>
      <c r="AD23" s="134"/>
      <c r="AE23" s="134"/>
      <c r="AF23" s="134"/>
      <c r="AG23" s="134"/>
      <c r="AH23" s="134"/>
      <c r="AI23" s="134"/>
      <c r="AJ23" s="134"/>
      <c r="AK23" s="134"/>
      <c r="AL23" s="134"/>
      <c r="AM23" s="134"/>
      <c r="AN23" s="134"/>
      <c r="AO23" s="134"/>
      <c r="AP23" s="135"/>
      <c r="AQ23" s="140"/>
      <c r="AR23" s="141"/>
      <c r="AS23" s="141"/>
      <c r="AT23" s="141"/>
      <c r="AU23" s="141"/>
      <c r="AV23" s="141"/>
      <c r="AW23" s="141"/>
      <c r="AX23" s="141"/>
      <c r="AY23" s="141"/>
      <c r="AZ23" s="141"/>
      <c r="BA23" s="141"/>
      <c r="BB23" s="141"/>
      <c r="BC23" s="141"/>
      <c r="BD23" s="141"/>
      <c r="BE23" s="141"/>
      <c r="BF23" s="141"/>
      <c r="BG23" s="141"/>
      <c r="BH23" s="141"/>
      <c r="BI23" s="141"/>
      <c r="BJ23" s="142"/>
      <c r="BM23" s="35"/>
      <c r="BN23" s="91"/>
      <c r="BO23" s="98">
        <f t="shared" si="0"/>
        <v>0</v>
      </c>
      <c r="BP23" s="93"/>
      <c r="BQ23" s="104"/>
      <c r="BR23" s="95"/>
      <c r="BS23" s="95"/>
      <c r="BT23" s="96"/>
      <c r="BU23" s="97"/>
      <c r="BV23" s="95"/>
      <c r="BW23" s="95"/>
      <c r="BX23" s="136"/>
      <c r="BY23" s="137"/>
      <c r="BZ23" s="138"/>
      <c r="CA23" s="138"/>
      <c r="CB23" s="35"/>
      <c r="CC23" s="35"/>
      <c r="CD23" s="35"/>
      <c r="CE23" s="35"/>
      <c r="CF23" s="35"/>
      <c r="CG23" s="35"/>
      <c r="CH23" s="35"/>
    </row>
    <row r="24" spans="2:86">
      <c r="B24" s="35"/>
      <c r="C24" s="66">
        <f t="shared" si="1"/>
        <v>13</v>
      </c>
      <c r="D24" s="133"/>
      <c r="E24" s="134"/>
      <c r="F24" s="134"/>
      <c r="G24" s="134"/>
      <c r="H24" s="134"/>
      <c r="I24" s="134"/>
      <c r="J24" s="134"/>
      <c r="K24" s="134"/>
      <c r="L24" s="134"/>
      <c r="M24" s="134"/>
      <c r="N24" s="134"/>
      <c r="O24" s="134"/>
      <c r="P24" s="134"/>
      <c r="Q24" s="134"/>
      <c r="R24" s="134"/>
      <c r="S24" s="134"/>
      <c r="T24" s="135"/>
      <c r="U24" s="133"/>
      <c r="V24" s="134"/>
      <c r="W24" s="134"/>
      <c r="X24" s="134"/>
      <c r="Y24" s="134"/>
      <c r="Z24" s="134"/>
      <c r="AA24" s="134"/>
      <c r="AB24" s="134"/>
      <c r="AC24" s="134"/>
      <c r="AD24" s="134"/>
      <c r="AE24" s="134"/>
      <c r="AF24" s="134"/>
      <c r="AG24" s="134"/>
      <c r="AH24" s="134"/>
      <c r="AI24" s="134"/>
      <c r="AJ24" s="134"/>
      <c r="AK24" s="134"/>
      <c r="AL24" s="134"/>
      <c r="AM24" s="134"/>
      <c r="AN24" s="134"/>
      <c r="AO24" s="134"/>
      <c r="AP24" s="135"/>
      <c r="AQ24" s="140"/>
      <c r="AR24" s="141"/>
      <c r="AS24" s="141"/>
      <c r="AT24" s="141"/>
      <c r="AU24" s="141"/>
      <c r="AV24" s="141"/>
      <c r="AW24" s="141"/>
      <c r="AX24" s="141"/>
      <c r="AY24" s="141"/>
      <c r="AZ24" s="141"/>
      <c r="BA24" s="141"/>
      <c r="BB24" s="141"/>
      <c r="BC24" s="141"/>
      <c r="BD24" s="141"/>
      <c r="BE24" s="141"/>
      <c r="BF24" s="141"/>
      <c r="BG24" s="141"/>
      <c r="BH24" s="141"/>
      <c r="BI24" s="141"/>
      <c r="BJ24" s="142"/>
      <c r="BM24" s="35"/>
      <c r="BN24" s="91"/>
      <c r="BO24" s="98">
        <f t="shared" si="0"/>
        <v>0</v>
      </c>
      <c r="BP24" s="93"/>
      <c r="BQ24" s="104"/>
      <c r="BR24" s="95"/>
      <c r="BS24" s="95"/>
      <c r="BT24" s="96"/>
      <c r="BU24" s="97"/>
      <c r="BV24" s="95"/>
      <c r="BW24" s="95"/>
      <c r="BX24" s="136"/>
      <c r="BY24" s="137"/>
      <c r="BZ24" s="138"/>
      <c r="CA24" s="138"/>
      <c r="CB24" s="35"/>
      <c r="CC24" s="35"/>
      <c r="CD24" s="35"/>
      <c r="CE24" s="35"/>
      <c r="CF24" s="35"/>
      <c r="CG24" s="35"/>
      <c r="CH24" s="35"/>
    </row>
    <row r="25" spans="2:86">
      <c r="B25" s="35"/>
      <c r="C25" s="66">
        <f t="shared" si="1"/>
        <v>14</v>
      </c>
      <c r="D25" s="133"/>
      <c r="E25" s="134"/>
      <c r="F25" s="134"/>
      <c r="G25" s="134"/>
      <c r="H25" s="134"/>
      <c r="I25" s="134"/>
      <c r="J25" s="134"/>
      <c r="K25" s="134"/>
      <c r="L25" s="134"/>
      <c r="M25" s="134"/>
      <c r="N25" s="134"/>
      <c r="O25" s="134"/>
      <c r="P25" s="134"/>
      <c r="Q25" s="134"/>
      <c r="R25" s="134"/>
      <c r="S25" s="134"/>
      <c r="T25" s="135"/>
      <c r="U25" s="133"/>
      <c r="V25" s="134"/>
      <c r="W25" s="134"/>
      <c r="X25" s="134"/>
      <c r="Y25" s="134"/>
      <c r="Z25" s="134"/>
      <c r="AA25" s="134"/>
      <c r="AB25" s="134"/>
      <c r="AC25" s="134"/>
      <c r="AD25" s="134"/>
      <c r="AE25" s="134"/>
      <c r="AF25" s="134"/>
      <c r="AG25" s="134"/>
      <c r="AH25" s="134"/>
      <c r="AI25" s="134"/>
      <c r="AJ25" s="134"/>
      <c r="AK25" s="134"/>
      <c r="AL25" s="134"/>
      <c r="AM25" s="134"/>
      <c r="AN25" s="134"/>
      <c r="AO25" s="134"/>
      <c r="AP25" s="135"/>
      <c r="AQ25" s="140"/>
      <c r="AR25" s="141"/>
      <c r="AS25" s="141"/>
      <c r="AT25" s="141"/>
      <c r="AU25" s="141"/>
      <c r="AV25" s="141"/>
      <c r="AW25" s="141"/>
      <c r="AX25" s="141"/>
      <c r="AY25" s="141"/>
      <c r="AZ25" s="141"/>
      <c r="BA25" s="141"/>
      <c r="BB25" s="141"/>
      <c r="BC25" s="141"/>
      <c r="BD25" s="141"/>
      <c r="BE25" s="141"/>
      <c r="BF25" s="141"/>
      <c r="BG25" s="141"/>
      <c r="BH25" s="141"/>
      <c r="BI25" s="141"/>
      <c r="BJ25" s="142"/>
      <c r="BM25" s="35"/>
      <c r="BN25" s="91"/>
      <c r="BO25" s="98">
        <f t="shared" si="0"/>
        <v>0</v>
      </c>
      <c r="BP25" s="93"/>
      <c r="BQ25" s="104"/>
      <c r="BR25" s="95"/>
      <c r="BS25" s="95"/>
      <c r="BT25" s="96"/>
      <c r="BU25" s="97"/>
      <c r="BV25" s="95"/>
      <c r="BW25" s="95"/>
      <c r="BX25" s="136"/>
      <c r="BY25" s="137"/>
      <c r="BZ25" s="138"/>
      <c r="CA25" s="138"/>
      <c r="CB25" s="35"/>
      <c r="CC25" s="35"/>
      <c r="CD25" s="35"/>
      <c r="CE25" s="35"/>
      <c r="CF25" s="35"/>
      <c r="CG25" s="35"/>
      <c r="CH25" s="35"/>
    </row>
    <row r="26" spans="2:86">
      <c r="B26" s="35"/>
      <c r="C26" s="66">
        <f t="shared" si="1"/>
        <v>15</v>
      </c>
      <c r="D26" s="133"/>
      <c r="E26" s="134"/>
      <c r="F26" s="134"/>
      <c r="G26" s="134"/>
      <c r="H26" s="134"/>
      <c r="I26" s="134"/>
      <c r="J26" s="134"/>
      <c r="K26" s="134"/>
      <c r="L26" s="134"/>
      <c r="M26" s="134"/>
      <c r="N26" s="134"/>
      <c r="O26" s="134"/>
      <c r="P26" s="134"/>
      <c r="Q26" s="134"/>
      <c r="R26" s="134"/>
      <c r="S26" s="134"/>
      <c r="T26" s="135"/>
      <c r="U26" s="133"/>
      <c r="V26" s="134"/>
      <c r="W26" s="134"/>
      <c r="X26" s="134"/>
      <c r="Y26" s="134"/>
      <c r="Z26" s="134"/>
      <c r="AA26" s="134"/>
      <c r="AB26" s="134"/>
      <c r="AC26" s="134"/>
      <c r="AD26" s="134"/>
      <c r="AE26" s="134"/>
      <c r="AF26" s="134"/>
      <c r="AG26" s="134"/>
      <c r="AH26" s="134"/>
      <c r="AI26" s="134"/>
      <c r="AJ26" s="134"/>
      <c r="AK26" s="134"/>
      <c r="AL26" s="134"/>
      <c r="AM26" s="134"/>
      <c r="AN26" s="134"/>
      <c r="AO26" s="134"/>
      <c r="AP26" s="135"/>
      <c r="AQ26" s="140"/>
      <c r="AR26" s="141"/>
      <c r="AS26" s="141"/>
      <c r="AT26" s="141"/>
      <c r="AU26" s="141"/>
      <c r="AV26" s="141"/>
      <c r="AW26" s="141"/>
      <c r="AX26" s="141"/>
      <c r="AY26" s="141"/>
      <c r="AZ26" s="141"/>
      <c r="BA26" s="141"/>
      <c r="BB26" s="141"/>
      <c r="BC26" s="141"/>
      <c r="BD26" s="141"/>
      <c r="BE26" s="141"/>
      <c r="BF26" s="141"/>
      <c r="BG26" s="141"/>
      <c r="BH26" s="141"/>
      <c r="BI26" s="141"/>
      <c r="BJ26" s="142"/>
      <c r="BM26" s="35"/>
      <c r="BN26" s="91"/>
      <c r="BO26" s="98">
        <f t="shared" si="0"/>
        <v>0</v>
      </c>
      <c r="BP26" s="93"/>
      <c r="BQ26" s="104"/>
      <c r="BR26" s="95"/>
      <c r="BS26" s="95"/>
      <c r="BT26" s="96"/>
      <c r="BU26" s="97"/>
      <c r="BV26" s="95"/>
      <c r="BW26" s="95"/>
      <c r="BX26" s="136"/>
      <c r="BY26" s="137"/>
      <c r="BZ26" s="138"/>
      <c r="CA26" s="138"/>
      <c r="CB26" s="35"/>
      <c r="CC26" s="35"/>
      <c r="CD26" s="35"/>
      <c r="CE26" s="35"/>
      <c r="CF26" s="35"/>
      <c r="CG26" s="35"/>
      <c r="CH26" s="35"/>
    </row>
    <row r="27" spans="2:86">
      <c r="B27" s="35"/>
      <c r="C27" s="66">
        <f t="shared" si="1"/>
        <v>16</v>
      </c>
      <c r="D27" s="133"/>
      <c r="E27" s="134"/>
      <c r="F27" s="134"/>
      <c r="G27" s="134"/>
      <c r="H27" s="134"/>
      <c r="I27" s="134"/>
      <c r="J27" s="134"/>
      <c r="K27" s="134"/>
      <c r="L27" s="134"/>
      <c r="M27" s="134"/>
      <c r="N27" s="134"/>
      <c r="O27" s="134"/>
      <c r="P27" s="134"/>
      <c r="Q27" s="134"/>
      <c r="R27" s="134"/>
      <c r="S27" s="134"/>
      <c r="T27" s="135"/>
      <c r="U27" s="133"/>
      <c r="V27" s="134"/>
      <c r="W27" s="134"/>
      <c r="X27" s="134"/>
      <c r="Y27" s="134"/>
      <c r="Z27" s="134"/>
      <c r="AA27" s="134"/>
      <c r="AB27" s="134"/>
      <c r="AC27" s="134"/>
      <c r="AD27" s="134"/>
      <c r="AE27" s="134"/>
      <c r="AF27" s="134"/>
      <c r="AG27" s="134"/>
      <c r="AH27" s="134"/>
      <c r="AI27" s="134"/>
      <c r="AJ27" s="134"/>
      <c r="AK27" s="134"/>
      <c r="AL27" s="134"/>
      <c r="AM27" s="134"/>
      <c r="AN27" s="134"/>
      <c r="AO27" s="134"/>
      <c r="AP27" s="135"/>
      <c r="AQ27" s="140"/>
      <c r="AR27" s="141"/>
      <c r="AS27" s="141"/>
      <c r="AT27" s="141"/>
      <c r="AU27" s="141"/>
      <c r="AV27" s="141"/>
      <c r="AW27" s="141"/>
      <c r="AX27" s="141"/>
      <c r="AY27" s="141"/>
      <c r="AZ27" s="141"/>
      <c r="BA27" s="141"/>
      <c r="BB27" s="141"/>
      <c r="BC27" s="141"/>
      <c r="BD27" s="141"/>
      <c r="BE27" s="141"/>
      <c r="BF27" s="141"/>
      <c r="BG27" s="141"/>
      <c r="BH27" s="141"/>
      <c r="BI27" s="141"/>
      <c r="BJ27" s="142"/>
      <c r="BM27" s="35"/>
      <c r="BN27" s="91"/>
      <c r="BO27" s="98">
        <f t="shared" si="0"/>
        <v>0</v>
      </c>
      <c r="BP27" s="93"/>
      <c r="BQ27" s="104"/>
      <c r="BR27" s="95"/>
      <c r="BS27" s="95"/>
      <c r="BT27" s="96"/>
      <c r="BU27" s="97"/>
      <c r="BV27" s="95"/>
      <c r="BW27" s="95"/>
      <c r="BX27" s="136"/>
      <c r="BY27" s="137"/>
      <c r="BZ27" s="138"/>
      <c r="CA27" s="138"/>
      <c r="CB27" s="35"/>
      <c r="CC27" s="35"/>
      <c r="CD27" s="35"/>
      <c r="CE27" s="35"/>
      <c r="CF27" s="35"/>
      <c r="CG27" s="35"/>
      <c r="CH27" s="35"/>
    </row>
    <row r="28" spans="2:86">
      <c r="B28" s="35"/>
      <c r="C28" s="66">
        <f t="shared" si="1"/>
        <v>17</v>
      </c>
      <c r="D28" s="133"/>
      <c r="E28" s="134"/>
      <c r="F28" s="134"/>
      <c r="G28" s="134"/>
      <c r="H28" s="134"/>
      <c r="I28" s="134"/>
      <c r="J28" s="134"/>
      <c r="K28" s="134"/>
      <c r="L28" s="134"/>
      <c r="M28" s="134"/>
      <c r="N28" s="134"/>
      <c r="O28" s="134"/>
      <c r="P28" s="134"/>
      <c r="Q28" s="134"/>
      <c r="R28" s="134"/>
      <c r="S28" s="134"/>
      <c r="T28" s="135"/>
      <c r="U28" s="133"/>
      <c r="V28" s="134"/>
      <c r="W28" s="134"/>
      <c r="X28" s="134"/>
      <c r="Y28" s="134"/>
      <c r="Z28" s="134"/>
      <c r="AA28" s="134"/>
      <c r="AB28" s="134"/>
      <c r="AC28" s="134"/>
      <c r="AD28" s="134"/>
      <c r="AE28" s="134"/>
      <c r="AF28" s="134"/>
      <c r="AG28" s="134"/>
      <c r="AH28" s="134"/>
      <c r="AI28" s="134"/>
      <c r="AJ28" s="134"/>
      <c r="AK28" s="134"/>
      <c r="AL28" s="134"/>
      <c r="AM28" s="134"/>
      <c r="AN28" s="134"/>
      <c r="AO28" s="134"/>
      <c r="AP28" s="135"/>
      <c r="AQ28" s="375"/>
      <c r="AR28" s="376"/>
      <c r="AS28" s="376"/>
      <c r="AT28" s="376"/>
      <c r="AU28" s="376"/>
      <c r="AV28" s="376"/>
      <c r="AW28" s="376"/>
      <c r="AX28" s="376"/>
      <c r="AY28" s="376"/>
      <c r="AZ28" s="376"/>
      <c r="BA28" s="376"/>
      <c r="BB28" s="376"/>
      <c r="BC28" s="376"/>
      <c r="BD28" s="376"/>
      <c r="BE28" s="376"/>
      <c r="BF28" s="376"/>
      <c r="BG28" s="376"/>
      <c r="BH28" s="376"/>
      <c r="BI28" s="376"/>
      <c r="BJ28" s="377"/>
      <c r="BM28" s="35"/>
      <c r="BN28" s="91"/>
      <c r="BO28" s="98">
        <f t="shared" si="0"/>
        <v>0</v>
      </c>
      <c r="BP28" s="93"/>
      <c r="BQ28" s="104"/>
      <c r="BR28" s="95"/>
      <c r="BS28" s="95"/>
      <c r="BT28" s="96"/>
      <c r="BU28" s="97"/>
      <c r="BV28" s="95"/>
      <c r="BW28" s="95"/>
      <c r="BX28" s="136"/>
      <c r="BY28" s="137"/>
      <c r="BZ28" s="138"/>
      <c r="CA28" s="138"/>
      <c r="CB28" s="35"/>
      <c r="CC28" s="35"/>
      <c r="CD28" s="35"/>
      <c r="CE28" s="35"/>
      <c r="CF28" s="35"/>
      <c r="CG28" s="35"/>
      <c r="CH28" s="35"/>
    </row>
    <row r="29" spans="2:86">
      <c r="B29" s="35"/>
      <c r="C29" s="66">
        <f t="shared" si="1"/>
        <v>18</v>
      </c>
      <c r="D29" s="133"/>
      <c r="E29" s="134"/>
      <c r="F29" s="134"/>
      <c r="G29" s="134"/>
      <c r="H29" s="134"/>
      <c r="I29" s="134"/>
      <c r="J29" s="134"/>
      <c r="K29" s="134"/>
      <c r="L29" s="134"/>
      <c r="M29" s="134"/>
      <c r="N29" s="134"/>
      <c r="O29" s="134"/>
      <c r="P29" s="134"/>
      <c r="Q29" s="134"/>
      <c r="R29" s="134"/>
      <c r="S29" s="134"/>
      <c r="T29" s="135"/>
      <c r="U29" s="133"/>
      <c r="V29" s="134"/>
      <c r="W29" s="134"/>
      <c r="X29" s="134"/>
      <c r="Y29" s="134"/>
      <c r="Z29" s="134"/>
      <c r="AA29" s="134"/>
      <c r="AB29" s="134"/>
      <c r="AC29" s="134"/>
      <c r="AD29" s="134"/>
      <c r="AE29" s="134"/>
      <c r="AF29" s="134"/>
      <c r="AG29" s="134"/>
      <c r="AH29" s="134"/>
      <c r="AI29" s="134"/>
      <c r="AJ29" s="134"/>
      <c r="AK29" s="134"/>
      <c r="AL29" s="134"/>
      <c r="AM29" s="134"/>
      <c r="AN29" s="134"/>
      <c r="AO29" s="134"/>
      <c r="AP29" s="135"/>
      <c r="AQ29" s="375"/>
      <c r="AR29" s="376"/>
      <c r="AS29" s="376"/>
      <c r="AT29" s="376"/>
      <c r="AU29" s="376"/>
      <c r="AV29" s="376"/>
      <c r="AW29" s="376"/>
      <c r="AX29" s="376"/>
      <c r="AY29" s="376"/>
      <c r="AZ29" s="376"/>
      <c r="BA29" s="376"/>
      <c r="BB29" s="376"/>
      <c r="BC29" s="376"/>
      <c r="BD29" s="376"/>
      <c r="BE29" s="376"/>
      <c r="BF29" s="376"/>
      <c r="BG29" s="376"/>
      <c r="BH29" s="376"/>
      <c r="BI29" s="376"/>
      <c r="BJ29" s="377"/>
      <c r="BM29" s="35"/>
      <c r="BN29" s="91"/>
      <c r="BO29" s="98">
        <f t="shared" si="0"/>
        <v>0</v>
      </c>
      <c r="BP29" s="93"/>
      <c r="BQ29" s="104"/>
      <c r="BR29" s="95"/>
      <c r="BS29" s="95"/>
      <c r="BT29" s="96"/>
      <c r="BU29" s="97"/>
      <c r="BV29" s="95"/>
      <c r="BW29" s="95"/>
      <c r="BX29" s="136"/>
      <c r="BY29" s="137"/>
      <c r="BZ29" s="138"/>
      <c r="CA29" s="138"/>
      <c r="CB29" s="35"/>
      <c r="CC29" s="35"/>
      <c r="CD29" s="35"/>
      <c r="CE29" s="35"/>
      <c r="CF29" s="35"/>
      <c r="CG29" s="35"/>
      <c r="CH29" s="35"/>
    </row>
    <row r="30" spans="2:86">
      <c r="B30" s="35"/>
      <c r="C30" s="66">
        <f t="shared" si="1"/>
        <v>19</v>
      </c>
      <c r="D30" s="133"/>
      <c r="E30" s="134"/>
      <c r="F30" s="134"/>
      <c r="G30" s="134"/>
      <c r="H30" s="134"/>
      <c r="I30" s="134"/>
      <c r="J30" s="134"/>
      <c r="K30" s="134"/>
      <c r="L30" s="134"/>
      <c r="M30" s="134"/>
      <c r="N30" s="134"/>
      <c r="O30" s="134"/>
      <c r="P30" s="134"/>
      <c r="Q30" s="134"/>
      <c r="R30" s="134"/>
      <c r="S30" s="134"/>
      <c r="T30" s="135"/>
      <c r="U30" s="133"/>
      <c r="V30" s="134"/>
      <c r="W30" s="134"/>
      <c r="X30" s="134"/>
      <c r="Y30" s="134"/>
      <c r="Z30" s="134"/>
      <c r="AA30" s="134"/>
      <c r="AB30" s="134"/>
      <c r="AC30" s="134"/>
      <c r="AD30" s="134"/>
      <c r="AE30" s="134"/>
      <c r="AF30" s="134"/>
      <c r="AG30" s="134"/>
      <c r="AH30" s="134"/>
      <c r="AI30" s="134"/>
      <c r="AJ30" s="134"/>
      <c r="AK30" s="134"/>
      <c r="AL30" s="134"/>
      <c r="AM30" s="134"/>
      <c r="AN30" s="134"/>
      <c r="AO30" s="134"/>
      <c r="AP30" s="135"/>
      <c r="AQ30" s="375"/>
      <c r="AR30" s="376"/>
      <c r="AS30" s="376"/>
      <c r="AT30" s="376"/>
      <c r="AU30" s="376"/>
      <c r="AV30" s="376"/>
      <c r="AW30" s="376"/>
      <c r="AX30" s="376"/>
      <c r="AY30" s="376"/>
      <c r="AZ30" s="376"/>
      <c r="BA30" s="376"/>
      <c r="BB30" s="376"/>
      <c r="BC30" s="376"/>
      <c r="BD30" s="376"/>
      <c r="BE30" s="376"/>
      <c r="BF30" s="376"/>
      <c r="BG30" s="376"/>
      <c r="BH30" s="376"/>
      <c r="BI30" s="376"/>
      <c r="BJ30" s="377"/>
      <c r="BM30" s="35"/>
      <c r="BN30" s="91"/>
      <c r="BO30" s="98">
        <f t="shared" si="0"/>
        <v>0</v>
      </c>
      <c r="BP30" s="93"/>
      <c r="BQ30" s="104"/>
      <c r="BR30" s="95"/>
      <c r="BS30" s="95"/>
      <c r="BT30" s="96"/>
      <c r="BU30" s="97"/>
      <c r="BV30" s="95"/>
      <c r="BW30" s="95"/>
      <c r="BX30" s="136"/>
      <c r="BY30" s="137"/>
      <c r="BZ30" s="138"/>
      <c r="CA30" s="138"/>
      <c r="CB30" s="35"/>
      <c r="CC30" s="35"/>
      <c r="CD30" s="35"/>
      <c r="CE30" s="35"/>
      <c r="CF30" s="35"/>
      <c r="CG30" s="35"/>
      <c r="CH30" s="35"/>
    </row>
    <row r="31" spans="2:86">
      <c r="B31" s="35"/>
      <c r="C31" s="66">
        <f t="shared" si="1"/>
        <v>20</v>
      </c>
      <c r="D31" s="133"/>
      <c r="E31" s="134"/>
      <c r="F31" s="134"/>
      <c r="G31" s="134"/>
      <c r="H31" s="134"/>
      <c r="I31" s="134"/>
      <c r="J31" s="134"/>
      <c r="K31" s="134"/>
      <c r="L31" s="134"/>
      <c r="M31" s="134"/>
      <c r="N31" s="134"/>
      <c r="O31" s="134"/>
      <c r="P31" s="134"/>
      <c r="Q31" s="134"/>
      <c r="R31" s="134"/>
      <c r="S31" s="134"/>
      <c r="T31" s="135"/>
      <c r="U31" s="133"/>
      <c r="V31" s="134"/>
      <c r="W31" s="134"/>
      <c r="X31" s="134"/>
      <c r="Y31" s="134"/>
      <c r="Z31" s="134"/>
      <c r="AA31" s="134"/>
      <c r="AB31" s="134"/>
      <c r="AC31" s="134"/>
      <c r="AD31" s="134"/>
      <c r="AE31" s="134"/>
      <c r="AF31" s="134"/>
      <c r="AG31" s="134"/>
      <c r="AH31" s="134"/>
      <c r="AI31" s="134"/>
      <c r="AJ31" s="134"/>
      <c r="AK31" s="134"/>
      <c r="AL31" s="134"/>
      <c r="AM31" s="134"/>
      <c r="AN31" s="134"/>
      <c r="AO31" s="134"/>
      <c r="AP31" s="135"/>
      <c r="AQ31" s="375"/>
      <c r="AR31" s="376"/>
      <c r="AS31" s="376"/>
      <c r="AT31" s="376"/>
      <c r="AU31" s="376"/>
      <c r="AV31" s="376"/>
      <c r="AW31" s="376"/>
      <c r="AX31" s="376"/>
      <c r="AY31" s="376"/>
      <c r="AZ31" s="376"/>
      <c r="BA31" s="376"/>
      <c r="BB31" s="376"/>
      <c r="BC31" s="376"/>
      <c r="BD31" s="376"/>
      <c r="BE31" s="376"/>
      <c r="BF31" s="376"/>
      <c r="BG31" s="376"/>
      <c r="BH31" s="376"/>
      <c r="BI31" s="376"/>
      <c r="BJ31" s="377"/>
      <c r="BM31" s="35"/>
      <c r="BN31" s="91"/>
      <c r="BO31" s="98">
        <f t="shared" si="0"/>
        <v>0</v>
      </c>
      <c r="BP31" s="93"/>
      <c r="BQ31" s="104"/>
      <c r="BR31" s="95"/>
      <c r="BS31" s="95"/>
      <c r="BT31" s="96"/>
      <c r="BU31" s="97"/>
      <c r="BV31" s="95"/>
      <c r="BW31" s="95"/>
      <c r="BX31" s="136"/>
      <c r="BY31" s="137"/>
      <c r="BZ31" s="138"/>
      <c r="CA31" s="138"/>
      <c r="CB31" s="35"/>
      <c r="CC31" s="35"/>
      <c r="CD31" s="35"/>
      <c r="CE31" s="35"/>
      <c r="CF31" s="35"/>
      <c r="CG31" s="35"/>
      <c r="CH31" s="35"/>
    </row>
    <row r="32" spans="2:86">
      <c r="B32" s="35"/>
      <c r="C32" s="66">
        <f t="shared" si="1"/>
        <v>21</v>
      </c>
      <c r="D32" s="133"/>
      <c r="E32" s="134"/>
      <c r="F32" s="134"/>
      <c r="G32" s="134"/>
      <c r="H32" s="134"/>
      <c r="I32" s="134"/>
      <c r="J32" s="134"/>
      <c r="K32" s="134"/>
      <c r="L32" s="134"/>
      <c r="M32" s="134"/>
      <c r="N32" s="134"/>
      <c r="O32" s="134"/>
      <c r="P32" s="134"/>
      <c r="Q32" s="134"/>
      <c r="R32" s="134"/>
      <c r="S32" s="134"/>
      <c r="T32" s="135"/>
      <c r="U32" s="133"/>
      <c r="V32" s="134"/>
      <c r="W32" s="134"/>
      <c r="X32" s="134"/>
      <c r="Y32" s="134"/>
      <c r="Z32" s="134"/>
      <c r="AA32" s="134"/>
      <c r="AB32" s="134"/>
      <c r="AC32" s="134"/>
      <c r="AD32" s="134"/>
      <c r="AE32" s="134"/>
      <c r="AF32" s="134"/>
      <c r="AG32" s="134"/>
      <c r="AH32" s="134"/>
      <c r="AI32" s="134"/>
      <c r="AJ32" s="134"/>
      <c r="AK32" s="134"/>
      <c r="AL32" s="134"/>
      <c r="AM32" s="134"/>
      <c r="AN32" s="134"/>
      <c r="AO32" s="134"/>
      <c r="AP32" s="135"/>
      <c r="AQ32" s="375"/>
      <c r="AR32" s="376"/>
      <c r="AS32" s="376"/>
      <c r="AT32" s="376"/>
      <c r="AU32" s="376"/>
      <c r="AV32" s="376"/>
      <c r="AW32" s="376"/>
      <c r="AX32" s="376"/>
      <c r="AY32" s="376"/>
      <c r="AZ32" s="376"/>
      <c r="BA32" s="376"/>
      <c r="BB32" s="376"/>
      <c r="BC32" s="376"/>
      <c r="BD32" s="376"/>
      <c r="BE32" s="376"/>
      <c r="BF32" s="376"/>
      <c r="BG32" s="376"/>
      <c r="BH32" s="376"/>
      <c r="BI32" s="376"/>
      <c r="BJ32" s="377"/>
      <c r="BM32" s="35"/>
      <c r="BN32" s="91"/>
      <c r="BO32" s="98">
        <f t="shared" si="0"/>
        <v>0</v>
      </c>
      <c r="BP32" s="93"/>
      <c r="BQ32" s="104"/>
      <c r="BR32" s="95"/>
      <c r="BS32" s="95"/>
      <c r="BT32" s="96"/>
      <c r="BU32" s="97"/>
      <c r="BV32" s="95"/>
      <c r="BW32" s="95"/>
      <c r="BX32" s="136"/>
      <c r="BY32" s="137"/>
      <c r="BZ32" s="138"/>
      <c r="CA32" s="138"/>
      <c r="CB32" s="35"/>
      <c r="CC32" s="35"/>
      <c r="CD32" s="35"/>
      <c r="CE32" s="35"/>
      <c r="CF32" s="35"/>
      <c r="CG32" s="35"/>
      <c r="CH32" s="35"/>
    </row>
    <row r="33" spans="2:86">
      <c r="B33" s="35"/>
      <c r="C33" s="66">
        <f t="shared" si="1"/>
        <v>22</v>
      </c>
      <c r="D33" s="133"/>
      <c r="E33" s="134"/>
      <c r="F33" s="134"/>
      <c r="G33" s="134"/>
      <c r="H33" s="134"/>
      <c r="I33" s="134"/>
      <c r="J33" s="134"/>
      <c r="K33" s="134"/>
      <c r="L33" s="134"/>
      <c r="M33" s="134"/>
      <c r="N33" s="134"/>
      <c r="O33" s="134"/>
      <c r="P33" s="134"/>
      <c r="Q33" s="134"/>
      <c r="R33" s="134"/>
      <c r="S33" s="134"/>
      <c r="T33" s="135"/>
      <c r="U33" s="133"/>
      <c r="V33" s="134"/>
      <c r="W33" s="134"/>
      <c r="X33" s="134"/>
      <c r="Y33" s="134"/>
      <c r="Z33" s="134"/>
      <c r="AA33" s="134"/>
      <c r="AB33" s="134"/>
      <c r="AC33" s="134"/>
      <c r="AD33" s="134"/>
      <c r="AE33" s="134"/>
      <c r="AF33" s="134"/>
      <c r="AG33" s="134"/>
      <c r="AH33" s="134"/>
      <c r="AI33" s="134"/>
      <c r="AJ33" s="134"/>
      <c r="AK33" s="134"/>
      <c r="AL33" s="134"/>
      <c r="AM33" s="134"/>
      <c r="AN33" s="134"/>
      <c r="AO33" s="134"/>
      <c r="AP33" s="135"/>
      <c r="AQ33" s="375"/>
      <c r="AR33" s="376"/>
      <c r="AS33" s="376"/>
      <c r="AT33" s="376"/>
      <c r="AU33" s="376"/>
      <c r="AV33" s="376"/>
      <c r="AW33" s="376"/>
      <c r="AX33" s="376"/>
      <c r="AY33" s="376"/>
      <c r="AZ33" s="376"/>
      <c r="BA33" s="376"/>
      <c r="BB33" s="376"/>
      <c r="BC33" s="376"/>
      <c r="BD33" s="376"/>
      <c r="BE33" s="376"/>
      <c r="BF33" s="376"/>
      <c r="BG33" s="376"/>
      <c r="BH33" s="376"/>
      <c r="BI33" s="376"/>
      <c r="BJ33" s="377"/>
      <c r="BM33" s="35"/>
      <c r="BN33" s="91"/>
      <c r="BO33" s="98">
        <f t="shared" si="0"/>
        <v>0</v>
      </c>
      <c r="BP33" s="93"/>
      <c r="BQ33" s="104"/>
      <c r="BR33" s="95"/>
      <c r="BS33" s="95"/>
      <c r="BT33" s="96"/>
      <c r="BU33" s="97"/>
      <c r="BV33" s="95"/>
      <c r="BW33" s="95"/>
      <c r="BX33" s="136"/>
      <c r="BY33" s="137"/>
      <c r="BZ33" s="138"/>
      <c r="CA33" s="138"/>
      <c r="CB33" s="35"/>
      <c r="CC33" s="35"/>
      <c r="CD33" s="35"/>
      <c r="CE33" s="35"/>
      <c r="CF33" s="35"/>
      <c r="CG33" s="35"/>
      <c r="CH33" s="35"/>
    </row>
    <row r="34" spans="2:86">
      <c r="B34" s="35"/>
      <c r="C34" s="66">
        <f t="shared" si="1"/>
        <v>23</v>
      </c>
      <c r="D34" s="133"/>
      <c r="E34" s="134"/>
      <c r="F34" s="134"/>
      <c r="G34" s="134"/>
      <c r="H34" s="134"/>
      <c r="I34" s="134"/>
      <c r="J34" s="134"/>
      <c r="K34" s="134"/>
      <c r="L34" s="134"/>
      <c r="M34" s="134"/>
      <c r="N34" s="134"/>
      <c r="O34" s="134"/>
      <c r="P34" s="134"/>
      <c r="Q34" s="134"/>
      <c r="R34" s="134"/>
      <c r="S34" s="134"/>
      <c r="T34" s="135"/>
      <c r="U34" s="133"/>
      <c r="V34" s="134"/>
      <c r="W34" s="134"/>
      <c r="X34" s="134"/>
      <c r="Y34" s="134"/>
      <c r="Z34" s="134"/>
      <c r="AA34" s="134"/>
      <c r="AB34" s="134"/>
      <c r="AC34" s="134"/>
      <c r="AD34" s="134"/>
      <c r="AE34" s="134"/>
      <c r="AF34" s="134"/>
      <c r="AG34" s="134"/>
      <c r="AH34" s="134"/>
      <c r="AI34" s="134"/>
      <c r="AJ34" s="134"/>
      <c r="AK34" s="134"/>
      <c r="AL34" s="134"/>
      <c r="AM34" s="134"/>
      <c r="AN34" s="134"/>
      <c r="AO34" s="134"/>
      <c r="AP34" s="135"/>
      <c r="AQ34" s="375"/>
      <c r="AR34" s="376"/>
      <c r="AS34" s="376"/>
      <c r="AT34" s="376"/>
      <c r="AU34" s="376"/>
      <c r="AV34" s="376"/>
      <c r="AW34" s="376"/>
      <c r="AX34" s="376"/>
      <c r="AY34" s="376"/>
      <c r="AZ34" s="376"/>
      <c r="BA34" s="376"/>
      <c r="BB34" s="376"/>
      <c r="BC34" s="376"/>
      <c r="BD34" s="376"/>
      <c r="BE34" s="376"/>
      <c r="BF34" s="376"/>
      <c r="BG34" s="376"/>
      <c r="BH34" s="376"/>
      <c r="BI34" s="376"/>
      <c r="BJ34" s="377"/>
      <c r="BM34" s="35"/>
      <c r="BN34" s="91"/>
      <c r="BO34" s="98">
        <f t="shared" si="0"/>
        <v>0</v>
      </c>
      <c r="BP34" s="93"/>
      <c r="BQ34" s="104"/>
      <c r="BR34" s="95"/>
      <c r="BS34" s="95"/>
      <c r="BT34" s="96"/>
      <c r="BU34" s="97"/>
      <c r="BV34" s="95"/>
      <c r="BW34" s="95"/>
      <c r="BX34" s="136"/>
      <c r="BY34" s="137"/>
      <c r="BZ34" s="138"/>
      <c r="CA34" s="138"/>
      <c r="CB34" s="35"/>
      <c r="CC34" s="35"/>
      <c r="CD34" s="35"/>
      <c r="CE34" s="35"/>
      <c r="CF34" s="35"/>
      <c r="CG34" s="35"/>
      <c r="CH34" s="35"/>
    </row>
    <row r="35" spans="2:86">
      <c r="B35" s="35"/>
      <c r="C35" s="66">
        <f t="shared" si="1"/>
        <v>24</v>
      </c>
      <c r="D35" s="133"/>
      <c r="E35" s="134"/>
      <c r="F35" s="134"/>
      <c r="G35" s="134"/>
      <c r="H35" s="134"/>
      <c r="I35" s="134"/>
      <c r="J35" s="134"/>
      <c r="K35" s="134"/>
      <c r="L35" s="134"/>
      <c r="M35" s="134"/>
      <c r="N35" s="134"/>
      <c r="O35" s="134"/>
      <c r="P35" s="134"/>
      <c r="Q35" s="134"/>
      <c r="R35" s="134"/>
      <c r="S35" s="134"/>
      <c r="T35" s="135"/>
      <c r="U35" s="133"/>
      <c r="V35" s="134"/>
      <c r="W35" s="134"/>
      <c r="X35" s="134"/>
      <c r="Y35" s="134"/>
      <c r="Z35" s="134"/>
      <c r="AA35" s="134"/>
      <c r="AB35" s="134"/>
      <c r="AC35" s="134"/>
      <c r="AD35" s="134"/>
      <c r="AE35" s="134"/>
      <c r="AF35" s="134"/>
      <c r="AG35" s="134"/>
      <c r="AH35" s="134"/>
      <c r="AI35" s="134"/>
      <c r="AJ35" s="134"/>
      <c r="AK35" s="134"/>
      <c r="AL35" s="134"/>
      <c r="AM35" s="134"/>
      <c r="AN35" s="134"/>
      <c r="AO35" s="134"/>
      <c r="AP35" s="135"/>
      <c r="AQ35" s="375"/>
      <c r="AR35" s="376"/>
      <c r="AS35" s="376"/>
      <c r="AT35" s="376"/>
      <c r="AU35" s="376"/>
      <c r="AV35" s="376"/>
      <c r="AW35" s="376"/>
      <c r="AX35" s="376"/>
      <c r="AY35" s="376"/>
      <c r="AZ35" s="376"/>
      <c r="BA35" s="376"/>
      <c r="BB35" s="376"/>
      <c r="BC35" s="376"/>
      <c r="BD35" s="376"/>
      <c r="BE35" s="376"/>
      <c r="BF35" s="376"/>
      <c r="BG35" s="376"/>
      <c r="BH35" s="376"/>
      <c r="BI35" s="376"/>
      <c r="BJ35" s="377"/>
      <c r="BM35" s="35"/>
      <c r="BN35" s="91"/>
      <c r="BO35" s="98">
        <f t="shared" si="0"/>
        <v>0</v>
      </c>
      <c r="BP35" s="93"/>
      <c r="BQ35" s="104"/>
      <c r="BR35" s="95"/>
      <c r="BS35" s="95"/>
      <c r="BT35" s="96"/>
      <c r="BU35" s="97"/>
      <c r="BV35" s="95"/>
      <c r="BW35" s="95"/>
      <c r="BX35" s="136"/>
      <c r="BY35" s="137"/>
      <c r="BZ35" s="138"/>
      <c r="CA35" s="138"/>
      <c r="CB35" s="35"/>
      <c r="CC35" s="35"/>
      <c r="CD35" s="35"/>
      <c r="CE35" s="35"/>
      <c r="CF35" s="35"/>
      <c r="CG35" s="35"/>
      <c r="CH35" s="35"/>
    </row>
    <row r="36" spans="2:86">
      <c r="B36" s="35"/>
      <c r="C36" s="66">
        <f t="shared" si="1"/>
        <v>25</v>
      </c>
      <c r="D36" s="133"/>
      <c r="E36" s="134"/>
      <c r="F36" s="134"/>
      <c r="G36" s="134"/>
      <c r="H36" s="134"/>
      <c r="I36" s="134"/>
      <c r="J36" s="134"/>
      <c r="K36" s="134"/>
      <c r="L36" s="134"/>
      <c r="M36" s="134"/>
      <c r="N36" s="134"/>
      <c r="O36" s="134"/>
      <c r="P36" s="134"/>
      <c r="Q36" s="134"/>
      <c r="R36" s="134"/>
      <c r="S36" s="134"/>
      <c r="T36" s="135"/>
      <c r="U36" s="133"/>
      <c r="V36" s="134"/>
      <c r="W36" s="134"/>
      <c r="X36" s="134"/>
      <c r="Y36" s="134"/>
      <c r="Z36" s="134"/>
      <c r="AA36" s="134"/>
      <c r="AB36" s="134"/>
      <c r="AC36" s="134"/>
      <c r="AD36" s="134"/>
      <c r="AE36" s="134"/>
      <c r="AF36" s="134"/>
      <c r="AG36" s="134"/>
      <c r="AH36" s="134"/>
      <c r="AI36" s="134"/>
      <c r="AJ36" s="134"/>
      <c r="AK36" s="134"/>
      <c r="AL36" s="134"/>
      <c r="AM36" s="134"/>
      <c r="AN36" s="134"/>
      <c r="AO36" s="134"/>
      <c r="AP36" s="135"/>
      <c r="AQ36" s="375"/>
      <c r="AR36" s="376"/>
      <c r="AS36" s="376"/>
      <c r="AT36" s="376"/>
      <c r="AU36" s="376"/>
      <c r="AV36" s="376"/>
      <c r="AW36" s="376"/>
      <c r="AX36" s="376"/>
      <c r="AY36" s="376"/>
      <c r="AZ36" s="376"/>
      <c r="BA36" s="376"/>
      <c r="BB36" s="376"/>
      <c r="BC36" s="376"/>
      <c r="BD36" s="376"/>
      <c r="BE36" s="376"/>
      <c r="BF36" s="376"/>
      <c r="BG36" s="376"/>
      <c r="BH36" s="376"/>
      <c r="BI36" s="376"/>
      <c r="BJ36" s="377"/>
      <c r="BM36" s="35"/>
      <c r="BN36" s="91"/>
      <c r="BO36" s="98">
        <f t="shared" si="0"/>
        <v>0</v>
      </c>
      <c r="BP36" s="93"/>
      <c r="BQ36" s="104"/>
      <c r="BR36" s="95"/>
      <c r="BS36" s="95"/>
      <c r="BT36" s="96"/>
      <c r="BU36" s="97"/>
      <c r="BV36" s="95"/>
      <c r="BW36" s="95"/>
      <c r="BX36" s="136"/>
      <c r="BY36" s="137"/>
      <c r="BZ36" s="138"/>
      <c r="CA36" s="138"/>
      <c r="CB36" s="35"/>
      <c r="CC36" s="35"/>
      <c r="CD36" s="35"/>
      <c r="CE36" s="35"/>
      <c r="CF36" s="35"/>
      <c r="CG36" s="35"/>
      <c r="CH36" s="35"/>
    </row>
    <row r="37" spans="2:86">
      <c r="B37" s="35"/>
      <c r="C37" s="66">
        <f t="shared" si="1"/>
        <v>26</v>
      </c>
      <c r="D37" s="133"/>
      <c r="E37" s="134"/>
      <c r="F37" s="134"/>
      <c r="G37" s="134"/>
      <c r="H37" s="134"/>
      <c r="I37" s="134"/>
      <c r="J37" s="134"/>
      <c r="K37" s="134"/>
      <c r="L37" s="134"/>
      <c r="M37" s="134"/>
      <c r="N37" s="134"/>
      <c r="O37" s="134"/>
      <c r="P37" s="134"/>
      <c r="Q37" s="134"/>
      <c r="R37" s="134"/>
      <c r="S37" s="134"/>
      <c r="T37" s="135"/>
      <c r="U37" s="133"/>
      <c r="V37" s="134"/>
      <c r="W37" s="134"/>
      <c r="X37" s="134"/>
      <c r="Y37" s="134"/>
      <c r="Z37" s="134"/>
      <c r="AA37" s="134"/>
      <c r="AB37" s="134"/>
      <c r="AC37" s="134"/>
      <c r="AD37" s="134"/>
      <c r="AE37" s="134"/>
      <c r="AF37" s="134"/>
      <c r="AG37" s="134"/>
      <c r="AH37" s="134"/>
      <c r="AI37" s="134"/>
      <c r="AJ37" s="134"/>
      <c r="AK37" s="134"/>
      <c r="AL37" s="134"/>
      <c r="AM37" s="134"/>
      <c r="AN37" s="134"/>
      <c r="AO37" s="134"/>
      <c r="AP37" s="135"/>
      <c r="AQ37" s="375"/>
      <c r="AR37" s="376"/>
      <c r="AS37" s="376"/>
      <c r="AT37" s="376"/>
      <c r="AU37" s="376"/>
      <c r="AV37" s="376"/>
      <c r="AW37" s="376"/>
      <c r="AX37" s="376"/>
      <c r="AY37" s="376"/>
      <c r="AZ37" s="376"/>
      <c r="BA37" s="376"/>
      <c r="BB37" s="376"/>
      <c r="BC37" s="376"/>
      <c r="BD37" s="376"/>
      <c r="BE37" s="376"/>
      <c r="BF37" s="376"/>
      <c r="BG37" s="376"/>
      <c r="BH37" s="376"/>
      <c r="BI37" s="376"/>
      <c r="BJ37" s="377"/>
      <c r="BM37" s="35"/>
      <c r="BN37" s="91"/>
      <c r="BO37" s="98">
        <f t="shared" si="0"/>
        <v>0</v>
      </c>
      <c r="BP37" s="93"/>
      <c r="BQ37" s="104"/>
      <c r="BR37" s="95"/>
      <c r="BS37" s="95"/>
      <c r="BT37" s="96"/>
      <c r="BU37" s="97"/>
      <c r="BV37" s="95"/>
      <c r="BW37" s="95"/>
      <c r="BX37" s="136"/>
      <c r="BY37" s="137"/>
      <c r="BZ37" s="138"/>
      <c r="CA37" s="138"/>
      <c r="CB37" s="35"/>
      <c r="CC37" s="35"/>
      <c r="CD37" s="35"/>
      <c r="CE37" s="35"/>
      <c r="CF37" s="35"/>
      <c r="CG37" s="35"/>
      <c r="CH37" s="35"/>
    </row>
    <row r="38" spans="2:86">
      <c r="B38" s="35"/>
      <c r="C38" s="66">
        <f t="shared" si="1"/>
        <v>27</v>
      </c>
      <c r="D38" s="133"/>
      <c r="E38" s="134"/>
      <c r="F38" s="134"/>
      <c r="G38" s="134"/>
      <c r="H38" s="134"/>
      <c r="I38" s="134"/>
      <c r="J38" s="134"/>
      <c r="K38" s="134"/>
      <c r="L38" s="134"/>
      <c r="M38" s="134"/>
      <c r="N38" s="134"/>
      <c r="O38" s="134"/>
      <c r="P38" s="134"/>
      <c r="Q38" s="134"/>
      <c r="R38" s="134"/>
      <c r="S38" s="134"/>
      <c r="T38" s="135"/>
      <c r="U38" s="133"/>
      <c r="V38" s="134"/>
      <c r="W38" s="134"/>
      <c r="X38" s="134"/>
      <c r="Y38" s="134"/>
      <c r="Z38" s="134"/>
      <c r="AA38" s="134"/>
      <c r="AB38" s="134"/>
      <c r="AC38" s="134"/>
      <c r="AD38" s="134"/>
      <c r="AE38" s="134"/>
      <c r="AF38" s="134"/>
      <c r="AG38" s="134"/>
      <c r="AH38" s="134"/>
      <c r="AI38" s="134"/>
      <c r="AJ38" s="134"/>
      <c r="AK38" s="134"/>
      <c r="AL38" s="134"/>
      <c r="AM38" s="134"/>
      <c r="AN38" s="134"/>
      <c r="AO38" s="134"/>
      <c r="AP38" s="135"/>
      <c r="AQ38" s="375"/>
      <c r="AR38" s="376"/>
      <c r="AS38" s="376"/>
      <c r="AT38" s="376"/>
      <c r="AU38" s="376"/>
      <c r="AV38" s="376"/>
      <c r="AW38" s="376"/>
      <c r="AX38" s="376"/>
      <c r="AY38" s="376"/>
      <c r="AZ38" s="376"/>
      <c r="BA38" s="376"/>
      <c r="BB38" s="376"/>
      <c r="BC38" s="376"/>
      <c r="BD38" s="376"/>
      <c r="BE38" s="376"/>
      <c r="BF38" s="376"/>
      <c r="BG38" s="376"/>
      <c r="BH38" s="376"/>
      <c r="BI38" s="376"/>
      <c r="BJ38" s="377"/>
      <c r="BM38" s="35"/>
      <c r="BN38" s="91"/>
      <c r="BO38" s="98">
        <f t="shared" si="0"/>
        <v>0</v>
      </c>
      <c r="BP38" s="93"/>
      <c r="BQ38" s="104"/>
      <c r="BR38" s="95"/>
      <c r="BS38" s="95"/>
      <c r="BT38" s="96"/>
      <c r="BU38" s="97"/>
      <c r="BV38" s="95"/>
      <c r="BW38" s="95"/>
      <c r="BX38" s="136"/>
      <c r="BY38" s="137"/>
      <c r="BZ38" s="138"/>
      <c r="CA38" s="138"/>
      <c r="CB38" s="35"/>
      <c r="CC38" s="35"/>
      <c r="CD38" s="35"/>
      <c r="CE38" s="35"/>
      <c r="CF38" s="35"/>
      <c r="CG38" s="35"/>
      <c r="CH38" s="35"/>
    </row>
    <row r="39" spans="2:86">
      <c r="B39" s="35"/>
      <c r="C39" s="66">
        <f t="shared" si="1"/>
        <v>28</v>
      </c>
      <c r="D39" s="133"/>
      <c r="E39" s="134"/>
      <c r="F39" s="134"/>
      <c r="G39" s="134"/>
      <c r="H39" s="134"/>
      <c r="I39" s="134"/>
      <c r="J39" s="134"/>
      <c r="K39" s="134"/>
      <c r="L39" s="134"/>
      <c r="M39" s="134"/>
      <c r="N39" s="134"/>
      <c r="O39" s="134"/>
      <c r="P39" s="134"/>
      <c r="Q39" s="134"/>
      <c r="R39" s="134"/>
      <c r="S39" s="134"/>
      <c r="T39" s="135"/>
      <c r="U39" s="133"/>
      <c r="V39" s="134"/>
      <c r="W39" s="134"/>
      <c r="X39" s="134"/>
      <c r="Y39" s="134"/>
      <c r="Z39" s="134"/>
      <c r="AA39" s="134"/>
      <c r="AB39" s="134"/>
      <c r="AC39" s="134"/>
      <c r="AD39" s="134"/>
      <c r="AE39" s="134"/>
      <c r="AF39" s="134"/>
      <c r="AG39" s="134"/>
      <c r="AH39" s="134"/>
      <c r="AI39" s="134"/>
      <c r="AJ39" s="134"/>
      <c r="AK39" s="134"/>
      <c r="AL39" s="134"/>
      <c r="AM39" s="134"/>
      <c r="AN39" s="134"/>
      <c r="AO39" s="134"/>
      <c r="AP39" s="135"/>
      <c r="AQ39" s="375"/>
      <c r="AR39" s="376"/>
      <c r="AS39" s="376"/>
      <c r="AT39" s="376"/>
      <c r="AU39" s="376"/>
      <c r="AV39" s="376"/>
      <c r="AW39" s="376"/>
      <c r="AX39" s="376"/>
      <c r="AY39" s="376"/>
      <c r="AZ39" s="376"/>
      <c r="BA39" s="376"/>
      <c r="BB39" s="376"/>
      <c r="BC39" s="376"/>
      <c r="BD39" s="376"/>
      <c r="BE39" s="376"/>
      <c r="BF39" s="376"/>
      <c r="BG39" s="376"/>
      <c r="BH39" s="376"/>
      <c r="BI39" s="376"/>
      <c r="BJ39" s="377"/>
      <c r="BM39" s="35"/>
      <c r="BN39" s="91"/>
      <c r="BO39" s="98">
        <f t="shared" si="0"/>
        <v>0</v>
      </c>
      <c r="BP39" s="93"/>
      <c r="BQ39" s="104"/>
      <c r="BR39" s="95"/>
      <c r="BS39" s="95"/>
      <c r="BT39" s="96"/>
      <c r="BU39" s="97"/>
      <c r="BV39" s="95"/>
      <c r="BW39" s="95"/>
      <c r="BX39" s="143"/>
      <c r="BY39" s="137"/>
      <c r="BZ39" s="144"/>
      <c r="CA39" s="144"/>
      <c r="CB39" s="35"/>
      <c r="CC39" s="35"/>
      <c r="CD39" s="35"/>
      <c r="CE39" s="35"/>
      <c r="CF39" s="35"/>
      <c r="CG39" s="35"/>
      <c r="CH39" s="35"/>
    </row>
    <row r="40" spans="2:86">
      <c r="B40" s="35"/>
      <c r="C40" s="66">
        <f t="shared" si="1"/>
        <v>29</v>
      </c>
      <c r="D40" s="133"/>
      <c r="E40" s="134"/>
      <c r="F40" s="134"/>
      <c r="G40" s="134"/>
      <c r="H40" s="134"/>
      <c r="I40" s="134"/>
      <c r="J40" s="134"/>
      <c r="K40" s="134"/>
      <c r="L40" s="134"/>
      <c r="M40" s="134"/>
      <c r="N40" s="134"/>
      <c r="O40" s="134"/>
      <c r="P40" s="134"/>
      <c r="Q40" s="134"/>
      <c r="R40" s="134"/>
      <c r="S40" s="134"/>
      <c r="T40" s="135"/>
      <c r="U40" s="133"/>
      <c r="V40" s="134"/>
      <c r="W40" s="134"/>
      <c r="X40" s="134"/>
      <c r="Y40" s="134"/>
      <c r="Z40" s="134"/>
      <c r="AA40" s="134"/>
      <c r="AB40" s="134"/>
      <c r="AC40" s="134"/>
      <c r="AD40" s="134"/>
      <c r="AE40" s="134"/>
      <c r="AF40" s="134"/>
      <c r="AG40" s="134"/>
      <c r="AH40" s="134"/>
      <c r="AI40" s="134"/>
      <c r="AJ40" s="134"/>
      <c r="AK40" s="134"/>
      <c r="AL40" s="134"/>
      <c r="AM40" s="134"/>
      <c r="AN40" s="134"/>
      <c r="AO40" s="134"/>
      <c r="AP40" s="135"/>
      <c r="AQ40" s="375"/>
      <c r="AR40" s="376"/>
      <c r="AS40" s="376"/>
      <c r="AT40" s="376"/>
      <c r="AU40" s="376"/>
      <c r="AV40" s="376"/>
      <c r="AW40" s="376"/>
      <c r="AX40" s="376"/>
      <c r="AY40" s="376"/>
      <c r="AZ40" s="376"/>
      <c r="BA40" s="376"/>
      <c r="BB40" s="376"/>
      <c r="BC40" s="376"/>
      <c r="BD40" s="376"/>
      <c r="BE40" s="376"/>
      <c r="BF40" s="376"/>
      <c r="BG40" s="376"/>
      <c r="BH40" s="376"/>
      <c r="BI40" s="376"/>
      <c r="BJ40" s="377"/>
      <c r="BM40" s="35"/>
      <c r="BN40" s="91"/>
      <c r="BO40" s="98">
        <f t="shared" si="0"/>
        <v>0</v>
      </c>
      <c r="BP40" s="93"/>
      <c r="BQ40" s="104"/>
      <c r="BR40" s="95"/>
      <c r="BS40" s="95"/>
      <c r="BT40" s="96"/>
      <c r="BU40" s="97"/>
      <c r="BV40" s="95"/>
      <c r="BW40" s="95"/>
      <c r="BX40" s="143"/>
      <c r="BY40" s="137"/>
      <c r="BZ40" s="144"/>
      <c r="CA40" s="144"/>
      <c r="CB40" s="35"/>
      <c r="CC40" s="35"/>
      <c r="CD40" s="35"/>
      <c r="CE40" s="35"/>
      <c r="CF40" s="35"/>
      <c r="CG40" s="35"/>
      <c r="CH40" s="35"/>
    </row>
    <row r="41" spans="2:86">
      <c r="B41" s="35"/>
      <c r="C41" s="66">
        <f t="shared" si="1"/>
        <v>30</v>
      </c>
      <c r="D41" s="133"/>
      <c r="E41" s="134"/>
      <c r="F41" s="134"/>
      <c r="G41" s="134"/>
      <c r="H41" s="134"/>
      <c r="I41" s="134"/>
      <c r="J41" s="134"/>
      <c r="K41" s="134"/>
      <c r="L41" s="134"/>
      <c r="M41" s="134"/>
      <c r="N41" s="134"/>
      <c r="O41" s="134"/>
      <c r="P41" s="134"/>
      <c r="Q41" s="134"/>
      <c r="R41" s="134"/>
      <c r="S41" s="134"/>
      <c r="T41" s="135"/>
      <c r="U41" s="133"/>
      <c r="V41" s="134"/>
      <c r="W41" s="134"/>
      <c r="X41" s="134"/>
      <c r="Y41" s="134"/>
      <c r="Z41" s="134"/>
      <c r="AA41" s="134"/>
      <c r="AB41" s="134"/>
      <c r="AC41" s="134"/>
      <c r="AD41" s="134"/>
      <c r="AE41" s="134"/>
      <c r="AF41" s="134"/>
      <c r="AG41" s="134"/>
      <c r="AH41" s="134"/>
      <c r="AI41" s="134"/>
      <c r="AJ41" s="134"/>
      <c r="AK41" s="134"/>
      <c r="AL41" s="134"/>
      <c r="AM41" s="134"/>
      <c r="AN41" s="134"/>
      <c r="AO41" s="134"/>
      <c r="AP41" s="135"/>
      <c r="AQ41" s="375"/>
      <c r="AR41" s="376"/>
      <c r="AS41" s="376"/>
      <c r="AT41" s="376"/>
      <c r="AU41" s="376"/>
      <c r="AV41" s="376"/>
      <c r="AW41" s="376"/>
      <c r="AX41" s="376"/>
      <c r="AY41" s="376"/>
      <c r="AZ41" s="376"/>
      <c r="BA41" s="376"/>
      <c r="BB41" s="376"/>
      <c r="BC41" s="376"/>
      <c r="BD41" s="376"/>
      <c r="BE41" s="376"/>
      <c r="BF41" s="376"/>
      <c r="BG41" s="376"/>
      <c r="BH41" s="376"/>
      <c r="BI41" s="376"/>
      <c r="BJ41" s="377"/>
      <c r="BM41" s="35"/>
      <c r="BN41" s="91"/>
      <c r="BO41" s="98">
        <f t="shared" si="0"/>
        <v>0</v>
      </c>
      <c r="BP41" s="93"/>
      <c r="BQ41" s="104"/>
      <c r="BR41" s="95"/>
      <c r="BS41" s="95"/>
      <c r="BT41" s="96"/>
      <c r="BU41" s="97"/>
      <c r="BV41" s="95"/>
      <c r="BW41" s="95"/>
      <c r="BX41" s="136"/>
      <c r="BY41" s="137"/>
      <c r="BZ41" s="144"/>
      <c r="CA41" s="144"/>
      <c r="CB41" s="35"/>
      <c r="CC41" s="35"/>
      <c r="CD41" s="35"/>
      <c r="CE41" s="35"/>
      <c r="CF41" s="35"/>
      <c r="CG41" s="35"/>
      <c r="CH41" s="35"/>
    </row>
    <row r="42" spans="2:86">
      <c r="B42" s="35"/>
      <c r="C42" s="66">
        <f t="shared" si="1"/>
        <v>31</v>
      </c>
      <c r="D42" s="133"/>
      <c r="E42" s="134"/>
      <c r="F42" s="134"/>
      <c r="G42" s="134"/>
      <c r="H42" s="134"/>
      <c r="I42" s="134"/>
      <c r="J42" s="134"/>
      <c r="K42" s="134"/>
      <c r="L42" s="134"/>
      <c r="M42" s="134"/>
      <c r="N42" s="134"/>
      <c r="O42" s="134"/>
      <c r="P42" s="134"/>
      <c r="Q42" s="134"/>
      <c r="R42" s="134"/>
      <c r="S42" s="134"/>
      <c r="T42" s="135"/>
      <c r="U42" s="133"/>
      <c r="V42" s="134"/>
      <c r="W42" s="134"/>
      <c r="X42" s="134"/>
      <c r="Y42" s="134"/>
      <c r="Z42" s="134"/>
      <c r="AA42" s="134"/>
      <c r="AB42" s="134"/>
      <c r="AC42" s="134"/>
      <c r="AD42" s="134"/>
      <c r="AE42" s="134"/>
      <c r="AF42" s="134"/>
      <c r="AG42" s="134"/>
      <c r="AH42" s="134"/>
      <c r="AI42" s="134"/>
      <c r="AJ42" s="134"/>
      <c r="AK42" s="134"/>
      <c r="AL42" s="134"/>
      <c r="AM42" s="134"/>
      <c r="AN42" s="134"/>
      <c r="AO42" s="134"/>
      <c r="AP42" s="135"/>
      <c r="AQ42" s="375"/>
      <c r="AR42" s="376"/>
      <c r="AS42" s="376"/>
      <c r="AT42" s="376"/>
      <c r="AU42" s="376"/>
      <c r="AV42" s="376"/>
      <c r="AW42" s="376"/>
      <c r="AX42" s="376"/>
      <c r="AY42" s="376"/>
      <c r="AZ42" s="376"/>
      <c r="BA42" s="376"/>
      <c r="BB42" s="376"/>
      <c r="BC42" s="376"/>
      <c r="BD42" s="376"/>
      <c r="BE42" s="376"/>
      <c r="BF42" s="376"/>
      <c r="BG42" s="376"/>
      <c r="BH42" s="376"/>
      <c r="BI42" s="376"/>
      <c r="BJ42" s="377"/>
      <c r="BM42" s="35"/>
      <c r="BN42" s="91"/>
      <c r="BO42" s="98">
        <f t="shared" si="0"/>
        <v>0</v>
      </c>
      <c r="BP42" s="93"/>
      <c r="BQ42" s="104"/>
      <c r="BR42" s="95"/>
      <c r="BS42" s="95"/>
      <c r="BT42" s="96"/>
      <c r="BU42" s="97"/>
      <c r="BV42" s="95"/>
      <c r="BW42" s="95"/>
      <c r="BX42" s="143"/>
      <c r="BY42" s="137"/>
      <c r="BZ42" s="144"/>
      <c r="CA42" s="144"/>
      <c r="CB42" s="35"/>
      <c r="CC42" s="35"/>
      <c r="CD42" s="35"/>
      <c r="CE42" s="35"/>
      <c r="CF42" s="35"/>
      <c r="CG42" s="35"/>
      <c r="CH42" s="35"/>
    </row>
    <row r="43" spans="2:86">
      <c r="B43" s="35"/>
      <c r="C43" s="66">
        <f t="shared" si="1"/>
        <v>32</v>
      </c>
      <c r="D43" s="133"/>
      <c r="E43" s="134"/>
      <c r="F43" s="134"/>
      <c r="G43" s="134"/>
      <c r="H43" s="134"/>
      <c r="I43" s="134"/>
      <c r="J43" s="134"/>
      <c r="K43" s="134"/>
      <c r="L43" s="134"/>
      <c r="M43" s="134"/>
      <c r="N43" s="134"/>
      <c r="O43" s="134"/>
      <c r="P43" s="134"/>
      <c r="Q43" s="134"/>
      <c r="R43" s="134"/>
      <c r="S43" s="134"/>
      <c r="T43" s="135"/>
      <c r="U43" s="133"/>
      <c r="V43" s="134"/>
      <c r="W43" s="134"/>
      <c r="X43" s="134"/>
      <c r="Y43" s="134"/>
      <c r="Z43" s="134"/>
      <c r="AA43" s="134"/>
      <c r="AB43" s="134"/>
      <c r="AC43" s="134"/>
      <c r="AD43" s="134"/>
      <c r="AE43" s="134"/>
      <c r="AF43" s="134"/>
      <c r="AG43" s="134"/>
      <c r="AH43" s="134"/>
      <c r="AI43" s="134"/>
      <c r="AJ43" s="134"/>
      <c r="AK43" s="134"/>
      <c r="AL43" s="134"/>
      <c r="AM43" s="134"/>
      <c r="AN43" s="134"/>
      <c r="AO43" s="134"/>
      <c r="AP43" s="135"/>
      <c r="AQ43" s="375"/>
      <c r="AR43" s="376"/>
      <c r="AS43" s="376"/>
      <c r="AT43" s="376"/>
      <c r="AU43" s="376"/>
      <c r="AV43" s="376"/>
      <c r="AW43" s="376"/>
      <c r="AX43" s="376"/>
      <c r="AY43" s="376"/>
      <c r="AZ43" s="376"/>
      <c r="BA43" s="376"/>
      <c r="BB43" s="376"/>
      <c r="BC43" s="376"/>
      <c r="BD43" s="376"/>
      <c r="BE43" s="376"/>
      <c r="BF43" s="376"/>
      <c r="BG43" s="376"/>
      <c r="BH43" s="376"/>
      <c r="BI43" s="376"/>
      <c r="BJ43" s="377"/>
      <c r="BM43" s="35"/>
      <c r="BN43" s="91"/>
      <c r="BO43" s="98">
        <f t="shared" si="0"/>
        <v>0</v>
      </c>
      <c r="BP43" s="93"/>
      <c r="BQ43" s="104"/>
      <c r="BR43" s="95"/>
      <c r="BS43" s="95"/>
      <c r="BT43" s="96"/>
      <c r="BU43" s="97"/>
      <c r="BV43" s="95"/>
      <c r="BW43" s="95"/>
      <c r="BX43" s="143"/>
      <c r="BY43" s="137"/>
      <c r="BZ43" s="144"/>
      <c r="CA43" s="144"/>
      <c r="CB43" s="35"/>
      <c r="CC43" s="35"/>
      <c r="CD43" s="35"/>
      <c r="CE43" s="35"/>
      <c r="CF43" s="35"/>
      <c r="CG43" s="35"/>
      <c r="CH43" s="35"/>
    </row>
    <row r="44" spans="2:86">
      <c r="B44" s="35"/>
      <c r="C44" s="66">
        <f t="shared" si="1"/>
        <v>33</v>
      </c>
      <c r="D44" s="133"/>
      <c r="E44" s="134"/>
      <c r="F44" s="134"/>
      <c r="G44" s="134"/>
      <c r="H44" s="134"/>
      <c r="I44" s="134"/>
      <c r="J44" s="134"/>
      <c r="K44" s="134"/>
      <c r="L44" s="134"/>
      <c r="M44" s="134"/>
      <c r="N44" s="134"/>
      <c r="O44" s="134"/>
      <c r="P44" s="134"/>
      <c r="Q44" s="134"/>
      <c r="R44" s="134"/>
      <c r="S44" s="134"/>
      <c r="T44" s="135"/>
      <c r="U44" s="133"/>
      <c r="V44" s="134"/>
      <c r="W44" s="134"/>
      <c r="X44" s="134"/>
      <c r="Y44" s="134"/>
      <c r="Z44" s="134"/>
      <c r="AA44" s="134"/>
      <c r="AB44" s="134"/>
      <c r="AC44" s="134"/>
      <c r="AD44" s="134"/>
      <c r="AE44" s="134"/>
      <c r="AF44" s="134"/>
      <c r="AG44" s="134"/>
      <c r="AH44" s="134"/>
      <c r="AI44" s="134"/>
      <c r="AJ44" s="134"/>
      <c r="AK44" s="134"/>
      <c r="AL44" s="134"/>
      <c r="AM44" s="134"/>
      <c r="AN44" s="134"/>
      <c r="AO44" s="134"/>
      <c r="AP44" s="135"/>
      <c r="AQ44" s="375"/>
      <c r="AR44" s="376"/>
      <c r="AS44" s="376"/>
      <c r="AT44" s="376"/>
      <c r="AU44" s="376"/>
      <c r="AV44" s="376"/>
      <c r="AW44" s="376"/>
      <c r="AX44" s="376"/>
      <c r="AY44" s="376"/>
      <c r="AZ44" s="376"/>
      <c r="BA44" s="376"/>
      <c r="BB44" s="376"/>
      <c r="BC44" s="376"/>
      <c r="BD44" s="376"/>
      <c r="BE44" s="376"/>
      <c r="BF44" s="376"/>
      <c r="BG44" s="376"/>
      <c r="BH44" s="376"/>
      <c r="BI44" s="376"/>
      <c r="BJ44" s="377"/>
      <c r="BM44" s="35"/>
      <c r="BN44" s="91"/>
      <c r="BO44" s="98">
        <f t="shared" si="0"/>
        <v>0</v>
      </c>
      <c r="BP44" s="93"/>
      <c r="BQ44" s="104"/>
      <c r="BR44" s="95"/>
      <c r="BS44" s="95"/>
      <c r="BT44" s="96"/>
      <c r="BU44" s="97"/>
      <c r="BV44" s="95"/>
      <c r="BW44" s="95"/>
      <c r="BX44" s="35"/>
      <c r="BY44" s="35"/>
      <c r="BZ44" s="35"/>
      <c r="CA44" s="35"/>
      <c r="CB44" s="35"/>
      <c r="CC44" s="35"/>
      <c r="CD44" s="35"/>
      <c r="CE44" s="35"/>
      <c r="CF44" s="35"/>
      <c r="CG44" s="35"/>
      <c r="CH44" s="35"/>
    </row>
    <row r="45" spans="2:86">
      <c r="C45" s="66">
        <f t="shared" si="1"/>
        <v>34</v>
      </c>
      <c r="D45" s="133"/>
      <c r="E45" s="134"/>
      <c r="F45" s="134"/>
      <c r="G45" s="134"/>
      <c r="H45" s="134"/>
      <c r="I45" s="134"/>
      <c r="J45" s="134"/>
      <c r="K45" s="134"/>
      <c r="L45" s="134"/>
      <c r="M45" s="134"/>
      <c r="N45" s="134"/>
      <c r="O45" s="134"/>
      <c r="P45" s="134"/>
      <c r="Q45" s="134"/>
      <c r="R45" s="134"/>
      <c r="S45" s="134"/>
      <c r="T45" s="135"/>
      <c r="U45" s="133"/>
      <c r="V45" s="134"/>
      <c r="W45" s="134"/>
      <c r="X45" s="134"/>
      <c r="Y45" s="134"/>
      <c r="Z45" s="134"/>
      <c r="AA45" s="134"/>
      <c r="AB45" s="134"/>
      <c r="AC45" s="134"/>
      <c r="AD45" s="134"/>
      <c r="AE45" s="134"/>
      <c r="AF45" s="134"/>
      <c r="AG45" s="134"/>
      <c r="AH45" s="134"/>
      <c r="AI45" s="134"/>
      <c r="AJ45" s="134"/>
      <c r="AK45" s="134"/>
      <c r="AL45" s="134"/>
      <c r="AM45" s="134"/>
      <c r="AN45" s="134"/>
      <c r="AO45" s="134"/>
      <c r="AP45" s="135"/>
      <c r="AQ45" s="140"/>
      <c r="AR45" s="141"/>
      <c r="AS45" s="141"/>
      <c r="AT45" s="141"/>
      <c r="AU45" s="141"/>
      <c r="AV45" s="141"/>
      <c r="AW45" s="141"/>
      <c r="AX45" s="141"/>
      <c r="AY45" s="141"/>
      <c r="AZ45" s="141"/>
      <c r="BA45" s="141"/>
      <c r="BB45" s="141"/>
      <c r="BC45" s="141"/>
      <c r="BD45" s="141"/>
      <c r="BE45" s="141"/>
      <c r="BF45" s="141"/>
      <c r="BG45" s="141"/>
      <c r="BH45" s="141"/>
      <c r="BI45" s="141"/>
      <c r="BJ45" s="142"/>
      <c r="BM45" s="35"/>
      <c r="BN45" s="91"/>
      <c r="BO45" s="98">
        <f t="shared" si="0"/>
        <v>0</v>
      </c>
      <c r="BP45" s="93"/>
      <c r="BQ45" s="104"/>
      <c r="BR45" s="95"/>
      <c r="BS45" s="95"/>
      <c r="BT45" s="96"/>
      <c r="BU45" s="97"/>
      <c r="BV45" s="95"/>
      <c r="BW45" s="95"/>
      <c r="BX45" s="35"/>
      <c r="BY45" s="35"/>
      <c r="BZ45" s="35"/>
      <c r="CA45" s="35"/>
      <c r="CB45" s="35"/>
      <c r="CC45" s="35"/>
      <c r="CD45" s="35"/>
      <c r="CE45" s="35"/>
      <c r="CF45" s="35"/>
      <c r="CG45" s="35"/>
      <c r="CH45" s="35"/>
    </row>
    <row r="46" spans="2:86">
      <c r="C46" s="66">
        <f t="shared" si="1"/>
        <v>35</v>
      </c>
      <c r="D46" s="133"/>
      <c r="E46" s="134"/>
      <c r="F46" s="134"/>
      <c r="G46" s="134"/>
      <c r="H46" s="134"/>
      <c r="I46" s="134"/>
      <c r="J46" s="134"/>
      <c r="K46" s="134"/>
      <c r="L46" s="134"/>
      <c r="M46" s="134"/>
      <c r="N46" s="134"/>
      <c r="O46" s="134"/>
      <c r="P46" s="134"/>
      <c r="Q46" s="134"/>
      <c r="R46" s="134"/>
      <c r="S46" s="134"/>
      <c r="T46" s="135"/>
      <c r="U46" s="133"/>
      <c r="V46" s="134"/>
      <c r="W46" s="134"/>
      <c r="X46" s="134"/>
      <c r="Y46" s="134"/>
      <c r="Z46" s="134"/>
      <c r="AA46" s="134"/>
      <c r="AB46" s="134"/>
      <c r="AC46" s="134"/>
      <c r="AD46" s="134"/>
      <c r="AE46" s="134"/>
      <c r="AF46" s="134"/>
      <c r="AG46" s="134"/>
      <c r="AH46" s="134"/>
      <c r="AI46" s="134"/>
      <c r="AJ46" s="134"/>
      <c r="AK46" s="134"/>
      <c r="AL46" s="134"/>
      <c r="AM46" s="134"/>
      <c r="AN46" s="134"/>
      <c r="AO46" s="134"/>
      <c r="AP46" s="135"/>
      <c r="AQ46" s="375"/>
      <c r="AR46" s="376"/>
      <c r="AS46" s="376"/>
      <c r="AT46" s="376"/>
      <c r="AU46" s="376"/>
      <c r="AV46" s="376"/>
      <c r="AW46" s="376"/>
      <c r="AX46" s="376"/>
      <c r="AY46" s="376"/>
      <c r="AZ46" s="376"/>
      <c r="BA46" s="376"/>
      <c r="BB46" s="376"/>
      <c r="BC46" s="376"/>
      <c r="BD46" s="376"/>
      <c r="BE46" s="376"/>
      <c r="BF46" s="376"/>
      <c r="BG46" s="376"/>
      <c r="BH46" s="376"/>
      <c r="BI46" s="376"/>
      <c r="BJ46" s="377"/>
      <c r="BN46" s="91"/>
      <c r="BO46" s="98">
        <f t="shared" si="0"/>
        <v>0</v>
      </c>
      <c r="BP46" s="93"/>
      <c r="BQ46" s="104"/>
      <c r="BR46" s="95"/>
      <c r="BS46" s="95"/>
      <c r="BT46" s="96"/>
      <c r="BU46" s="97"/>
      <c r="BV46" s="95"/>
      <c r="BW46" s="95"/>
    </row>
    <row r="47" spans="2:86">
      <c r="C47" s="66">
        <f t="shared" si="1"/>
        <v>36</v>
      </c>
      <c r="D47" s="133"/>
      <c r="E47" s="134"/>
      <c r="F47" s="134"/>
      <c r="G47" s="134"/>
      <c r="H47" s="134"/>
      <c r="I47" s="134"/>
      <c r="J47" s="134"/>
      <c r="K47" s="134"/>
      <c r="L47" s="134"/>
      <c r="M47" s="134"/>
      <c r="N47" s="134"/>
      <c r="O47" s="134"/>
      <c r="P47" s="134"/>
      <c r="Q47" s="134"/>
      <c r="R47" s="134"/>
      <c r="S47" s="134"/>
      <c r="T47" s="135"/>
      <c r="U47" s="133"/>
      <c r="V47" s="134"/>
      <c r="W47" s="134"/>
      <c r="X47" s="134"/>
      <c r="Y47" s="134"/>
      <c r="Z47" s="134"/>
      <c r="AA47" s="134"/>
      <c r="AB47" s="134"/>
      <c r="AC47" s="134"/>
      <c r="AD47" s="134"/>
      <c r="AE47" s="134"/>
      <c r="AF47" s="134"/>
      <c r="AG47" s="134"/>
      <c r="AH47" s="134"/>
      <c r="AI47" s="134"/>
      <c r="AJ47" s="134"/>
      <c r="AK47" s="134"/>
      <c r="AL47" s="134"/>
      <c r="AM47" s="134"/>
      <c r="AN47" s="134"/>
      <c r="AO47" s="134"/>
      <c r="AP47" s="135"/>
      <c r="AQ47" s="140"/>
      <c r="AR47" s="141"/>
      <c r="AS47" s="141"/>
      <c r="AT47" s="141"/>
      <c r="AU47" s="141"/>
      <c r="AV47" s="141"/>
      <c r="AW47" s="141"/>
      <c r="AX47" s="141"/>
      <c r="AY47" s="141"/>
      <c r="AZ47" s="141"/>
      <c r="BA47" s="141"/>
      <c r="BB47" s="141"/>
      <c r="BC47" s="141"/>
      <c r="BD47" s="141"/>
      <c r="BE47" s="141"/>
      <c r="BF47" s="141"/>
      <c r="BG47" s="141"/>
      <c r="BH47" s="141"/>
      <c r="BI47" s="141"/>
      <c r="BJ47" s="142"/>
      <c r="BN47" s="91"/>
      <c r="BO47" s="98">
        <f t="shared" si="0"/>
        <v>0</v>
      </c>
      <c r="BP47" s="93"/>
      <c r="BQ47" s="104"/>
      <c r="BR47" s="95"/>
      <c r="BS47" s="95"/>
      <c r="BT47" s="96"/>
      <c r="BU47" s="97"/>
      <c r="BV47" s="95"/>
      <c r="BW47" s="95"/>
    </row>
    <row r="48" spans="2:86">
      <c r="C48" s="66">
        <f t="shared" si="1"/>
        <v>37</v>
      </c>
      <c r="D48" s="133"/>
      <c r="E48" s="134"/>
      <c r="F48" s="134"/>
      <c r="G48" s="134"/>
      <c r="H48" s="134"/>
      <c r="I48" s="134"/>
      <c r="J48" s="134"/>
      <c r="K48" s="134"/>
      <c r="L48" s="134"/>
      <c r="M48" s="134"/>
      <c r="N48" s="134"/>
      <c r="O48" s="134"/>
      <c r="P48" s="134"/>
      <c r="Q48" s="134"/>
      <c r="R48" s="134"/>
      <c r="S48" s="134"/>
      <c r="T48" s="135"/>
      <c r="U48" s="133"/>
      <c r="V48" s="134"/>
      <c r="W48" s="134"/>
      <c r="X48" s="134"/>
      <c r="Y48" s="134"/>
      <c r="Z48" s="134"/>
      <c r="AA48" s="134"/>
      <c r="AB48" s="134"/>
      <c r="AC48" s="134"/>
      <c r="AD48" s="134"/>
      <c r="AE48" s="134"/>
      <c r="AF48" s="134"/>
      <c r="AG48" s="134"/>
      <c r="AH48" s="134"/>
      <c r="AI48" s="134"/>
      <c r="AJ48" s="134"/>
      <c r="AK48" s="134"/>
      <c r="AL48" s="134"/>
      <c r="AM48" s="134"/>
      <c r="AN48" s="134"/>
      <c r="AO48" s="134"/>
      <c r="AP48" s="135"/>
      <c r="AQ48" s="375"/>
      <c r="AR48" s="376"/>
      <c r="AS48" s="376"/>
      <c r="AT48" s="376"/>
      <c r="AU48" s="376"/>
      <c r="AV48" s="376"/>
      <c r="AW48" s="376"/>
      <c r="AX48" s="376"/>
      <c r="AY48" s="376"/>
      <c r="AZ48" s="376"/>
      <c r="BA48" s="376"/>
      <c r="BB48" s="376"/>
      <c r="BC48" s="376"/>
      <c r="BD48" s="376"/>
      <c r="BE48" s="376"/>
      <c r="BF48" s="376"/>
      <c r="BG48" s="376"/>
      <c r="BH48" s="376"/>
      <c r="BI48" s="376"/>
      <c r="BJ48" s="377"/>
      <c r="BN48" s="91"/>
      <c r="BO48" s="98">
        <f t="shared" si="0"/>
        <v>0</v>
      </c>
      <c r="BP48" s="93"/>
      <c r="BQ48" s="104"/>
      <c r="BR48" s="95"/>
      <c r="BS48" s="95"/>
      <c r="BT48" s="96"/>
      <c r="BU48" s="97"/>
      <c r="BV48" s="95"/>
      <c r="BW48" s="95"/>
    </row>
    <row r="49" spans="3:75">
      <c r="C49" s="66">
        <f t="shared" si="1"/>
        <v>38</v>
      </c>
      <c r="D49" s="133"/>
      <c r="E49" s="134"/>
      <c r="F49" s="134"/>
      <c r="G49" s="134"/>
      <c r="H49" s="134"/>
      <c r="I49" s="134"/>
      <c r="J49" s="134"/>
      <c r="K49" s="134"/>
      <c r="L49" s="134"/>
      <c r="M49" s="134"/>
      <c r="N49" s="134"/>
      <c r="O49" s="134"/>
      <c r="P49" s="134"/>
      <c r="Q49" s="134"/>
      <c r="R49" s="134"/>
      <c r="S49" s="134"/>
      <c r="T49" s="135"/>
      <c r="U49" s="133"/>
      <c r="V49" s="134"/>
      <c r="W49" s="134"/>
      <c r="X49" s="134"/>
      <c r="Y49" s="134"/>
      <c r="Z49" s="134"/>
      <c r="AA49" s="134"/>
      <c r="AB49" s="134"/>
      <c r="AC49" s="134"/>
      <c r="AD49" s="134"/>
      <c r="AE49" s="134"/>
      <c r="AF49" s="134"/>
      <c r="AG49" s="134"/>
      <c r="AH49" s="134"/>
      <c r="AI49" s="134"/>
      <c r="AJ49" s="134"/>
      <c r="AK49" s="134"/>
      <c r="AL49" s="134"/>
      <c r="AM49" s="134"/>
      <c r="AN49" s="134"/>
      <c r="AO49" s="134"/>
      <c r="AP49" s="135"/>
      <c r="AQ49" s="140"/>
      <c r="AR49" s="141"/>
      <c r="AS49" s="141"/>
      <c r="AT49" s="141"/>
      <c r="AU49" s="141"/>
      <c r="AV49" s="141"/>
      <c r="AW49" s="141"/>
      <c r="AX49" s="141"/>
      <c r="AY49" s="141"/>
      <c r="AZ49" s="141"/>
      <c r="BA49" s="141"/>
      <c r="BB49" s="141"/>
      <c r="BC49" s="141"/>
      <c r="BD49" s="141"/>
      <c r="BE49" s="141"/>
      <c r="BF49" s="141"/>
      <c r="BG49" s="141"/>
      <c r="BH49" s="141"/>
      <c r="BI49" s="141"/>
      <c r="BJ49" s="142"/>
      <c r="BN49" s="91"/>
      <c r="BO49" s="98">
        <f t="shared" si="0"/>
        <v>0</v>
      </c>
      <c r="BP49" s="93"/>
      <c r="BQ49" s="104"/>
      <c r="BR49" s="95"/>
      <c r="BS49" s="95"/>
      <c r="BT49" s="96"/>
      <c r="BU49" s="97"/>
      <c r="BV49" s="95"/>
      <c r="BW49" s="95"/>
    </row>
    <row r="50" spans="3:75">
      <c r="C50" s="66">
        <f t="shared" si="1"/>
        <v>39</v>
      </c>
      <c r="D50" s="133"/>
      <c r="E50" s="134"/>
      <c r="F50" s="134"/>
      <c r="G50" s="134"/>
      <c r="H50" s="134"/>
      <c r="I50" s="134"/>
      <c r="J50" s="134"/>
      <c r="K50" s="134"/>
      <c r="L50" s="134"/>
      <c r="M50" s="134"/>
      <c r="N50" s="134"/>
      <c r="O50" s="134"/>
      <c r="P50" s="134"/>
      <c r="Q50" s="134"/>
      <c r="R50" s="134"/>
      <c r="S50" s="134"/>
      <c r="T50" s="135"/>
      <c r="U50" s="133"/>
      <c r="V50" s="134"/>
      <c r="W50" s="134"/>
      <c r="X50" s="134"/>
      <c r="Y50" s="134"/>
      <c r="Z50" s="134"/>
      <c r="AA50" s="134"/>
      <c r="AB50" s="134"/>
      <c r="AC50" s="134"/>
      <c r="AD50" s="134"/>
      <c r="AE50" s="134"/>
      <c r="AF50" s="134"/>
      <c r="AG50" s="134"/>
      <c r="AH50" s="134"/>
      <c r="AI50" s="134"/>
      <c r="AJ50" s="134"/>
      <c r="AK50" s="134"/>
      <c r="AL50" s="134"/>
      <c r="AM50" s="134"/>
      <c r="AN50" s="134"/>
      <c r="AO50" s="134"/>
      <c r="AP50" s="135"/>
      <c r="AQ50" s="375"/>
      <c r="AR50" s="376"/>
      <c r="AS50" s="376"/>
      <c r="AT50" s="376"/>
      <c r="AU50" s="376"/>
      <c r="AV50" s="376"/>
      <c r="AW50" s="376"/>
      <c r="AX50" s="376"/>
      <c r="AY50" s="376"/>
      <c r="AZ50" s="376"/>
      <c r="BA50" s="376"/>
      <c r="BB50" s="376"/>
      <c r="BC50" s="376"/>
      <c r="BD50" s="376"/>
      <c r="BE50" s="376"/>
      <c r="BF50" s="376"/>
      <c r="BG50" s="376"/>
      <c r="BH50" s="376"/>
      <c r="BI50" s="376"/>
      <c r="BJ50" s="377"/>
      <c r="BN50" s="91"/>
      <c r="BO50" s="98">
        <f t="shared" si="0"/>
        <v>0</v>
      </c>
      <c r="BP50" s="93"/>
      <c r="BQ50" s="104"/>
      <c r="BR50" s="95"/>
      <c r="BS50" s="95"/>
      <c r="BT50" s="96"/>
      <c r="BU50" s="97"/>
      <c r="BV50" s="95"/>
      <c r="BW50" s="95"/>
    </row>
    <row r="51" spans="3:75">
      <c r="C51" s="66">
        <f t="shared" si="1"/>
        <v>40</v>
      </c>
      <c r="D51" s="133"/>
      <c r="E51" s="134"/>
      <c r="F51" s="134"/>
      <c r="G51" s="134"/>
      <c r="H51" s="134"/>
      <c r="I51" s="134"/>
      <c r="J51" s="134"/>
      <c r="K51" s="134"/>
      <c r="L51" s="134"/>
      <c r="M51" s="134"/>
      <c r="N51" s="134"/>
      <c r="O51" s="134"/>
      <c r="P51" s="134"/>
      <c r="Q51" s="134"/>
      <c r="R51" s="134"/>
      <c r="S51" s="134"/>
      <c r="T51" s="135"/>
      <c r="U51" s="133"/>
      <c r="V51" s="134"/>
      <c r="W51" s="134"/>
      <c r="X51" s="134"/>
      <c r="Y51" s="134"/>
      <c r="Z51" s="134"/>
      <c r="AA51" s="134"/>
      <c r="AB51" s="134"/>
      <c r="AC51" s="134"/>
      <c r="AD51" s="134"/>
      <c r="AE51" s="134"/>
      <c r="AF51" s="134"/>
      <c r="AG51" s="134"/>
      <c r="AH51" s="134"/>
      <c r="AI51" s="134"/>
      <c r="AJ51" s="134"/>
      <c r="AK51" s="134"/>
      <c r="AL51" s="134"/>
      <c r="AM51" s="134"/>
      <c r="AN51" s="134"/>
      <c r="AO51" s="134"/>
      <c r="AP51" s="135"/>
      <c r="AQ51" s="140"/>
      <c r="AR51" s="141"/>
      <c r="AS51" s="141"/>
      <c r="AT51" s="141"/>
      <c r="AU51" s="141"/>
      <c r="AV51" s="141"/>
      <c r="AW51" s="141"/>
      <c r="AX51" s="141"/>
      <c r="AY51" s="141"/>
      <c r="AZ51" s="141"/>
      <c r="BA51" s="141"/>
      <c r="BB51" s="141"/>
      <c r="BC51" s="141"/>
      <c r="BD51" s="141"/>
      <c r="BE51" s="141"/>
      <c r="BF51" s="141"/>
      <c r="BG51" s="141"/>
      <c r="BH51" s="141"/>
      <c r="BI51" s="141"/>
      <c r="BJ51" s="142"/>
      <c r="BN51" s="91"/>
      <c r="BO51" s="98">
        <f t="shared" si="0"/>
        <v>0</v>
      </c>
      <c r="BP51" s="93"/>
      <c r="BQ51" s="104"/>
      <c r="BR51" s="95"/>
      <c r="BS51" s="95"/>
      <c r="BT51" s="96"/>
      <c r="BU51" s="97"/>
      <c r="BV51" s="95"/>
      <c r="BW51" s="95"/>
    </row>
    <row r="52" spans="3:75">
      <c r="C52" s="66">
        <f t="shared" si="1"/>
        <v>41</v>
      </c>
      <c r="D52" s="133"/>
      <c r="E52" s="134"/>
      <c r="F52" s="134"/>
      <c r="G52" s="134"/>
      <c r="H52" s="134"/>
      <c r="I52" s="134"/>
      <c r="J52" s="134"/>
      <c r="K52" s="134"/>
      <c r="L52" s="134"/>
      <c r="M52" s="134"/>
      <c r="N52" s="134"/>
      <c r="O52" s="134"/>
      <c r="P52" s="134"/>
      <c r="Q52" s="134"/>
      <c r="R52" s="134"/>
      <c r="S52" s="134"/>
      <c r="T52" s="135"/>
      <c r="U52" s="133"/>
      <c r="V52" s="134"/>
      <c r="W52" s="134"/>
      <c r="X52" s="134"/>
      <c r="Y52" s="134"/>
      <c r="Z52" s="134"/>
      <c r="AA52" s="134"/>
      <c r="AB52" s="134"/>
      <c r="AC52" s="134"/>
      <c r="AD52" s="134"/>
      <c r="AE52" s="134"/>
      <c r="AF52" s="134"/>
      <c r="AG52" s="134"/>
      <c r="AH52" s="134"/>
      <c r="AI52" s="134"/>
      <c r="AJ52" s="134"/>
      <c r="AK52" s="134"/>
      <c r="AL52" s="134"/>
      <c r="AM52" s="134"/>
      <c r="AN52" s="134"/>
      <c r="AO52" s="134"/>
      <c r="AP52" s="135"/>
      <c r="AQ52" s="375"/>
      <c r="AR52" s="376"/>
      <c r="AS52" s="376"/>
      <c r="AT52" s="376"/>
      <c r="AU52" s="376"/>
      <c r="AV52" s="376"/>
      <c r="AW52" s="376"/>
      <c r="AX52" s="376"/>
      <c r="AY52" s="376"/>
      <c r="AZ52" s="376"/>
      <c r="BA52" s="376"/>
      <c r="BB52" s="376"/>
      <c r="BC52" s="376"/>
      <c r="BD52" s="376"/>
      <c r="BE52" s="376"/>
      <c r="BF52" s="376"/>
      <c r="BG52" s="376"/>
      <c r="BH52" s="376"/>
      <c r="BI52" s="376"/>
      <c r="BJ52" s="377"/>
      <c r="BN52" s="91"/>
      <c r="BO52" s="98">
        <f t="shared" si="0"/>
        <v>0</v>
      </c>
      <c r="BP52" s="93"/>
      <c r="BQ52" s="104"/>
      <c r="BR52" s="95"/>
      <c r="BS52" s="95"/>
      <c r="BT52" s="96"/>
      <c r="BU52" s="97"/>
      <c r="BV52" s="95"/>
      <c r="BW52" s="95"/>
    </row>
    <row r="53" spans="3:75">
      <c r="C53" s="66">
        <f t="shared" si="1"/>
        <v>42</v>
      </c>
      <c r="D53" s="133"/>
      <c r="E53" s="134"/>
      <c r="F53" s="134"/>
      <c r="G53" s="134"/>
      <c r="H53" s="134"/>
      <c r="I53" s="134"/>
      <c r="J53" s="134"/>
      <c r="K53" s="134"/>
      <c r="L53" s="134"/>
      <c r="M53" s="134"/>
      <c r="N53" s="134"/>
      <c r="O53" s="134"/>
      <c r="P53" s="134"/>
      <c r="Q53" s="134"/>
      <c r="R53" s="134"/>
      <c r="S53" s="134"/>
      <c r="T53" s="135"/>
      <c r="U53" s="133"/>
      <c r="V53" s="134"/>
      <c r="W53" s="134"/>
      <c r="X53" s="134"/>
      <c r="Y53" s="134"/>
      <c r="Z53" s="134"/>
      <c r="AA53" s="134"/>
      <c r="AB53" s="134"/>
      <c r="AC53" s="134"/>
      <c r="AD53" s="134"/>
      <c r="AE53" s="134"/>
      <c r="AF53" s="134"/>
      <c r="AG53" s="134"/>
      <c r="AH53" s="134"/>
      <c r="AI53" s="134"/>
      <c r="AJ53" s="134"/>
      <c r="AK53" s="134"/>
      <c r="AL53" s="134"/>
      <c r="AM53" s="134"/>
      <c r="AN53" s="134"/>
      <c r="AO53" s="134"/>
      <c r="AP53" s="135"/>
      <c r="AQ53" s="140"/>
      <c r="AR53" s="141"/>
      <c r="AS53" s="141"/>
      <c r="AT53" s="141"/>
      <c r="AU53" s="141"/>
      <c r="AV53" s="141"/>
      <c r="AW53" s="141"/>
      <c r="AX53" s="141"/>
      <c r="AY53" s="141"/>
      <c r="AZ53" s="141"/>
      <c r="BA53" s="141"/>
      <c r="BB53" s="141"/>
      <c r="BC53" s="141"/>
      <c r="BD53" s="141"/>
      <c r="BE53" s="141"/>
      <c r="BF53" s="141"/>
      <c r="BG53" s="141"/>
      <c r="BH53" s="141"/>
      <c r="BI53" s="141"/>
      <c r="BJ53" s="142"/>
      <c r="BN53" s="91"/>
      <c r="BO53" s="98">
        <f t="shared" si="0"/>
        <v>0</v>
      </c>
      <c r="BP53" s="93"/>
      <c r="BQ53" s="104"/>
      <c r="BR53" s="95"/>
      <c r="BS53" s="95"/>
      <c r="BT53" s="96"/>
      <c r="BU53" s="97"/>
      <c r="BV53" s="95"/>
      <c r="BW53" s="95"/>
    </row>
    <row r="55" spans="3:75">
      <c r="BN55" s="106"/>
      <c r="BO55" s="106"/>
      <c r="BP55" s="107"/>
      <c r="BQ55" s="107"/>
      <c r="BR55" s="106"/>
      <c r="BS55" s="106"/>
      <c r="BV55" s="106"/>
      <c r="BW55" s="106"/>
    </row>
    <row r="56" spans="3:75">
      <c r="BN56" s="106"/>
      <c r="BO56" s="106"/>
      <c r="BP56" s="107"/>
      <c r="BQ56" s="107"/>
      <c r="BR56" s="106"/>
      <c r="BS56" s="106"/>
      <c r="BV56" s="106"/>
      <c r="BW56" s="106"/>
    </row>
    <row r="57" spans="3:75">
      <c r="BN57" s="106"/>
      <c r="BO57" s="106"/>
      <c r="BP57" s="107"/>
      <c r="BQ57" s="107"/>
      <c r="BR57" s="106"/>
      <c r="BS57" s="106"/>
      <c r="BV57" s="106"/>
      <c r="BW57" s="106"/>
    </row>
    <row r="58" spans="3:75">
      <c r="BN58" s="106"/>
      <c r="BO58" s="106"/>
      <c r="BP58" s="107"/>
      <c r="BQ58" s="107"/>
      <c r="BR58" s="106"/>
      <c r="BS58" s="106"/>
      <c r="BV58" s="106"/>
      <c r="BW58" s="106"/>
    </row>
    <row r="59" spans="3:75">
      <c r="BN59" s="106"/>
      <c r="BO59" s="106"/>
      <c r="BP59" s="107"/>
      <c r="BQ59" s="107"/>
      <c r="BR59" s="106"/>
      <c r="BS59" s="106"/>
      <c r="BV59" s="106"/>
      <c r="BW59" s="106"/>
    </row>
    <row r="60" spans="3:75">
      <c r="BN60" s="106"/>
      <c r="BO60" s="106"/>
      <c r="BP60" s="107"/>
      <c r="BQ60" s="107"/>
      <c r="BR60" s="106"/>
      <c r="BS60" s="106"/>
      <c r="BV60" s="106"/>
      <c r="BW60" s="106"/>
    </row>
    <row r="61" spans="3:75">
      <c r="BN61" s="106"/>
      <c r="BO61" s="106"/>
      <c r="BP61" s="107"/>
      <c r="BQ61" s="107"/>
      <c r="BR61" s="106"/>
      <c r="BS61" s="106"/>
      <c r="BV61" s="106"/>
      <c r="BW61" s="106"/>
    </row>
    <row r="62" spans="3:75">
      <c r="BN62" s="106"/>
      <c r="BO62" s="106"/>
      <c r="BP62" s="107"/>
      <c r="BQ62" s="107"/>
      <c r="BR62" s="106"/>
      <c r="BS62" s="106"/>
      <c r="BV62" s="106"/>
      <c r="BW62" s="106"/>
    </row>
    <row r="63" spans="3:75">
      <c r="BN63" s="106"/>
      <c r="BO63" s="106"/>
      <c r="BP63" s="107"/>
      <c r="BQ63" s="107"/>
      <c r="BR63" s="106"/>
      <c r="BS63" s="106"/>
      <c r="BV63" s="106"/>
      <c r="BW63" s="106"/>
    </row>
    <row r="64" spans="3:75">
      <c r="BN64" s="106"/>
      <c r="BO64" s="106"/>
      <c r="BP64" s="107"/>
      <c r="BQ64" s="107"/>
      <c r="BR64" s="106"/>
      <c r="BS64" s="106"/>
      <c r="BV64" s="106"/>
      <c r="BW64" s="106"/>
    </row>
    <row r="65" spans="66:75">
      <c r="BN65" s="106"/>
      <c r="BO65" s="106"/>
      <c r="BP65" s="107"/>
      <c r="BQ65" s="107"/>
      <c r="BR65" s="106"/>
      <c r="BS65" s="106"/>
      <c r="BV65" s="106"/>
      <c r="BW65" s="106"/>
    </row>
    <row r="66" spans="66:75">
      <c r="BN66" s="106"/>
      <c r="BO66" s="106"/>
      <c r="BP66" s="107"/>
      <c r="BQ66" s="107"/>
      <c r="BR66" s="106"/>
      <c r="BS66" s="106"/>
      <c r="BV66" s="106"/>
      <c r="BW66" s="106"/>
    </row>
    <row r="67" spans="66:75">
      <c r="BN67" s="106"/>
      <c r="BO67" s="106"/>
      <c r="BP67" s="107"/>
      <c r="BQ67" s="107"/>
      <c r="BR67" s="106"/>
      <c r="BS67" s="106"/>
      <c r="BV67" s="106"/>
      <c r="BW67" s="106"/>
    </row>
    <row r="68" spans="66:75">
      <c r="BN68" s="106"/>
      <c r="BO68" s="106"/>
      <c r="BP68" s="107"/>
      <c r="BQ68" s="107"/>
      <c r="BR68" s="106"/>
      <c r="BS68" s="106"/>
      <c r="BV68" s="106"/>
      <c r="BW68" s="106"/>
    </row>
    <row r="69" spans="66:75">
      <c r="BN69" s="106"/>
      <c r="BO69" s="106"/>
      <c r="BP69" s="107"/>
      <c r="BQ69" s="107"/>
      <c r="BR69" s="106"/>
      <c r="BS69" s="106"/>
      <c r="BV69" s="106"/>
      <c r="BW69" s="106"/>
    </row>
    <row r="70" spans="66:75">
      <c r="BN70" s="106"/>
      <c r="BO70" s="106"/>
      <c r="BP70" s="107"/>
      <c r="BQ70" s="107"/>
      <c r="BR70" s="106"/>
      <c r="BS70" s="106"/>
      <c r="BV70" s="106"/>
      <c r="BW70" s="106"/>
    </row>
    <row r="71" spans="66:75">
      <c r="BN71" s="106"/>
      <c r="BO71" s="106"/>
      <c r="BP71" s="107"/>
      <c r="BQ71" s="107"/>
      <c r="BR71" s="106"/>
      <c r="BS71" s="106"/>
      <c r="BV71" s="106"/>
      <c r="BW71" s="106"/>
    </row>
    <row r="72" spans="66:75">
      <c r="BN72" s="106"/>
      <c r="BO72" s="106"/>
      <c r="BP72" s="107"/>
      <c r="BQ72" s="107"/>
      <c r="BR72" s="106"/>
      <c r="BS72" s="106"/>
      <c r="BV72" s="106"/>
      <c r="BW72" s="106"/>
    </row>
    <row r="73" spans="66:75">
      <c r="BN73" s="106"/>
      <c r="BO73" s="106"/>
      <c r="BP73" s="107"/>
      <c r="BQ73" s="107"/>
      <c r="BR73" s="106"/>
      <c r="BS73" s="106"/>
      <c r="BV73" s="106"/>
      <c r="BW73" s="106"/>
    </row>
    <row r="74" spans="66:75">
      <c r="BN74" s="106"/>
      <c r="BO74" s="106"/>
      <c r="BP74" s="107"/>
      <c r="BQ74" s="107"/>
      <c r="BR74" s="106"/>
      <c r="BS74" s="106"/>
      <c r="BV74" s="106"/>
      <c r="BW74" s="106"/>
    </row>
    <row r="75" spans="66:75">
      <c r="BN75" s="106"/>
      <c r="BO75" s="106"/>
      <c r="BP75" s="107"/>
      <c r="BQ75" s="107"/>
      <c r="BR75" s="106"/>
      <c r="BS75" s="106"/>
      <c r="BV75" s="106"/>
      <c r="BW75" s="106"/>
    </row>
    <row r="76" spans="66:75">
      <c r="BN76" s="106"/>
      <c r="BO76" s="106"/>
      <c r="BP76" s="107"/>
      <c r="BQ76" s="107"/>
      <c r="BR76" s="106"/>
      <c r="BS76" s="106"/>
      <c r="BV76" s="106"/>
      <c r="BW76" s="106"/>
    </row>
    <row r="77" spans="66:75">
      <c r="BN77" s="106"/>
      <c r="BO77" s="106"/>
      <c r="BP77" s="107"/>
      <c r="BQ77" s="107"/>
      <c r="BR77" s="106"/>
      <c r="BS77" s="106"/>
      <c r="BV77" s="106"/>
      <c r="BW77" s="106"/>
    </row>
    <row r="78" spans="66:75">
      <c r="BN78" s="106"/>
      <c r="BO78" s="106"/>
      <c r="BP78" s="107"/>
      <c r="BQ78" s="107"/>
      <c r="BR78" s="106"/>
      <c r="BS78" s="106"/>
      <c r="BV78" s="106"/>
      <c r="BW78" s="106"/>
    </row>
    <row r="79" spans="66:75">
      <c r="BN79" s="106"/>
      <c r="BO79" s="106"/>
      <c r="BP79" s="107"/>
      <c r="BQ79" s="107"/>
      <c r="BR79" s="106"/>
      <c r="BS79" s="106"/>
      <c r="BV79" s="106"/>
      <c r="BW79" s="106"/>
    </row>
    <row r="80" spans="66:75">
      <c r="BN80" s="106"/>
      <c r="BO80" s="106"/>
      <c r="BP80" s="107"/>
      <c r="BQ80" s="107"/>
      <c r="BR80" s="106"/>
      <c r="BS80" s="106"/>
      <c r="BV80" s="106"/>
      <c r="BW80" s="106"/>
    </row>
    <row r="81" spans="66:75">
      <c r="BN81" s="106"/>
      <c r="BO81" s="106"/>
      <c r="BP81" s="107"/>
      <c r="BQ81" s="107"/>
      <c r="BR81" s="106"/>
      <c r="BS81" s="106"/>
      <c r="BV81" s="106"/>
      <c r="BW81" s="106"/>
    </row>
    <row r="82" spans="66:75">
      <c r="BN82" s="106"/>
      <c r="BO82" s="106"/>
      <c r="BP82" s="107"/>
      <c r="BQ82" s="107"/>
      <c r="BR82" s="106"/>
      <c r="BS82" s="106"/>
      <c r="BV82" s="106"/>
      <c r="BW82" s="106"/>
    </row>
    <row r="83" spans="66:75">
      <c r="BN83" s="106"/>
      <c r="BO83" s="106"/>
      <c r="BP83" s="107"/>
      <c r="BQ83" s="107"/>
      <c r="BR83" s="106"/>
      <c r="BS83" s="106"/>
      <c r="BV83" s="106"/>
      <c r="BW83" s="106"/>
    </row>
    <row r="84" spans="66:75">
      <c r="BN84" s="106"/>
      <c r="BO84" s="106"/>
      <c r="BP84" s="107"/>
      <c r="BQ84" s="107"/>
      <c r="BR84" s="106"/>
      <c r="BS84" s="106"/>
      <c r="BV84" s="106"/>
      <c r="BW84" s="106"/>
    </row>
    <row r="85" spans="66:75">
      <c r="BN85" s="106"/>
      <c r="BO85" s="106"/>
      <c r="BP85" s="107"/>
      <c r="BQ85" s="107"/>
      <c r="BR85" s="106"/>
      <c r="BS85" s="106"/>
      <c r="BV85" s="106"/>
      <c r="BW85" s="106"/>
    </row>
    <row r="86" spans="66:75">
      <c r="BN86" s="106"/>
      <c r="BO86" s="106"/>
      <c r="BP86" s="107"/>
      <c r="BQ86" s="107"/>
      <c r="BR86" s="106"/>
      <c r="BS86" s="106"/>
      <c r="BV86" s="106"/>
      <c r="BW86" s="106"/>
    </row>
    <row r="87" spans="66:75">
      <c r="BN87" s="106"/>
      <c r="BO87" s="106"/>
      <c r="BP87" s="107"/>
      <c r="BQ87" s="107"/>
      <c r="BR87" s="106"/>
      <c r="BS87" s="106"/>
      <c r="BV87" s="106"/>
      <c r="BW87" s="106"/>
    </row>
    <row r="88" spans="66:75">
      <c r="BN88" s="106"/>
      <c r="BO88" s="106"/>
      <c r="BP88" s="107"/>
      <c r="BQ88" s="107"/>
      <c r="BR88" s="106"/>
      <c r="BS88" s="106"/>
      <c r="BV88" s="106"/>
      <c r="BW88" s="106"/>
    </row>
    <row r="89" spans="66:75">
      <c r="BN89" s="106"/>
      <c r="BO89" s="106"/>
      <c r="BP89" s="107"/>
      <c r="BQ89" s="107"/>
      <c r="BR89" s="106"/>
      <c r="BS89" s="106"/>
      <c r="BV89" s="106"/>
      <c r="BW89" s="106"/>
    </row>
    <row r="90" spans="66:75">
      <c r="BN90" s="106"/>
      <c r="BO90" s="106"/>
      <c r="BP90" s="107"/>
      <c r="BQ90" s="107"/>
      <c r="BR90" s="106"/>
      <c r="BS90" s="106"/>
      <c r="BV90" s="106"/>
      <c r="BW90" s="106"/>
    </row>
    <row r="91" spans="66:75">
      <c r="BN91" s="106"/>
      <c r="BO91" s="106"/>
      <c r="BP91" s="107"/>
      <c r="BQ91" s="107"/>
      <c r="BR91" s="106"/>
      <c r="BS91" s="106"/>
      <c r="BV91" s="106"/>
      <c r="BW91" s="106"/>
    </row>
    <row r="99" spans="66:75">
      <c r="BN99" s="106"/>
      <c r="BO99" s="106"/>
      <c r="BP99" s="107"/>
      <c r="BQ99" s="107"/>
      <c r="BR99" s="106"/>
      <c r="BS99" s="106"/>
      <c r="BV99" s="106"/>
      <c r="BW99" s="106"/>
    </row>
    <row r="100" spans="66:75">
      <c r="BN100" s="106"/>
      <c r="BO100" s="106"/>
      <c r="BP100" s="107"/>
      <c r="BQ100" s="107"/>
      <c r="BR100" s="106"/>
      <c r="BS100" s="106"/>
      <c r="BV100" s="106"/>
      <c r="BW100" s="106"/>
    </row>
    <row r="101" spans="66:75">
      <c r="BN101" s="106"/>
      <c r="BO101" s="106"/>
      <c r="BP101" s="107"/>
      <c r="BQ101" s="107"/>
      <c r="BR101" s="106"/>
      <c r="BS101" s="106"/>
      <c r="BV101" s="106"/>
      <c r="BW101" s="106"/>
    </row>
    <row r="102" spans="66:75">
      <c r="BN102" s="106"/>
      <c r="BO102" s="106"/>
      <c r="BP102" s="107"/>
      <c r="BQ102" s="107"/>
      <c r="BR102" s="106"/>
      <c r="BS102" s="106"/>
      <c r="BV102" s="106"/>
      <c r="BW102" s="106"/>
    </row>
    <row r="103" spans="66:75">
      <c r="BN103" s="106"/>
      <c r="BO103" s="106"/>
      <c r="BP103" s="107"/>
      <c r="BQ103" s="107"/>
      <c r="BR103" s="106"/>
      <c r="BS103" s="106"/>
      <c r="BV103" s="106"/>
      <c r="BW103" s="106"/>
    </row>
    <row r="104" spans="66:75">
      <c r="BN104" s="106"/>
      <c r="BO104" s="106"/>
      <c r="BP104" s="107"/>
      <c r="BQ104" s="107"/>
      <c r="BR104" s="106"/>
      <c r="BS104" s="106"/>
      <c r="BV104" s="106"/>
      <c r="BW104" s="106"/>
    </row>
    <row r="105" spans="66:75">
      <c r="BN105" s="106"/>
      <c r="BO105" s="106"/>
      <c r="BP105" s="107"/>
      <c r="BQ105" s="107"/>
      <c r="BR105" s="106"/>
      <c r="BS105" s="106"/>
      <c r="BV105" s="106"/>
      <c r="BW105" s="106"/>
    </row>
    <row r="106" spans="66:75">
      <c r="BN106" s="106"/>
      <c r="BO106" s="106"/>
      <c r="BP106" s="107"/>
      <c r="BQ106" s="107"/>
      <c r="BR106" s="106"/>
      <c r="BS106" s="106"/>
      <c r="BV106" s="106"/>
      <c r="BW106" s="106"/>
    </row>
    <row r="107" spans="66:75">
      <c r="BN107" s="106"/>
      <c r="BO107" s="106"/>
      <c r="BP107" s="107"/>
      <c r="BQ107" s="107"/>
      <c r="BR107" s="106"/>
      <c r="BS107" s="106"/>
      <c r="BV107" s="106"/>
      <c r="BW107" s="106"/>
    </row>
    <row r="109" spans="66:75">
      <c r="BN109" s="106"/>
      <c r="BO109" s="106"/>
      <c r="BP109" s="107"/>
      <c r="BQ109" s="107"/>
      <c r="BR109" s="106"/>
      <c r="BS109" s="106"/>
      <c r="BV109" s="106"/>
      <c r="BW109" s="106"/>
    </row>
    <row r="110" spans="66:75">
      <c r="BN110" s="106"/>
      <c r="BO110" s="106"/>
      <c r="BP110" s="107"/>
      <c r="BQ110" s="107"/>
      <c r="BR110" s="106"/>
      <c r="BS110" s="106"/>
      <c r="BV110" s="106"/>
      <c r="BW110" s="106"/>
    </row>
    <row r="111" spans="66:75">
      <c r="BN111" s="106"/>
      <c r="BO111" s="106"/>
      <c r="BP111" s="107"/>
      <c r="BQ111" s="107"/>
      <c r="BR111" s="106"/>
      <c r="BS111" s="106"/>
      <c r="BV111" s="106"/>
      <c r="BW111" s="106"/>
    </row>
    <row r="112" spans="66:75">
      <c r="BN112" s="106"/>
      <c r="BO112" s="106"/>
      <c r="BP112" s="107"/>
      <c r="BQ112" s="107"/>
      <c r="BR112" s="106"/>
      <c r="BS112" s="106"/>
      <c r="BV112" s="106"/>
      <c r="BW112" s="106"/>
    </row>
    <row r="113" spans="66:75">
      <c r="BN113" s="106"/>
      <c r="BO113" s="106"/>
      <c r="BP113" s="107"/>
      <c r="BQ113" s="107"/>
      <c r="BR113" s="106"/>
      <c r="BS113" s="106"/>
      <c r="BV113" s="106"/>
      <c r="BW113" s="106"/>
    </row>
    <row r="122" spans="66:75">
      <c r="BN122" s="106"/>
      <c r="BO122" s="106"/>
      <c r="BP122" s="107"/>
      <c r="BQ122" s="107"/>
      <c r="BR122" s="106"/>
      <c r="BS122" s="106"/>
      <c r="BV122" s="106"/>
      <c r="BW122" s="106"/>
    </row>
    <row r="123" spans="66:75">
      <c r="BN123" s="106"/>
      <c r="BO123" s="106"/>
      <c r="BP123" s="107"/>
      <c r="BQ123" s="107"/>
      <c r="BR123" s="106"/>
      <c r="BS123" s="106"/>
      <c r="BV123" s="106"/>
      <c r="BW123" s="106"/>
    </row>
    <row r="124" spans="66:75">
      <c r="BN124" s="106"/>
      <c r="BO124" s="106"/>
      <c r="BP124" s="107"/>
      <c r="BQ124" s="107"/>
      <c r="BR124" s="106"/>
      <c r="BS124" s="106"/>
      <c r="BV124" s="106"/>
      <c r="BW124" s="106"/>
    </row>
    <row r="125" spans="66:75">
      <c r="BN125" s="106"/>
      <c r="BO125" s="106"/>
      <c r="BP125" s="107"/>
      <c r="BQ125" s="107"/>
      <c r="BR125" s="106"/>
      <c r="BS125" s="106"/>
      <c r="BV125" s="106"/>
      <c r="BW125" s="106"/>
    </row>
    <row r="126" spans="66:75">
      <c r="BN126" s="106"/>
      <c r="BO126" s="106"/>
      <c r="BP126" s="107"/>
      <c r="BQ126" s="107"/>
      <c r="BR126" s="106"/>
      <c r="BS126" s="106"/>
      <c r="BV126" s="106"/>
      <c r="BW126" s="106"/>
    </row>
    <row r="127" spans="66:75">
      <c r="BN127" s="106"/>
      <c r="BO127" s="106"/>
      <c r="BP127" s="107"/>
      <c r="BQ127" s="107"/>
      <c r="BR127" s="106"/>
      <c r="BS127" s="106"/>
      <c r="BV127" s="106"/>
      <c r="BW127" s="106"/>
    </row>
    <row r="128" spans="66:75">
      <c r="BN128" s="106"/>
      <c r="BO128" s="106"/>
      <c r="BP128" s="107"/>
      <c r="BQ128" s="107"/>
      <c r="BR128" s="106"/>
      <c r="BS128" s="106"/>
      <c r="BV128" s="106"/>
      <c r="BW128" s="106"/>
    </row>
    <row r="129" spans="66:75">
      <c r="BN129" s="106"/>
      <c r="BO129" s="106"/>
      <c r="BP129" s="107"/>
      <c r="BQ129" s="107"/>
      <c r="BR129" s="106"/>
      <c r="BS129" s="106"/>
      <c r="BV129" s="106"/>
      <c r="BW129" s="106"/>
    </row>
    <row r="130" spans="66:75">
      <c r="BN130" s="106"/>
      <c r="BO130" s="106"/>
      <c r="BP130" s="107"/>
      <c r="BQ130" s="107"/>
      <c r="BR130" s="106"/>
      <c r="BS130" s="106"/>
      <c r="BV130" s="106"/>
      <c r="BW130" s="106"/>
    </row>
    <row r="131" spans="66:75">
      <c r="BN131" s="106"/>
      <c r="BO131" s="106"/>
      <c r="BP131" s="107"/>
      <c r="BQ131" s="107"/>
      <c r="BR131" s="106"/>
      <c r="BS131" s="106"/>
      <c r="BV131" s="106"/>
      <c r="BW131" s="106"/>
    </row>
    <row r="134" spans="66:75">
      <c r="BN134" s="106"/>
      <c r="BO134" s="106"/>
      <c r="BP134" s="107"/>
      <c r="BQ134" s="107"/>
      <c r="BR134" s="106"/>
      <c r="BS134" s="106"/>
      <c r="BV134" s="106"/>
      <c r="BW134" s="106"/>
    </row>
    <row r="135" spans="66:75">
      <c r="BN135" s="106"/>
      <c r="BO135" s="106"/>
      <c r="BP135" s="107"/>
      <c r="BQ135" s="107"/>
      <c r="BR135" s="106"/>
      <c r="BS135" s="106"/>
      <c r="BV135" s="106"/>
      <c r="BW135" s="106"/>
    </row>
    <row r="136" spans="66:75">
      <c r="BN136" s="106"/>
      <c r="BO136" s="106"/>
      <c r="BP136" s="107"/>
      <c r="BQ136" s="107"/>
      <c r="BR136" s="106"/>
      <c r="BS136" s="106"/>
      <c r="BV136" s="106"/>
      <c r="BW136" s="106"/>
    </row>
    <row r="137" spans="66:75">
      <c r="BN137" s="106"/>
      <c r="BO137" s="106"/>
      <c r="BP137" s="107"/>
      <c r="BQ137" s="107"/>
      <c r="BR137" s="106"/>
      <c r="BS137" s="106"/>
      <c r="BV137" s="106"/>
      <c r="BW137" s="106"/>
    </row>
    <row r="138" spans="66:75">
      <c r="BN138" s="106"/>
      <c r="BO138" s="106"/>
      <c r="BP138" s="107"/>
      <c r="BQ138" s="107"/>
      <c r="BR138" s="106"/>
      <c r="BS138" s="106"/>
      <c r="BV138" s="106"/>
      <c r="BW138" s="106"/>
    </row>
    <row r="139" spans="66:75">
      <c r="BN139" s="106"/>
      <c r="BO139" s="106"/>
      <c r="BP139" s="107"/>
      <c r="BQ139" s="107"/>
      <c r="BR139" s="106"/>
      <c r="BS139" s="106"/>
      <c r="BV139" s="106"/>
      <c r="BW139" s="106"/>
    </row>
    <row r="140" spans="66:75">
      <c r="BN140" s="106"/>
      <c r="BO140" s="106"/>
      <c r="BP140" s="107"/>
      <c r="BQ140" s="107"/>
      <c r="BR140" s="106"/>
      <c r="BS140" s="106"/>
      <c r="BV140" s="106"/>
      <c r="BW140" s="106"/>
    </row>
    <row r="141" spans="66:75">
      <c r="BN141" s="106"/>
      <c r="BO141" s="106"/>
      <c r="BP141" s="107"/>
      <c r="BQ141" s="107"/>
      <c r="BR141" s="106"/>
      <c r="BS141" s="106"/>
      <c r="BV141" s="106"/>
      <c r="BW141" s="106"/>
    </row>
    <row r="142" spans="66:75">
      <c r="BN142" s="106"/>
      <c r="BO142" s="106"/>
      <c r="BP142" s="107"/>
      <c r="BQ142" s="107"/>
      <c r="BR142" s="106"/>
      <c r="BS142" s="106"/>
      <c r="BV142" s="106"/>
      <c r="BW142" s="106"/>
    </row>
    <row r="143" spans="66:75">
      <c r="BN143" s="106"/>
      <c r="BO143" s="106"/>
      <c r="BP143" s="107"/>
      <c r="BQ143" s="107"/>
      <c r="BR143" s="106"/>
      <c r="BS143" s="106"/>
      <c r="BV143" s="106"/>
      <c r="BW143" s="106"/>
    </row>
    <row r="144" spans="66:75">
      <c r="BN144" s="106"/>
      <c r="BO144" s="106"/>
      <c r="BP144" s="107"/>
      <c r="BQ144" s="107"/>
      <c r="BR144" s="106"/>
      <c r="BS144" s="106"/>
      <c r="BV144" s="106"/>
      <c r="BW144" s="106"/>
    </row>
    <row r="145" spans="66:75">
      <c r="BN145" s="108"/>
      <c r="BO145" s="108"/>
      <c r="BP145" s="109"/>
      <c r="BQ145" s="109"/>
      <c r="BR145" s="108"/>
      <c r="BS145" s="108"/>
      <c r="BV145" s="108"/>
      <c r="BW145" s="108"/>
    </row>
    <row r="146" spans="66:75">
      <c r="BN146" s="108"/>
      <c r="BO146" s="108"/>
      <c r="BP146" s="109"/>
      <c r="BQ146" s="109"/>
      <c r="BR146" s="108"/>
      <c r="BS146" s="108"/>
      <c r="BV146" s="108"/>
      <c r="BW146" s="108"/>
    </row>
    <row r="147" spans="66:75">
      <c r="BN147" s="108"/>
      <c r="BO147" s="108"/>
      <c r="BP147" s="109"/>
      <c r="BQ147" s="109"/>
      <c r="BR147" s="108"/>
      <c r="BS147" s="108"/>
      <c r="BV147" s="108"/>
      <c r="BW147" s="108"/>
    </row>
    <row r="148" spans="66:75">
      <c r="BN148" s="108"/>
      <c r="BO148" s="108"/>
      <c r="BP148" s="109"/>
      <c r="BQ148" s="109"/>
      <c r="BR148" s="108"/>
      <c r="BS148" s="108"/>
      <c r="BV148" s="108"/>
      <c r="BW148" s="108"/>
    </row>
    <row r="149" spans="66:75">
      <c r="BN149" s="108"/>
      <c r="BO149" s="108"/>
      <c r="BP149" s="109"/>
      <c r="BQ149" s="109"/>
      <c r="BR149" s="108"/>
      <c r="BS149" s="108"/>
      <c r="BV149" s="108"/>
      <c r="BW149" s="108"/>
    </row>
    <row r="150" spans="66:75">
      <c r="BN150" s="108"/>
      <c r="BO150" s="108"/>
      <c r="BP150" s="109"/>
      <c r="BQ150" s="109"/>
      <c r="BR150" s="108"/>
      <c r="BS150" s="108"/>
      <c r="BV150" s="108"/>
      <c r="BW150" s="108"/>
    </row>
    <row r="151" spans="66:75">
      <c r="BN151" s="108"/>
      <c r="BO151" s="108"/>
      <c r="BP151" s="109"/>
      <c r="BQ151" s="109"/>
      <c r="BR151" s="108"/>
      <c r="BS151" s="108"/>
      <c r="BV151" s="108"/>
      <c r="BW151" s="108"/>
    </row>
    <row r="152" spans="66:75">
      <c r="BN152" s="108"/>
      <c r="BO152" s="108"/>
      <c r="BP152" s="109"/>
      <c r="BQ152" s="109"/>
      <c r="BR152" s="108"/>
      <c r="BS152" s="108"/>
      <c r="BV152" s="108"/>
      <c r="BW152" s="108"/>
    </row>
    <row r="153" spans="66:75">
      <c r="BN153" s="108"/>
      <c r="BO153" s="108"/>
      <c r="BP153" s="109"/>
      <c r="BQ153" s="109"/>
      <c r="BR153" s="108"/>
      <c r="BS153" s="108"/>
      <c r="BV153" s="108"/>
      <c r="BW153" s="108"/>
    </row>
    <row r="154" spans="66:75">
      <c r="BN154" s="108"/>
      <c r="BO154" s="108"/>
      <c r="BP154" s="109"/>
      <c r="BQ154" s="109"/>
      <c r="BR154" s="108"/>
      <c r="BS154" s="108"/>
      <c r="BV154" s="108"/>
      <c r="BW154" s="108"/>
    </row>
    <row r="155" spans="66:75">
      <c r="BN155" s="23"/>
      <c r="BO155" s="23"/>
      <c r="BP155" s="110"/>
      <c r="BQ155" s="110"/>
      <c r="BR155" s="23"/>
      <c r="BS155" s="23"/>
      <c r="BV155" s="23"/>
      <c r="BW155" s="23"/>
    </row>
    <row r="156" spans="66:75">
      <c r="BN156" s="106"/>
      <c r="BO156" s="106"/>
      <c r="BP156" s="107"/>
      <c r="BQ156" s="107"/>
      <c r="BR156" s="106"/>
      <c r="BS156" s="106"/>
      <c r="BV156" s="106"/>
      <c r="BW156" s="106"/>
    </row>
    <row r="157" spans="66:75">
      <c r="BN157" s="106"/>
      <c r="BO157" s="106"/>
      <c r="BP157" s="107"/>
      <c r="BQ157" s="107"/>
      <c r="BR157" s="106"/>
      <c r="BS157" s="106"/>
      <c r="BV157" s="106"/>
      <c r="BW157" s="106"/>
    </row>
    <row r="158" spans="66:75">
      <c r="BN158" s="106"/>
      <c r="BO158" s="106"/>
      <c r="BP158" s="107"/>
      <c r="BQ158" s="107"/>
      <c r="BR158" s="106"/>
      <c r="BS158" s="106"/>
      <c r="BV158" s="106"/>
      <c r="BW158" s="106"/>
    </row>
    <row r="159" spans="66:75">
      <c r="BN159" s="106"/>
      <c r="BO159" s="106"/>
      <c r="BP159" s="107"/>
      <c r="BQ159" s="107"/>
      <c r="BR159" s="106"/>
      <c r="BS159" s="106"/>
      <c r="BV159" s="106"/>
      <c r="BW159" s="106"/>
    </row>
    <row r="160" spans="66:75">
      <c r="BN160" s="106"/>
      <c r="BO160" s="106"/>
      <c r="BP160" s="107"/>
      <c r="BQ160" s="107"/>
      <c r="BR160" s="106"/>
      <c r="BS160" s="106"/>
      <c r="BV160" s="106"/>
      <c r="BW160" s="106"/>
    </row>
    <row r="161" spans="66:75">
      <c r="BN161" s="106"/>
      <c r="BO161" s="106"/>
      <c r="BP161" s="107"/>
      <c r="BQ161" s="107"/>
      <c r="BR161" s="106"/>
      <c r="BS161" s="106"/>
      <c r="BV161" s="106"/>
      <c r="BW161" s="106"/>
    </row>
    <row r="162" spans="66:75">
      <c r="BN162" s="106"/>
      <c r="BO162" s="106"/>
      <c r="BP162" s="107"/>
      <c r="BQ162" s="107"/>
      <c r="BR162" s="106"/>
      <c r="BS162" s="106"/>
      <c r="BV162" s="106"/>
      <c r="BW162" s="106"/>
    </row>
    <row r="163" spans="66:75">
      <c r="BN163" s="106"/>
      <c r="BO163" s="106"/>
      <c r="BP163" s="107"/>
      <c r="BQ163" s="107"/>
      <c r="BR163" s="106"/>
      <c r="BS163" s="106"/>
      <c r="BV163" s="106"/>
      <c r="BW163" s="106"/>
    </row>
    <row r="164" spans="66:75">
      <c r="BN164" s="106"/>
      <c r="BO164" s="106"/>
      <c r="BP164" s="107"/>
      <c r="BQ164" s="107"/>
      <c r="BR164" s="106"/>
      <c r="BS164" s="106"/>
      <c r="BV164" s="106"/>
      <c r="BW164" s="106"/>
    </row>
  </sheetData>
  <mergeCells count="41">
    <mergeCell ref="AQ46:BJ46"/>
    <mergeCell ref="AQ48:BJ48"/>
    <mergeCell ref="AQ50:BJ50"/>
    <mergeCell ref="AQ52:BJ52"/>
    <mergeCell ref="C10:G10"/>
    <mergeCell ref="AQ39:BJ39"/>
    <mergeCell ref="AQ40:BJ40"/>
    <mergeCell ref="AQ41:BJ41"/>
    <mergeCell ref="AQ42:BJ42"/>
    <mergeCell ref="AQ43:BJ43"/>
    <mergeCell ref="AQ44:BJ44"/>
    <mergeCell ref="AQ33:BJ33"/>
    <mergeCell ref="AQ34:BJ34"/>
    <mergeCell ref="AQ35:BJ35"/>
    <mergeCell ref="AQ36:BJ36"/>
    <mergeCell ref="AQ37:BJ37"/>
    <mergeCell ref="AQ38:BJ38"/>
    <mergeCell ref="AQ18:BJ18"/>
    <mergeCell ref="AQ28:BJ28"/>
    <mergeCell ref="AQ29:BJ29"/>
    <mergeCell ref="AQ30:BJ30"/>
    <mergeCell ref="AQ31:BJ31"/>
    <mergeCell ref="AQ32:BJ32"/>
    <mergeCell ref="AQ17:BJ17"/>
    <mergeCell ref="A2:D2"/>
    <mergeCell ref="E2:U2"/>
    <mergeCell ref="V2:Y2"/>
    <mergeCell ref="Z2:AP2"/>
    <mergeCell ref="AQ2:AT2"/>
    <mergeCell ref="AU2:BK2"/>
    <mergeCell ref="AQ12:BJ12"/>
    <mergeCell ref="AQ13:BJ13"/>
    <mergeCell ref="AQ14:BJ14"/>
    <mergeCell ref="AQ15:BJ15"/>
    <mergeCell ref="AQ16:BJ16"/>
    <mergeCell ref="AU1:BK1"/>
    <mergeCell ref="A1:D1"/>
    <mergeCell ref="E1:U1"/>
    <mergeCell ref="V1:Y1"/>
    <mergeCell ref="Z1:AP1"/>
    <mergeCell ref="AQ1:AT1"/>
  </mergeCells>
  <phoneticPr fontId="1"/>
  <conditionalFormatting sqref="BY16:BY37">
    <cfRule type="expression" dxfId="9" priority="5">
      <formula>BX16&lt;&gt;"○"</formula>
    </cfRule>
  </conditionalFormatting>
  <conditionalFormatting sqref="BY38:BY42">
    <cfRule type="expression" dxfId="8" priority="4">
      <formula>BX38&lt;&gt;"○"</formula>
    </cfRule>
  </conditionalFormatting>
  <conditionalFormatting sqref="BY38">
    <cfRule type="expression" dxfId="7" priority="3">
      <formula>BX38&lt;&gt;"○"</formula>
    </cfRule>
  </conditionalFormatting>
  <conditionalFormatting sqref="BY43">
    <cfRule type="expression" dxfId="6" priority="2">
      <formula>BX43&lt;&gt;"○"</formula>
    </cfRule>
  </conditionalFormatting>
  <conditionalFormatting sqref="BO5:BO53">
    <cfRule type="expression" dxfId="5" priority="1">
      <formula>BN5&lt;1</formula>
    </cfRule>
  </conditionalFormatting>
  <dataValidations count="2">
    <dataValidation type="list" allowBlank="1" showInputMessage="1" showErrorMessage="1" sqref="BR5:BS53 BZ16:CA43" xr:uid="{00000000-0002-0000-0A00-000000000000}">
      <formula1>"OK,NG"</formula1>
    </dataValidation>
    <dataValidation type="list" allowBlank="1" showInputMessage="1" showErrorMessage="1" sqref="C10:G10" xr:uid="{00000000-0002-0000-0A00-000001000000}">
      <formula1>"受信パラメータ,送信パラメータ"</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499984740745262"/>
    <pageSetUpPr fitToPage="1"/>
  </sheetPr>
  <dimension ref="A1:CH164"/>
  <sheetViews>
    <sheetView showGridLines="0" zoomScaleNormal="100" zoomScaleSheetLayoutView="100" workbookViewId="0">
      <pane ySplit="2" topLeftCell="A3" activePane="bottomLeft" state="frozen"/>
      <selection activeCell="P18" sqref="P18"/>
      <selection pane="bottomLeft" activeCell="A3" sqref="A3"/>
    </sheetView>
  </sheetViews>
  <sheetFormatPr defaultColWidth="3.125" defaultRowHeight="15.75"/>
  <cols>
    <col min="1" max="2" width="3.125" style="22"/>
    <col min="3" max="3" width="4" style="22" bestFit="1" customWidth="1"/>
    <col min="4" max="65" width="3.125" style="22"/>
    <col min="66" max="67" width="14.625" style="22" customWidth="1"/>
    <col min="68" max="69" width="14.625" style="111" customWidth="1"/>
    <col min="70" max="71" width="14.625" style="22" customWidth="1"/>
    <col min="72" max="73" width="13.25" style="22" customWidth="1"/>
    <col min="74" max="75" width="14.625" style="22" customWidth="1"/>
    <col min="76" max="76" width="15" style="22" customWidth="1"/>
    <col min="77" max="77" width="14.375" style="22" customWidth="1"/>
    <col min="78" max="78" width="18.5" style="22" customWidth="1"/>
    <col min="79" max="79" width="17.125" style="22" bestFit="1" customWidth="1"/>
    <col min="80" max="80" width="10.625" style="22" customWidth="1"/>
    <col min="81" max="81" width="9.625" style="22" customWidth="1"/>
    <col min="82" max="82" width="11.5" style="22" customWidth="1"/>
    <col min="83" max="83" width="10.875" style="22" customWidth="1"/>
    <col min="84" max="16384" width="3.125" style="22"/>
  </cols>
  <sheetData>
    <row r="1" spans="1:86" s="45" customFormat="1" ht="28.5" customHeight="1">
      <c r="A1" s="266" t="s">
        <v>56</v>
      </c>
      <c r="B1" s="261"/>
      <c r="C1" s="261"/>
      <c r="D1" s="262"/>
      <c r="E1" s="350" t="str">
        <f>表紙!G5</f>
        <v>PRO_STAFFα給与 3.Z.0 法改正対応</v>
      </c>
      <c r="F1" s="351"/>
      <c r="G1" s="351"/>
      <c r="H1" s="351"/>
      <c r="I1" s="351"/>
      <c r="J1" s="351"/>
      <c r="K1" s="351"/>
      <c r="L1" s="351"/>
      <c r="M1" s="351"/>
      <c r="N1" s="351"/>
      <c r="O1" s="351"/>
      <c r="P1" s="351"/>
      <c r="Q1" s="351"/>
      <c r="R1" s="351"/>
      <c r="S1" s="351"/>
      <c r="T1" s="351"/>
      <c r="U1" s="352"/>
      <c r="V1" s="266" t="s">
        <v>57</v>
      </c>
      <c r="W1" s="261"/>
      <c r="X1" s="261"/>
      <c r="Y1" s="262"/>
      <c r="Z1" s="263" t="str">
        <f>表紙!$G$8</f>
        <v>画面定義書</v>
      </c>
      <c r="AA1" s="264"/>
      <c r="AB1" s="264"/>
      <c r="AC1" s="264"/>
      <c r="AD1" s="264"/>
      <c r="AE1" s="264"/>
      <c r="AF1" s="264"/>
      <c r="AG1" s="264"/>
      <c r="AH1" s="264"/>
      <c r="AI1" s="264"/>
      <c r="AJ1" s="264"/>
      <c r="AK1" s="264"/>
      <c r="AL1" s="264"/>
      <c r="AM1" s="264"/>
      <c r="AN1" s="264"/>
      <c r="AO1" s="264"/>
      <c r="AP1" s="264"/>
      <c r="AQ1" s="261" t="s">
        <v>81</v>
      </c>
      <c r="AR1" s="261"/>
      <c r="AS1" s="261"/>
      <c r="AT1" s="262"/>
      <c r="AU1" s="263" t="str">
        <f>表紙!G14</f>
        <v>年末調整</v>
      </c>
      <c r="AV1" s="264"/>
      <c r="AW1" s="264"/>
      <c r="AX1" s="264"/>
      <c r="AY1" s="264"/>
      <c r="AZ1" s="264"/>
      <c r="BA1" s="264"/>
      <c r="BB1" s="264"/>
      <c r="BC1" s="264"/>
      <c r="BD1" s="264"/>
      <c r="BE1" s="264"/>
      <c r="BF1" s="264"/>
      <c r="BG1" s="264"/>
      <c r="BH1" s="264"/>
      <c r="BI1" s="264"/>
      <c r="BJ1" s="264"/>
      <c r="BK1" s="265"/>
      <c r="BN1" s="42" t="s">
        <v>38</v>
      </c>
      <c r="BO1" s="42" t="s">
        <v>51</v>
      </c>
      <c r="BP1" s="42" t="s">
        <v>35</v>
      </c>
      <c r="BQ1" s="42" t="s">
        <v>34</v>
      </c>
      <c r="BR1" s="42" t="s">
        <v>39</v>
      </c>
      <c r="BS1" s="87"/>
      <c r="BT1" s="88"/>
      <c r="BU1" s="88"/>
      <c r="BV1" s="87"/>
      <c r="BW1" s="87"/>
      <c r="BX1" s="127"/>
      <c r="BY1" s="127"/>
      <c r="BZ1" s="127"/>
      <c r="CA1" s="128"/>
    </row>
    <row r="2" spans="1:86" s="45" customFormat="1" ht="28.5" customHeight="1">
      <c r="A2" s="266" t="s">
        <v>55</v>
      </c>
      <c r="B2" s="261"/>
      <c r="C2" s="261"/>
      <c r="D2" s="262"/>
      <c r="E2" s="263" t="str">
        <f>表紙!J16</f>
        <v>年末調整</v>
      </c>
      <c r="F2" s="264"/>
      <c r="G2" s="264"/>
      <c r="H2" s="264"/>
      <c r="I2" s="264"/>
      <c r="J2" s="264"/>
      <c r="K2" s="264"/>
      <c r="L2" s="264"/>
      <c r="M2" s="264"/>
      <c r="N2" s="264"/>
      <c r="O2" s="264"/>
      <c r="P2" s="264"/>
      <c r="Q2" s="264"/>
      <c r="R2" s="264"/>
      <c r="S2" s="264"/>
      <c r="T2" s="264"/>
      <c r="U2" s="265"/>
      <c r="V2" s="266" t="s">
        <v>58</v>
      </c>
      <c r="W2" s="261"/>
      <c r="X2" s="261"/>
      <c r="Y2" s="262"/>
      <c r="Z2" s="263" t="str">
        <f>表紙!M18</f>
        <v>年調計算結果一覧表</v>
      </c>
      <c r="AA2" s="264"/>
      <c r="AB2" s="264"/>
      <c r="AC2" s="264"/>
      <c r="AD2" s="264"/>
      <c r="AE2" s="264"/>
      <c r="AF2" s="264"/>
      <c r="AG2" s="264"/>
      <c r="AH2" s="264"/>
      <c r="AI2" s="264"/>
      <c r="AJ2" s="264"/>
      <c r="AK2" s="264"/>
      <c r="AL2" s="264"/>
      <c r="AM2" s="264"/>
      <c r="AN2" s="264"/>
      <c r="AO2" s="264"/>
      <c r="AP2" s="264"/>
      <c r="AQ2" s="261" t="s">
        <v>13</v>
      </c>
      <c r="AR2" s="261"/>
      <c r="AS2" s="261"/>
      <c r="AT2" s="262"/>
      <c r="AU2" s="263" t="str">
        <f>表紙!P20</f>
        <v>帳票画面</v>
      </c>
      <c r="AV2" s="264"/>
      <c r="AW2" s="264"/>
      <c r="AX2" s="264"/>
      <c r="AY2" s="264"/>
      <c r="AZ2" s="264"/>
      <c r="BA2" s="264"/>
      <c r="BB2" s="264"/>
      <c r="BC2" s="264"/>
      <c r="BD2" s="264"/>
      <c r="BE2" s="264"/>
      <c r="BF2" s="264"/>
      <c r="BG2" s="264"/>
      <c r="BH2" s="264"/>
      <c r="BI2" s="264"/>
      <c r="BJ2" s="264"/>
      <c r="BK2" s="265"/>
      <c r="BN2" s="46">
        <f>SUM(BN5:BN10000)</f>
        <v>3</v>
      </c>
      <c r="BO2" s="46">
        <f>COUNT(BN5:BN10000)</f>
        <v>1</v>
      </c>
      <c r="BP2" s="46">
        <f>COUNTIF(BR5:BS10000,"OK")</f>
        <v>0</v>
      </c>
      <c r="BQ2" s="46">
        <f>COUNTIF(BR5:BR10000,"NG")</f>
        <v>0</v>
      </c>
      <c r="BR2" s="89"/>
      <c r="BS2" s="87"/>
      <c r="BT2" s="88"/>
      <c r="BU2" s="88"/>
      <c r="BV2" s="87"/>
      <c r="BW2" s="87"/>
      <c r="BX2" s="129"/>
      <c r="BY2" s="129"/>
      <c r="BZ2" s="129"/>
      <c r="CA2" s="130"/>
    </row>
    <row r="3" spans="1:86">
      <c r="BN3" s="48"/>
      <c r="BO3" s="48"/>
      <c r="BP3" s="49"/>
      <c r="BQ3" s="50"/>
      <c r="BR3" s="48"/>
      <c r="BS3" s="48"/>
      <c r="BT3" s="90"/>
      <c r="BU3" s="90"/>
      <c r="BV3" s="48"/>
      <c r="BW3" s="48"/>
    </row>
    <row r="4" spans="1:86" s="19" customFormat="1" ht="28.5" customHeight="1">
      <c r="B4" s="20" t="s">
        <v>32</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N4" s="42" t="s">
        <v>40</v>
      </c>
      <c r="BO4" s="42" t="s">
        <v>41</v>
      </c>
      <c r="BP4" s="42" t="s">
        <v>47</v>
      </c>
      <c r="BQ4" s="42" t="s">
        <v>48</v>
      </c>
      <c r="BR4" s="42" t="s">
        <v>42</v>
      </c>
      <c r="BS4" s="42" t="s">
        <v>43</v>
      </c>
      <c r="BT4" s="42" t="s">
        <v>44</v>
      </c>
      <c r="BU4" s="42" t="s">
        <v>45</v>
      </c>
      <c r="BV4" s="42" t="s">
        <v>49</v>
      </c>
      <c r="BW4" s="42" t="s">
        <v>46</v>
      </c>
    </row>
    <row r="5" spans="1:86">
      <c r="BN5" s="91"/>
      <c r="BO5" s="92"/>
      <c r="BP5" s="93"/>
      <c r="BQ5" s="94"/>
      <c r="BR5" s="95"/>
      <c r="BS5" s="95"/>
      <c r="BT5" s="96"/>
      <c r="BU5" s="97"/>
      <c r="BV5" s="95"/>
      <c r="BW5" s="95"/>
    </row>
    <row r="6" spans="1:86">
      <c r="B6" s="22" t="s">
        <v>65</v>
      </c>
      <c r="D6" s="22" t="s">
        <v>14</v>
      </c>
      <c r="BM6" s="35"/>
      <c r="BN6" s="91"/>
      <c r="BO6" s="98">
        <f t="shared" ref="BO6:BO52" si="0">IF(BN6&gt;0,BO5+1,BO5)</f>
        <v>0</v>
      </c>
      <c r="BP6" s="93"/>
      <c r="BQ6" s="94"/>
      <c r="BR6" s="95"/>
      <c r="BS6" s="95"/>
      <c r="BT6" s="96"/>
      <c r="BU6" s="97"/>
      <c r="BV6" s="95"/>
      <c r="BW6" s="95"/>
      <c r="CF6" s="35"/>
      <c r="CG6" s="35"/>
      <c r="CH6" s="35"/>
    </row>
    <row r="7" spans="1:86">
      <c r="BM7" s="35"/>
      <c r="BN7" s="91"/>
      <c r="BO7" s="98">
        <f t="shared" si="0"/>
        <v>0</v>
      </c>
      <c r="BP7" s="93"/>
      <c r="BQ7" s="94"/>
      <c r="BR7" s="95"/>
      <c r="BS7" s="95"/>
      <c r="BT7" s="96"/>
      <c r="BU7" s="97"/>
      <c r="BV7" s="95"/>
      <c r="BW7" s="95"/>
      <c r="CF7" s="35"/>
      <c r="CG7" s="35"/>
      <c r="CH7" s="35"/>
    </row>
    <row r="8" spans="1:86">
      <c r="D8" s="22" t="s">
        <v>66</v>
      </c>
      <c r="E8" s="22" t="s">
        <v>31</v>
      </c>
      <c r="J8" s="22" t="s">
        <v>82</v>
      </c>
      <c r="BM8" s="35"/>
      <c r="BN8" s="91"/>
      <c r="BO8" s="98">
        <f t="shared" si="0"/>
        <v>0</v>
      </c>
      <c r="BP8" s="93"/>
      <c r="BQ8" s="94"/>
      <c r="BR8" s="95"/>
      <c r="BS8" s="95"/>
      <c r="BT8" s="96"/>
      <c r="BU8" s="97"/>
      <c r="BV8" s="95"/>
      <c r="BW8" s="95"/>
      <c r="CF8" s="35"/>
      <c r="CG8" s="35"/>
      <c r="CH8" s="35"/>
    </row>
    <row r="9" spans="1:86">
      <c r="D9" s="131"/>
      <c r="BM9" s="35"/>
      <c r="BN9" s="91"/>
      <c r="BO9" s="98">
        <f t="shared" si="0"/>
        <v>0</v>
      </c>
      <c r="BP9" s="93"/>
      <c r="BQ9" s="94"/>
      <c r="BR9" s="95"/>
      <c r="BS9" s="95"/>
      <c r="BT9" s="96"/>
      <c r="BU9" s="97"/>
      <c r="BV9" s="95"/>
      <c r="BW9" s="95"/>
      <c r="CF9" s="35"/>
      <c r="CG9" s="35"/>
      <c r="CH9" s="35"/>
    </row>
    <row r="10" spans="1:86">
      <c r="B10" s="35"/>
      <c r="C10" s="99" t="s">
        <v>30</v>
      </c>
      <c r="D10" s="100"/>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1"/>
      <c r="BM10" s="35"/>
      <c r="BN10" s="91"/>
      <c r="BO10" s="98">
        <f>IF(BN10&gt;0,BO7+1,BO7)</f>
        <v>0</v>
      </c>
      <c r="BP10" s="93"/>
      <c r="BQ10" s="94"/>
      <c r="BR10" s="95"/>
      <c r="BS10" s="95"/>
      <c r="BT10" s="96"/>
      <c r="BU10" s="97"/>
      <c r="BV10" s="95"/>
      <c r="BW10" s="95"/>
      <c r="CF10" s="35"/>
      <c r="CG10" s="35"/>
      <c r="CH10" s="35"/>
    </row>
    <row r="11" spans="1:86">
      <c r="B11" s="35"/>
      <c r="C11" s="99" t="s">
        <v>83</v>
      </c>
      <c r="D11" s="99" t="s">
        <v>27</v>
      </c>
      <c r="E11" s="100"/>
      <c r="F11" s="100"/>
      <c r="G11" s="100"/>
      <c r="H11" s="100"/>
      <c r="I11" s="100"/>
      <c r="J11" s="100"/>
      <c r="K11" s="100"/>
      <c r="L11" s="100"/>
      <c r="M11" s="100"/>
      <c r="N11" s="100"/>
      <c r="O11" s="100"/>
      <c r="P11" s="100"/>
      <c r="Q11" s="100"/>
      <c r="R11" s="100"/>
      <c r="S11" s="100"/>
      <c r="T11" s="101"/>
      <c r="U11" s="99" t="s">
        <v>28</v>
      </c>
      <c r="V11" s="100"/>
      <c r="W11" s="100"/>
      <c r="X11" s="100"/>
      <c r="Y11" s="100"/>
      <c r="Z11" s="100"/>
      <c r="AA11" s="100"/>
      <c r="AB11" s="100"/>
      <c r="AC11" s="100"/>
      <c r="AD11" s="100"/>
      <c r="AE11" s="100"/>
      <c r="AF11" s="100"/>
      <c r="AG11" s="100"/>
      <c r="AH11" s="100"/>
      <c r="AI11" s="100"/>
      <c r="AJ11" s="100"/>
      <c r="AK11" s="100"/>
      <c r="AL11" s="100"/>
      <c r="AM11" s="100"/>
      <c r="AN11" s="100"/>
      <c r="AO11" s="100"/>
      <c r="AP11" s="101"/>
      <c r="AQ11" s="99" t="s">
        <v>25</v>
      </c>
      <c r="AR11" s="100"/>
      <c r="AS11" s="100"/>
      <c r="AT11" s="100"/>
      <c r="AU11" s="100"/>
      <c r="AV11" s="100"/>
      <c r="AW11" s="100"/>
      <c r="AX11" s="100"/>
      <c r="AY11" s="100"/>
      <c r="AZ11" s="100"/>
      <c r="BA11" s="100"/>
      <c r="BB11" s="100"/>
      <c r="BC11" s="100"/>
      <c r="BD11" s="100"/>
      <c r="BE11" s="100"/>
      <c r="BF11" s="100"/>
      <c r="BG11" s="100"/>
      <c r="BH11" s="100"/>
      <c r="BI11" s="100"/>
      <c r="BJ11" s="101"/>
      <c r="BM11" s="35"/>
      <c r="BN11" s="91"/>
      <c r="BO11" s="98">
        <f t="shared" si="0"/>
        <v>0</v>
      </c>
      <c r="BP11" s="93"/>
      <c r="BQ11" s="94"/>
      <c r="BR11" s="95"/>
      <c r="BS11" s="95"/>
      <c r="BT11" s="96"/>
      <c r="BU11" s="97"/>
      <c r="BV11" s="95"/>
      <c r="BW11" s="95"/>
      <c r="CF11" s="35"/>
      <c r="CG11" s="35"/>
      <c r="CH11" s="35"/>
    </row>
    <row r="12" spans="1:86">
      <c r="B12" s="35"/>
      <c r="C12" s="132">
        <f>ROW()-11</f>
        <v>1</v>
      </c>
      <c r="D12" s="133"/>
      <c r="E12" s="134"/>
      <c r="F12" s="134"/>
      <c r="G12" s="134"/>
      <c r="H12" s="134"/>
      <c r="I12" s="134"/>
      <c r="J12" s="134"/>
      <c r="K12" s="134"/>
      <c r="L12" s="134"/>
      <c r="M12" s="134"/>
      <c r="N12" s="134"/>
      <c r="O12" s="134"/>
      <c r="P12" s="134"/>
      <c r="Q12" s="134"/>
      <c r="R12" s="134"/>
      <c r="S12" s="134"/>
      <c r="T12" s="135"/>
      <c r="U12" s="133"/>
      <c r="V12" s="134"/>
      <c r="W12" s="134"/>
      <c r="X12" s="134"/>
      <c r="Y12" s="134"/>
      <c r="Z12" s="134"/>
      <c r="AA12" s="134"/>
      <c r="AB12" s="134"/>
      <c r="AC12" s="134"/>
      <c r="AD12" s="134"/>
      <c r="AE12" s="134"/>
      <c r="AF12" s="134"/>
      <c r="AG12" s="134"/>
      <c r="AH12" s="134"/>
      <c r="AI12" s="134"/>
      <c r="AJ12" s="134"/>
      <c r="AK12" s="134"/>
      <c r="AL12" s="134"/>
      <c r="AM12" s="134"/>
      <c r="AN12" s="134"/>
      <c r="AO12" s="134"/>
      <c r="AP12" s="135"/>
      <c r="AQ12" s="375"/>
      <c r="AR12" s="376"/>
      <c r="AS12" s="376"/>
      <c r="AT12" s="376"/>
      <c r="AU12" s="376"/>
      <c r="AV12" s="376"/>
      <c r="AW12" s="376"/>
      <c r="AX12" s="376"/>
      <c r="AY12" s="376"/>
      <c r="AZ12" s="376"/>
      <c r="BA12" s="376"/>
      <c r="BB12" s="376"/>
      <c r="BC12" s="376"/>
      <c r="BD12" s="376"/>
      <c r="BE12" s="376"/>
      <c r="BF12" s="376"/>
      <c r="BG12" s="376"/>
      <c r="BH12" s="376"/>
      <c r="BI12" s="376"/>
      <c r="BJ12" s="377"/>
      <c r="BM12" s="35"/>
      <c r="BN12" s="91"/>
      <c r="BO12" s="98">
        <f t="shared" si="0"/>
        <v>0</v>
      </c>
      <c r="BP12" s="93"/>
      <c r="BQ12" s="94"/>
      <c r="BR12" s="95"/>
      <c r="BS12" s="95"/>
      <c r="BT12" s="96"/>
      <c r="BU12" s="97"/>
      <c r="BV12" s="95"/>
      <c r="BW12" s="95"/>
      <c r="CF12" s="35"/>
      <c r="CG12" s="35"/>
      <c r="CH12" s="35"/>
    </row>
    <row r="13" spans="1:86">
      <c r="B13" s="35"/>
      <c r="C13" s="66">
        <f>C12+1</f>
        <v>2</v>
      </c>
      <c r="D13" s="133"/>
      <c r="E13" s="134"/>
      <c r="F13" s="134"/>
      <c r="G13" s="134"/>
      <c r="H13" s="134"/>
      <c r="I13" s="134"/>
      <c r="J13" s="134"/>
      <c r="K13" s="134"/>
      <c r="L13" s="134"/>
      <c r="M13" s="134"/>
      <c r="N13" s="134"/>
      <c r="O13" s="134"/>
      <c r="P13" s="134"/>
      <c r="Q13" s="134"/>
      <c r="R13" s="134"/>
      <c r="S13" s="134"/>
      <c r="T13" s="135"/>
      <c r="U13" s="133"/>
      <c r="V13" s="134"/>
      <c r="W13" s="134"/>
      <c r="X13" s="134"/>
      <c r="Y13" s="134"/>
      <c r="Z13" s="134"/>
      <c r="AA13" s="134"/>
      <c r="AB13" s="134"/>
      <c r="AC13" s="134"/>
      <c r="AD13" s="134"/>
      <c r="AE13" s="134"/>
      <c r="AF13" s="134"/>
      <c r="AG13" s="134"/>
      <c r="AH13" s="134"/>
      <c r="AI13" s="134"/>
      <c r="AJ13" s="134"/>
      <c r="AK13" s="134"/>
      <c r="AL13" s="134"/>
      <c r="AM13" s="134"/>
      <c r="AN13" s="134"/>
      <c r="AO13" s="134"/>
      <c r="AP13" s="135"/>
      <c r="AQ13" s="375"/>
      <c r="AR13" s="376"/>
      <c r="AS13" s="376"/>
      <c r="AT13" s="376"/>
      <c r="AU13" s="376"/>
      <c r="AV13" s="376"/>
      <c r="AW13" s="376"/>
      <c r="AX13" s="376"/>
      <c r="AY13" s="376"/>
      <c r="AZ13" s="376"/>
      <c r="BA13" s="376"/>
      <c r="BB13" s="376"/>
      <c r="BC13" s="376"/>
      <c r="BD13" s="376"/>
      <c r="BE13" s="376"/>
      <c r="BF13" s="376"/>
      <c r="BG13" s="376"/>
      <c r="BH13" s="376"/>
      <c r="BI13" s="376"/>
      <c r="BJ13" s="377"/>
      <c r="BM13" s="35"/>
      <c r="BN13" s="91"/>
      <c r="BO13" s="98">
        <f t="shared" si="0"/>
        <v>0</v>
      </c>
      <c r="BP13" s="93"/>
      <c r="BQ13" s="94"/>
      <c r="BR13" s="95"/>
      <c r="BS13" s="95"/>
      <c r="BT13" s="96"/>
      <c r="BU13" s="97"/>
      <c r="BV13" s="95"/>
      <c r="BW13" s="95"/>
      <c r="CF13" s="35"/>
      <c r="CG13" s="35"/>
      <c r="CH13" s="35"/>
    </row>
    <row r="14" spans="1:86">
      <c r="B14" s="35"/>
      <c r="C14" s="66">
        <f t="shared" ref="C14:C52" si="1">C13+1</f>
        <v>3</v>
      </c>
      <c r="D14" s="133"/>
      <c r="E14" s="134"/>
      <c r="F14" s="134"/>
      <c r="G14" s="134"/>
      <c r="H14" s="134"/>
      <c r="I14" s="134"/>
      <c r="J14" s="134"/>
      <c r="K14" s="134"/>
      <c r="L14" s="134"/>
      <c r="M14" s="134"/>
      <c r="N14" s="134"/>
      <c r="O14" s="134"/>
      <c r="P14" s="134"/>
      <c r="Q14" s="134"/>
      <c r="R14" s="134"/>
      <c r="S14" s="134"/>
      <c r="T14" s="135"/>
      <c r="U14" s="133"/>
      <c r="V14" s="134"/>
      <c r="W14" s="134"/>
      <c r="X14" s="134"/>
      <c r="Y14" s="134"/>
      <c r="Z14" s="134"/>
      <c r="AA14" s="134"/>
      <c r="AB14" s="134"/>
      <c r="AC14" s="134"/>
      <c r="AD14" s="134"/>
      <c r="AE14" s="134"/>
      <c r="AF14" s="134"/>
      <c r="AG14" s="134"/>
      <c r="AH14" s="134"/>
      <c r="AI14" s="134"/>
      <c r="AJ14" s="134"/>
      <c r="AK14" s="134"/>
      <c r="AL14" s="134"/>
      <c r="AM14" s="134"/>
      <c r="AN14" s="134"/>
      <c r="AO14" s="134"/>
      <c r="AP14" s="135"/>
      <c r="AQ14" s="375"/>
      <c r="AR14" s="376"/>
      <c r="AS14" s="376"/>
      <c r="AT14" s="376"/>
      <c r="AU14" s="376"/>
      <c r="AV14" s="376"/>
      <c r="AW14" s="376"/>
      <c r="AX14" s="376"/>
      <c r="AY14" s="376"/>
      <c r="AZ14" s="376"/>
      <c r="BA14" s="376"/>
      <c r="BB14" s="376"/>
      <c r="BC14" s="376"/>
      <c r="BD14" s="376"/>
      <c r="BE14" s="376"/>
      <c r="BF14" s="376"/>
      <c r="BG14" s="376"/>
      <c r="BH14" s="376"/>
      <c r="BI14" s="376"/>
      <c r="BJ14" s="377"/>
      <c r="BM14" s="35"/>
      <c r="BN14" s="91"/>
      <c r="BO14" s="98">
        <f t="shared" si="0"/>
        <v>0</v>
      </c>
      <c r="BP14" s="93"/>
      <c r="BQ14" s="94"/>
      <c r="BR14" s="95"/>
      <c r="BS14" s="95"/>
      <c r="BT14" s="96"/>
      <c r="BU14" s="97"/>
      <c r="BV14" s="95"/>
      <c r="BW14" s="95"/>
      <c r="CF14" s="35"/>
      <c r="CG14" s="35"/>
      <c r="CH14" s="35"/>
    </row>
    <row r="15" spans="1:86">
      <c r="B15" s="35"/>
      <c r="C15" s="66">
        <f t="shared" si="1"/>
        <v>4</v>
      </c>
      <c r="D15" s="133"/>
      <c r="E15" s="134"/>
      <c r="F15" s="134"/>
      <c r="G15" s="134"/>
      <c r="H15" s="134"/>
      <c r="I15" s="134"/>
      <c r="J15" s="134"/>
      <c r="K15" s="134"/>
      <c r="L15" s="134"/>
      <c r="M15" s="134"/>
      <c r="N15" s="134"/>
      <c r="O15" s="134"/>
      <c r="P15" s="134"/>
      <c r="Q15" s="134"/>
      <c r="R15" s="134"/>
      <c r="S15" s="134"/>
      <c r="T15" s="135"/>
      <c r="U15" s="133"/>
      <c r="V15" s="134"/>
      <c r="W15" s="134"/>
      <c r="X15" s="134"/>
      <c r="Y15" s="134"/>
      <c r="Z15" s="134"/>
      <c r="AA15" s="134"/>
      <c r="AB15" s="134"/>
      <c r="AC15" s="134"/>
      <c r="AD15" s="134"/>
      <c r="AE15" s="134"/>
      <c r="AF15" s="134"/>
      <c r="AG15" s="134"/>
      <c r="AH15" s="134"/>
      <c r="AI15" s="134"/>
      <c r="AJ15" s="134"/>
      <c r="AK15" s="134"/>
      <c r="AL15" s="134"/>
      <c r="AM15" s="134"/>
      <c r="AN15" s="134"/>
      <c r="AO15" s="134"/>
      <c r="AP15" s="135"/>
      <c r="AQ15" s="375"/>
      <c r="AR15" s="376"/>
      <c r="AS15" s="376"/>
      <c r="AT15" s="376"/>
      <c r="AU15" s="376"/>
      <c r="AV15" s="376"/>
      <c r="AW15" s="376"/>
      <c r="AX15" s="376"/>
      <c r="AY15" s="376"/>
      <c r="AZ15" s="376"/>
      <c r="BA15" s="376"/>
      <c r="BB15" s="376"/>
      <c r="BC15" s="376"/>
      <c r="BD15" s="376"/>
      <c r="BE15" s="376"/>
      <c r="BF15" s="376"/>
      <c r="BG15" s="376"/>
      <c r="BH15" s="376"/>
      <c r="BI15" s="376"/>
      <c r="BJ15" s="377"/>
      <c r="BM15" s="35"/>
      <c r="BN15" s="91"/>
      <c r="BO15" s="98">
        <f t="shared" si="0"/>
        <v>0</v>
      </c>
      <c r="BP15" s="93"/>
      <c r="BQ15" s="94"/>
      <c r="BR15" s="95"/>
      <c r="BS15" s="95"/>
      <c r="BT15" s="96"/>
      <c r="BU15" s="97"/>
      <c r="BV15" s="95"/>
      <c r="BW15" s="95"/>
      <c r="CF15" s="35"/>
      <c r="CG15" s="35"/>
      <c r="CH15" s="35"/>
    </row>
    <row r="16" spans="1:86">
      <c r="B16" s="35"/>
      <c r="C16" s="66">
        <f t="shared" si="1"/>
        <v>5</v>
      </c>
      <c r="D16" s="133"/>
      <c r="E16" s="134"/>
      <c r="F16" s="134"/>
      <c r="G16" s="134"/>
      <c r="H16" s="134"/>
      <c r="I16" s="134"/>
      <c r="J16" s="134"/>
      <c r="K16" s="134"/>
      <c r="L16" s="134"/>
      <c r="M16" s="134"/>
      <c r="N16" s="134"/>
      <c r="O16" s="134"/>
      <c r="P16" s="134"/>
      <c r="Q16" s="134"/>
      <c r="R16" s="134"/>
      <c r="S16" s="134"/>
      <c r="T16" s="135"/>
      <c r="U16" s="133"/>
      <c r="V16" s="134"/>
      <c r="W16" s="134"/>
      <c r="X16" s="134"/>
      <c r="Y16" s="134"/>
      <c r="Z16" s="134"/>
      <c r="AA16" s="134"/>
      <c r="AB16" s="134"/>
      <c r="AC16" s="134"/>
      <c r="AD16" s="134"/>
      <c r="AE16" s="134"/>
      <c r="AF16" s="134"/>
      <c r="AG16" s="134"/>
      <c r="AH16" s="134"/>
      <c r="AI16" s="134"/>
      <c r="AJ16" s="134"/>
      <c r="AK16" s="134"/>
      <c r="AL16" s="134"/>
      <c r="AM16" s="134"/>
      <c r="AN16" s="134"/>
      <c r="AO16" s="134"/>
      <c r="AP16" s="135"/>
      <c r="AQ16" s="375"/>
      <c r="AR16" s="376"/>
      <c r="AS16" s="376"/>
      <c r="AT16" s="376"/>
      <c r="AU16" s="376"/>
      <c r="AV16" s="376"/>
      <c r="AW16" s="376"/>
      <c r="AX16" s="376"/>
      <c r="AY16" s="376"/>
      <c r="AZ16" s="376"/>
      <c r="BA16" s="376"/>
      <c r="BB16" s="376"/>
      <c r="BC16" s="376"/>
      <c r="BD16" s="376"/>
      <c r="BE16" s="376"/>
      <c r="BF16" s="376"/>
      <c r="BG16" s="376"/>
      <c r="BH16" s="376"/>
      <c r="BI16" s="376"/>
      <c r="BJ16" s="377"/>
      <c r="BM16" s="35"/>
      <c r="BN16" s="91"/>
      <c r="BO16" s="98">
        <f t="shared" si="0"/>
        <v>0</v>
      </c>
      <c r="BP16" s="93"/>
      <c r="BQ16" s="94"/>
      <c r="BR16" s="95"/>
      <c r="BS16" s="95"/>
      <c r="BT16" s="96"/>
      <c r="BU16" s="97"/>
      <c r="BV16" s="95"/>
      <c r="BW16" s="95"/>
      <c r="BX16" s="136"/>
      <c r="BY16" s="137"/>
      <c r="BZ16" s="138"/>
      <c r="CA16" s="138"/>
      <c r="CB16" s="35"/>
      <c r="CC16" s="35"/>
      <c r="CD16" s="35"/>
      <c r="CE16" s="35"/>
      <c r="CF16" s="35"/>
      <c r="CG16" s="35"/>
      <c r="CH16" s="35"/>
    </row>
    <row r="17" spans="2:86">
      <c r="B17" s="35"/>
      <c r="C17" s="66">
        <f t="shared" si="1"/>
        <v>6</v>
      </c>
      <c r="D17" s="133"/>
      <c r="E17" s="134"/>
      <c r="F17" s="134"/>
      <c r="G17" s="134"/>
      <c r="H17" s="134"/>
      <c r="I17" s="134"/>
      <c r="J17" s="134"/>
      <c r="K17" s="134"/>
      <c r="L17" s="134"/>
      <c r="M17" s="134"/>
      <c r="N17" s="134"/>
      <c r="O17" s="134"/>
      <c r="P17" s="134"/>
      <c r="Q17" s="134"/>
      <c r="R17" s="134"/>
      <c r="S17" s="134"/>
      <c r="T17" s="135"/>
      <c r="U17" s="133"/>
      <c r="V17" s="134"/>
      <c r="W17" s="134"/>
      <c r="X17" s="134"/>
      <c r="Y17" s="134"/>
      <c r="Z17" s="134"/>
      <c r="AA17" s="134"/>
      <c r="AB17" s="134"/>
      <c r="AC17" s="134"/>
      <c r="AD17" s="134"/>
      <c r="AE17" s="134"/>
      <c r="AF17" s="134"/>
      <c r="AG17" s="134"/>
      <c r="AH17" s="134"/>
      <c r="AI17" s="134"/>
      <c r="AJ17" s="134"/>
      <c r="AK17" s="134"/>
      <c r="AL17" s="134"/>
      <c r="AM17" s="134"/>
      <c r="AN17" s="134"/>
      <c r="AO17" s="134"/>
      <c r="AP17" s="135"/>
      <c r="AQ17" s="375"/>
      <c r="AR17" s="376"/>
      <c r="AS17" s="376"/>
      <c r="AT17" s="376"/>
      <c r="AU17" s="376"/>
      <c r="AV17" s="376"/>
      <c r="AW17" s="376"/>
      <c r="AX17" s="376"/>
      <c r="AY17" s="376"/>
      <c r="AZ17" s="376"/>
      <c r="BA17" s="376"/>
      <c r="BB17" s="376"/>
      <c r="BC17" s="376"/>
      <c r="BD17" s="376"/>
      <c r="BE17" s="376"/>
      <c r="BF17" s="376"/>
      <c r="BG17" s="376"/>
      <c r="BH17" s="376"/>
      <c r="BI17" s="376"/>
      <c r="BJ17" s="377"/>
      <c r="BM17" s="35"/>
      <c r="BN17" s="91"/>
      <c r="BO17" s="98">
        <f t="shared" si="0"/>
        <v>0</v>
      </c>
      <c r="BP17" s="93"/>
      <c r="BQ17" s="104"/>
      <c r="BR17" s="95"/>
      <c r="BS17" s="95"/>
      <c r="BT17" s="96"/>
      <c r="BU17" s="97"/>
      <c r="BV17" s="95"/>
      <c r="BW17" s="95"/>
      <c r="BX17" s="136"/>
      <c r="BY17" s="137"/>
      <c r="BZ17" s="138"/>
      <c r="CA17" s="138"/>
      <c r="CB17" s="35"/>
      <c r="CC17" s="35"/>
      <c r="CD17" s="35"/>
      <c r="CE17" s="35"/>
      <c r="CF17" s="35"/>
      <c r="CG17" s="35"/>
      <c r="CH17" s="35"/>
    </row>
    <row r="18" spans="2:86">
      <c r="B18" s="35"/>
      <c r="C18" s="66">
        <f t="shared" si="1"/>
        <v>7</v>
      </c>
      <c r="D18" s="133"/>
      <c r="E18" s="134"/>
      <c r="F18" s="134"/>
      <c r="G18" s="134"/>
      <c r="H18" s="134"/>
      <c r="I18" s="134"/>
      <c r="J18" s="134"/>
      <c r="K18" s="134"/>
      <c r="L18" s="134"/>
      <c r="M18" s="134"/>
      <c r="N18" s="134"/>
      <c r="O18" s="134"/>
      <c r="P18" s="134"/>
      <c r="Q18" s="134"/>
      <c r="R18" s="134"/>
      <c r="S18" s="134"/>
      <c r="T18" s="135"/>
      <c r="U18" s="133"/>
      <c r="V18" s="134"/>
      <c r="W18" s="134"/>
      <c r="X18" s="134"/>
      <c r="Y18" s="134"/>
      <c r="Z18" s="134"/>
      <c r="AA18" s="134"/>
      <c r="AB18" s="134"/>
      <c r="AC18" s="134"/>
      <c r="AD18" s="134"/>
      <c r="AE18" s="134"/>
      <c r="AF18" s="134"/>
      <c r="AG18" s="134"/>
      <c r="AH18" s="134"/>
      <c r="AI18" s="134"/>
      <c r="AJ18" s="134"/>
      <c r="AK18" s="134"/>
      <c r="AL18" s="134"/>
      <c r="AM18" s="134"/>
      <c r="AN18" s="134"/>
      <c r="AO18" s="134"/>
      <c r="AP18" s="135"/>
      <c r="AQ18" s="375"/>
      <c r="AR18" s="376"/>
      <c r="AS18" s="376"/>
      <c r="AT18" s="376"/>
      <c r="AU18" s="376"/>
      <c r="AV18" s="376"/>
      <c r="AW18" s="376"/>
      <c r="AX18" s="376"/>
      <c r="AY18" s="376"/>
      <c r="AZ18" s="376"/>
      <c r="BA18" s="376"/>
      <c r="BB18" s="376"/>
      <c r="BC18" s="376"/>
      <c r="BD18" s="376"/>
      <c r="BE18" s="376"/>
      <c r="BF18" s="376"/>
      <c r="BG18" s="376"/>
      <c r="BH18" s="376"/>
      <c r="BI18" s="376"/>
      <c r="BJ18" s="377"/>
      <c r="BM18" s="35"/>
      <c r="BN18" s="91">
        <v>3</v>
      </c>
      <c r="BO18" s="98">
        <f t="shared" si="0"/>
        <v>1</v>
      </c>
      <c r="BP18" s="93"/>
      <c r="BQ18" s="104"/>
      <c r="BR18" s="95"/>
      <c r="BS18" s="95"/>
      <c r="BT18" s="96"/>
      <c r="BU18" s="97"/>
      <c r="BV18" s="95"/>
      <c r="BW18" s="95"/>
      <c r="BX18" s="136"/>
      <c r="BY18" s="137"/>
      <c r="BZ18" s="138"/>
      <c r="CA18" s="138"/>
      <c r="CB18" s="35"/>
      <c r="CC18" s="35"/>
      <c r="CD18" s="139"/>
      <c r="CE18" s="139"/>
      <c r="CF18" s="35"/>
      <c r="CG18" s="35"/>
      <c r="CH18" s="35"/>
    </row>
    <row r="19" spans="2:86">
      <c r="B19" s="35"/>
      <c r="C19" s="66">
        <f t="shared" si="1"/>
        <v>8</v>
      </c>
      <c r="D19" s="133"/>
      <c r="E19" s="134"/>
      <c r="F19" s="134"/>
      <c r="G19" s="134"/>
      <c r="H19" s="134"/>
      <c r="I19" s="134"/>
      <c r="J19" s="134"/>
      <c r="K19" s="134"/>
      <c r="L19" s="134"/>
      <c r="M19" s="134"/>
      <c r="N19" s="134"/>
      <c r="O19" s="134"/>
      <c r="P19" s="134"/>
      <c r="Q19" s="134"/>
      <c r="R19" s="134"/>
      <c r="S19" s="134"/>
      <c r="T19" s="135"/>
      <c r="U19" s="133"/>
      <c r="V19" s="134"/>
      <c r="W19" s="134"/>
      <c r="X19" s="134"/>
      <c r="Y19" s="134"/>
      <c r="Z19" s="134"/>
      <c r="AA19" s="134"/>
      <c r="AB19" s="134"/>
      <c r="AC19" s="134"/>
      <c r="AD19" s="134"/>
      <c r="AE19" s="134"/>
      <c r="AF19" s="134"/>
      <c r="AG19" s="134"/>
      <c r="AH19" s="134"/>
      <c r="AI19" s="134"/>
      <c r="AJ19" s="134"/>
      <c r="AK19" s="134"/>
      <c r="AL19" s="134"/>
      <c r="AM19" s="134"/>
      <c r="AN19" s="134"/>
      <c r="AO19" s="134"/>
      <c r="AP19" s="135"/>
      <c r="AQ19" s="140"/>
      <c r="AR19" s="141"/>
      <c r="AS19" s="141"/>
      <c r="AT19" s="141"/>
      <c r="AU19" s="141"/>
      <c r="AV19" s="141"/>
      <c r="AW19" s="141"/>
      <c r="AX19" s="141"/>
      <c r="AY19" s="141"/>
      <c r="AZ19" s="141"/>
      <c r="BA19" s="141"/>
      <c r="BB19" s="141"/>
      <c r="BC19" s="141"/>
      <c r="BD19" s="141"/>
      <c r="BE19" s="141"/>
      <c r="BF19" s="141"/>
      <c r="BG19" s="141"/>
      <c r="BH19" s="141"/>
      <c r="BI19" s="141"/>
      <c r="BJ19" s="142"/>
      <c r="BM19" s="35"/>
      <c r="BN19" s="91"/>
      <c r="BO19" s="98">
        <f t="shared" si="0"/>
        <v>1</v>
      </c>
      <c r="BP19" s="93"/>
      <c r="BQ19" s="104"/>
      <c r="BR19" s="95"/>
      <c r="BS19" s="95"/>
      <c r="BT19" s="96"/>
      <c r="BU19" s="97"/>
      <c r="BV19" s="95"/>
      <c r="BW19" s="95"/>
      <c r="BX19" s="136"/>
      <c r="BY19" s="137"/>
      <c r="BZ19" s="138"/>
      <c r="CA19" s="138"/>
      <c r="CB19" s="35"/>
      <c r="CC19" s="35"/>
      <c r="CD19" s="139"/>
      <c r="CE19" s="139"/>
      <c r="CF19" s="35"/>
      <c r="CG19" s="35"/>
      <c r="CH19" s="35"/>
    </row>
    <row r="20" spans="2:86">
      <c r="B20" s="35"/>
      <c r="C20" s="66">
        <f t="shared" si="1"/>
        <v>9</v>
      </c>
      <c r="D20" s="133"/>
      <c r="E20" s="134"/>
      <c r="F20" s="134"/>
      <c r="G20" s="134"/>
      <c r="H20" s="134"/>
      <c r="I20" s="134"/>
      <c r="J20" s="134"/>
      <c r="K20" s="134"/>
      <c r="L20" s="134"/>
      <c r="M20" s="134"/>
      <c r="N20" s="134"/>
      <c r="O20" s="134"/>
      <c r="P20" s="134"/>
      <c r="Q20" s="134"/>
      <c r="R20" s="134"/>
      <c r="S20" s="134"/>
      <c r="T20" s="135"/>
      <c r="U20" s="133"/>
      <c r="V20" s="134"/>
      <c r="W20" s="134"/>
      <c r="X20" s="134"/>
      <c r="Y20" s="134"/>
      <c r="Z20" s="134"/>
      <c r="AA20" s="134"/>
      <c r="AB20" s="134"/>
      <c r="AC20" s="134"/>
      <c r="AD20" s="134"/>
      <c r="AE20" s="134"/>
      <c r="AF20" s="134"/>
      <c r="AG20" s="134"/>
      <c r="AH20" s="134"/>
      <c r="AI20" s="134"/>
      <c r="AJ20" s="134"/>
      <c r="AK20" s="134"/>
      <c r="AL20" s="134"/>
      <c r="AM20" s="134"/>
      <c r="AN20" s="134"/>
      <c r="AO20" s="134"/>
      <c r="AP20" s="135"/>
      <c r="AQ20" s="140"/>
      <c r="AR20" s="141"/>
      <c r="AS20" s="141"/>
      <c r="AT20" s="141"/>
      <c r="AU20" s="141"/>
      <c r="AV20" s="141"/>
      <c r="AW20" s="141"/>
      <c r="AX20" s="141"/>
      <c r="AY20" s="141"/>
      <c r="AZ20" s="141"/>
      <c r="BA20" s="141"/>
      <c r="BB20" s="141"/>
      <c r="BC20" s="141"/>
      <c r="BD20" s="141"/>
      <c r="BE20" s="141"/>
      <c r="BF20" s="141"/>
      <c r="BG20" s="141"/>
      <c r="BH20" s="141"/>
      <c r="BI20" s="141"/>
      <c r="BJ20" s="142"/>
      <c r="BM20" s="35"/>
      <c r="BN20" s="91"/>
      <c r="BO20" s="98">
        <f t="shared" si="0"/>
        <v>1</v>
      </c>
      <c r="BP20" s="93"/>
      <c r="BQ20" s="104"/>
      <c r="BR20" s="95"/>
      <c r="BS20" s="95"/>
      <c r="BT20" s="96"/>
      <c r="BU20" s="97"/>
      <c r="BV20" s="95"/>
      <c r="BW20" s="95"/>
      <c r="BX20" s="136"/>
      <c r="BY20" s="137"/>
      <c r="BZ20" s="138"/>
      <c r="CA20" s="138"/>
      <c r="CB20" s="35"/>
      <c r="CC20" s="35"/>
      <c r="CD20" s="35"/>
      <c r="CE20" s="35"/>
      <c r="CF20" s="35"/>
      <c r="CG20" s="35"/>
      <c r="CH20" s="35"/>
    </row>
    <row r="21" spans="2:86">
      <c r="B21" s="35"/>
      <c r="C21" s="66">
        <f t="shared" si="1"/>
        <v>10</v>
      </c>
      <c r="D21" s="133"/>
      <c r="E21" s="134"/>
      <c r="F21" s="134"/>
      <c r="G21" s="134"/>
      <c r="H21" s="134"/>
      <c r="I21" s="134"/>
      <c r="J21" s="134"/>
      <c r="K21" s="134"/>
      <c r="L21" s="134"/>
      <c r="M21" s="134"/>
      <c r="N21" s="134"/>
      <c r="O21" s="134"/>
      <c r="P21" s="134"/>
      <c r="Q21" s="134"/>
      <c r="R21" s="134"/>
      <c r="S21" s="134"/>
      <c r="T21" s="135"/>
      <c r="U21" s="133"/>
      <c r="V21" s="134"/>
      <c r="W21" s="134"/>
      <c r="X21" s="134"/>
      <c r="Y21" s="134"/>
      <c r="Z21" s="134"/>
      <c r="AA21" s="134"/>
      <c r="AB21" s="134"/>
      <c r="AC21" s="134"/>
      <c r="AD21" s="134"/>
      <c r="AE21" s="134"/>
      <c r="AF21" s="134"/>
      <c r="AG21" s="134"/>
      <c r="AH21" s="134"/>
      <c r="AI21" s="134"/>
      <c r="AJ21" s="134"/>
      <c r="AK21" s="134"/>
      <c r="AL21" s="134"/>
      <c r="AM21" s="134"/>
      <c r="AN21" s="134"/>
      <c r="AO21" s="134"/>
      <c r="AP21" s="135"/>
      <c r="AQ21" s="140"/>
      <c r="AR21" s="141"/>
      <c r="AS21" s="141"/>
      <c r="AT21" s="141"/>
      <c r="AU21" s="141"/>
      <c r="AV21" s="141"/>
      <c r="AW21" s="141"/>
      <c r="AX21" s="141"/>
      <c r="AY21" s="141"/>
      <c r="AZ21" s="141"/>
      <c r="BA21" s="141"/>
      <c r="BB21" s="141"/>
      <c r="BC21" s="141"/>
      <c r="BD21" s="141"/>
      <c r="BE21" s="141"/>
      <c r="BF21" s="141"/>
      <c r="BG21" s="141"/>
      <c r="BH21" s="141"/>
      <c r="BI21" s="141"/>
      <c r="BJ21" s="142"/>
      <c r="BM21" s="35"/>
      <c r="BN21" s="91"/>
      <c r="BO21" s="98">
        <f t="shared" si="0"/>
        <v>1</v>
      </c>
      <c r="BP21" s="93"/>
      <c r="BQ21" s="104"/>
      <c r="BR21" s="95"/>
      <c r="BS21" s="95"/>
      <c r="BT21" s="96"/>
      <c r="BU21" s="97"/>
      <c r="BV21" s="95"/>
      <c r="BW21" s="95"/>
      <c r="BX21" s="136"/>
      <c r="BY21" s="137"/>
      <c r="BZ21" s="138"/>
      <c r="CA21" s="138"/>
      <c r="CB21" s="35"/>
      <c r="CC21" s="35"/>
      <c r="CD21" s="35"/>
      <c r="CE21" s="35"/>
      <c r="CF21" s="35"/>
      <c r="CG21" s="35"/>
      <c r="CH21" s="35"/>
    </row>
    <row r="22" spans="2:86">
      <c r="B22" s="35"/>
      <c r="C22" s="66">
        <f t="shared" si="1"/>
        <v>11</v>
      </c>
      <c r="D22" s="133"/>
      <c r="E22" s="134"/>
      <c r="F22" s="134"/>
      <c r="G22" s="134"/>
      <c r="H22" s="134"/>
      <c r="I22" s="134"/>
      <c r="J22" s="134"/>
      <c r="K22" s="134"/>
      <c r="L22" s="134"/>
      <c r="M22" s="134"/>
      <c r="N22" s="134"/>
      <c r="O22" s="134"/>
      <c r="P22" s="134"/>
      <c r="Q22" s="134"/>
      <c r="R22" s="134"/>
      <c r="S22" s="134"/>
      <c r="T22" s="135"/>
      <c r="U22" s="133"/>
      <c r="V22" s="134"/>
      <c r="W22" s="134"/>
      <c r="X22" s="134"/>
      <c r="Y22" s="134"/>
      <c r="Z22" s="134"/>
      <c r="AA22" s="134"/>
      <c r="AB22" s="134"/>
      <c r="AC22" s="134"/>
      <c r="AD22" s="134"/>
      <c r="AE22" s="134"/>
      <c r="AF22" s="134"/>
      <c r="AG22" s="134"/>
      <c r="AH22" s="134"/>
      <c r="AI22" s="134"/>
      <c r="AJ22" s="134"/>
      <c r="AK22" s="134"/>
      <c r="AL22" s="134"/>
      <c r="AM22" s="134"/>
      <c r="AN22" s="134"/>
      <c r="AO22" s="134"/>
      <c r="AP22" s="135"/>
      <c r="AQ22" s="140"/>
      <c r="AR22" s="141"/>
      <c r="AS22" s="141"/>
      <c r="AT22" s="141"/>
      <c r="AU22" s="141"/>
      <c r="AV22" s="141"/>
      <c r="AW22" s="141"/>
      <c r="AX22" s="141"/>
      <c r="AY22" s="141"/>
      <c r="AZ22" s="141"/>
      <c r="BA22" s="141"/>
      <c r="BB22" s="141"/>
      <c r="BC22" s="141"/>
      <c r="BD22" s="141"/>
      <c r="BE22" s="141"/>
      <c r="BF22" s="141"/>
      <c r="BG22" s="141"/>
      <c r="BH22" s="141"/>
      <c r="BI22" s="141"/>
      <c r="BJ22" s="142"/>
      <c r="BM22" s="35"/>
      <c r="BN22" s="91"/>
      <c r="BO22" s="98">
        <f t="shared" si="0"/>
        <v>1</v>
      </c>
      <c r="BP22" s="93"/>
      <c r="BQ22" s="104"/>
      <c r="BR22" s="95"/>
      <c r="BS22" s="95"/>
      <c r="BT22" s="96"/>
      <c r="BU22" s="97"/>
      <c r="BV22" s="95"/>
      <c r="BW22" s="95"/>
      <c r="BX22" s="136"/>
      <c r="BY22" s="137"/>
      <c r="BZ22" s="138"/>
      <c r="CA22" s="138"/>
      <c r="CB22" s="35"/>
      <c r="CC22" s="35"/>
      <c r="CD22" s="35"/>
      <c r="CE22" s="35"/>
      <c r="CF22" s="35"/>
      <c r="CG22" s="35"/>
      <c r="CH22" s="35"/>
    </row>
    <row r="23" spans="2:86">
      <c r="B23" s="35"/>
      <c r="C23" s="66">
        <f t="shared" si="1"/>
        <v>12</v>
      </c>
      <c r="D23" s="133"/>
      <c r="E23" s="134"/>
      <c r="F23" s="134"/>
      <c r="G23" s="134"/>
      <c r="H23" s="134"/>
      <c r="I23" s="134"/>
      <c r="J23" s="134"/>
      <c r="K23" s="134"/>
      <c r="L23" s="134"/>
      <c r="M23" s="134"/>
      <c r="N23" s="134"/>
      <c r="O23" s="134"/>
      <c r="P23" s="134"/>
      <c r="Q23" s="134"/>
      <c r="R23" s="134"/>
      <c r="S23" s="134"/>
      <c r="T23" s="135"/>
      <c r="U23" s="133"/>
      <c r="V23" s="134"/>
      <c r="W23" s="134"/>
      <c r="X23" s="134"/>
      <c r="Y23" s="134"/>
      <c r="Z23" s="134"/>
      <c r="AA23" s="134"/>
      <c r="AB23" s="134"/>
      <c r="AC23" s="134"/>
      <c r="AD23" s="134"/>
      <c r="AE23" s="134"/>
      <c r="AF23" s="134"/>
      <c r="AG23" s="134"/>
      <c r="AH23" s="134"/>
      <c r="AI23" s="134"/>
      <c r="AJ23" s="134"/>
      <c r="AK23" s="134"/>
      <c r="AL23" s="134"/>
      <c r="AM23" s="134"/>
      <c r="AN23" s="134"/>
      <c r="AO23" s="134"/>
      <c r="AP23" s="135"/>
      <c r="AQ23" s="140"/>
      <c r="AR23" s="141"/>
      <c r="AS23" s="141"/>
      <c r="AT23" s="141"/>
      <c r="AU23" s="141"/>
      <c r="AV23" s="141"/>
      <c r="AW23" s="141"/>
      <c r="AX23" s="141"/>
      <c r="AY23" s="141"/>
      <c r="AZ23" s="141"/>
      <c r="BA23" s="141"/>
      <c r="BB23" s="141"/>
      <c r="BC23" s="141"/>
      <c r="BD23" s="141"/>
      <c r="BE23" s="141"/>
      <c r="BF23" s="141"/>
      <c r="BG23" s="141"/>
      <c r="BH23" s="141"/>
      <c r="BI23" s="141"/>
      <c r="BJ23" s="142"/>
      <c r="BM23" s="35"/>
      <c r="BN23" s="91"/>
      <c r="BO23" s="98">
        <f t="shared" si="0"/>
        <v>1</v>
      </c>
      <c r="BP23" s="93"/>
      <c r="BQ23" s="104"/>
      <c r="BR23" s="95"/>
      <c r="BS23" s="95"/>
      <c r="BT23" s="96"/>
      <c r="BU23" s="97"/>
      <c r="BV23" s="95"/>
      <c r="BW23" s="95"/>
      <c r="BX23" s="136"/>
      <c r="BY23" s="137"/>
      <c r="BZ23" s="138"/>
      <c r="CA23" s="138"/>
      <c r="CB23" s="35"/>
      <c r="CC23" s="35"/>
      <c r="CD23" s="35"/>
      <c r="CE23" s="35"/>
      <c r="CF23" s="35"/>
      <c r="CG23" s="35"/>
      <c r="CH23" s="35"/>
    </row>
    <row r="24" spans="2:86">
      <c r="B24" s="35"/>
      <c r="C24" s="66">
        <f t="shared" si="1"/>
        <v>13</v>
      </c>
      <c r="D24" s="133"/>
      <c r="E24" s="134"/>
      <c r="F24" s="134"/>
      <c r="G24" s="134"/>
      <c r="H24" s="134"/>
      <c r="I24" s="134"/>
      <c r="J24" s="134"/>
      <c r="K24" s="134"/>
      <c r="L24" s="134"/>
      <c r="M24" s="134"/>
      <c r="N24" s="134"/>
      <c r="O24" s="134"/>
      <c r="P24" s="134"/>
      <c r="Q24" s="134"/>
      <c r="R24" s="134"/>
      <c r="S24" s="134"/>
      <c r="T24" s="135"/>
      <c r="U24" s="133"/>
      <c r="V24" s="134"/>
      <c r="W24" s="134"/>
      <c r="X24" s="134"/>
      <c r="Y24" s="134"/>
      <c r="Z24" s="134"/>
      <c r="AA24" s="134"/>
      <c r="AB24" s="134"/>
      <c r="AC24" s="134"/>
      <c r="AD24" s="134"/>
      <c r="AE24" s="134"/>
      <c r="AF24" s="134"/>
      <c r="AG24" s="134"/>
      <c r="AH24" s="134"/>
      <c r="AI24" s="134"/>
      <c r="AJ24" s="134"/>
      <c r="AK24" s="134"/>
      <c r="AL24" s="134"/>
      <c r="AM24" s="134"/>
      <c r="AN24" s="134"/>
      <c r="AO24" s="134"/>
      <c r="AP24" s="135"/>
      <c r="AQ24" s="140"/>
      <c r="AR24" s="141"/>
      <c r="AS24" s="141"/>
      <c r="AT24" s="141"/>
      <c r="AU24" s="141"/>
      <c r="AV24" s="141"/>
      <c r="AW24" s="141"/>
      <c r="AX24" s="141"/>
      <c r="AY24" s="141"/>
      <c r="AZ24" s="141"/>
      <c r="BA24" s="141"/>
      <c r="BB24" s="141"/>
      <c r="BC24" s="141"/>
      <c r="BD24" s="141"/>
      <c r="BE24" s="141"/>
      <c r="BF24" s="141"/>
      <c r="BG24" s="141"/>
      <c r="BH24" s="141"/>
      <c r="BI24" s="141"/>
      <c r="BJ24" s="142"/>
      <c r="BM24" s="35"/>
      <c r="BN24" s="91"/>
      <c r="BO24" s="98">
        <f t="shared" si="0"/>
        <v>1</v>
      </c>
      <c r="BP24" s="93"/>
      <c r="BQ24" s="104"/>
      <c r="BR24" s="95"/>
      <c r="BS24" s="95"/>
      <c r="BT24" s="96"/>
      <c r="BU24" s="97"/>
      <c r="BV24" s="95"/>
      <c r="BW24" s="95"/>
      <c r="BX24" s="136"/>
      <c r="BY24" s="137"/>
      <c r="BZ24" s="138"/>
      <c r="CA24" s="138"/>
      <c r="CB24" s="35"/>
      <c r="CC24" s="35"/>
      <c r="CD24" s="35"/>
      <c r="CE24" s="35"/>
      <c r="CF24" s="35"/>
      <c r="CG24" s="35"/>
      <c r="CH24" s="35"/>
    </row>
    <row r="25" spans="2:86">
      <c r="B25" s="35"/>
      <c r="C25" s="66">
        <f t="shared" si="1"/>
        <v>14</v>
      </c>
      <c r="D25" s="133"/>
      <c r="E25" s="134"/>
      <c r="F25" s="134"/>
      <c r="G25" s="134"/>
      <c r="H25" s="134"/>
      <c r="I25" s="134"/>
      <c r="J25" s="134"/>
      <c r="K25" s="134"/>
      <c r="L25" s="134"/>
      <c r="M25" s="134"/>
      <c r="N25" s="134"/>
      <c r="O25" s="134"/>
      <c r="P25" s="134"/>
      <c r="Q25" s="134"/>
      <c r="R25" s="134"/>
      <c r="S25" s="134"/>
      <c r="T25" s="135"/>
      <c r="U25" s="133"/>
      <c r="V25" s="134"/>
      <c r="W25" s="134"/>
      <c r="X25" s="134"/>
      <c r="Y25" s="134"/>
      <c r="Z25" s="134"/>
      <c r="AA25" s="134"/>
      <c r="AB25" s="134"/>
      <c r="AC25" s="134"/>
      <c r="AD25" s="134"/>
      <c r="AE25" s="134"/>
      <c r="AF25" s="134"/>
      <c r="AG25" s="134"/>
      <c r="AH25" s="134"/>
      <c r="AI25" s="134"/>
      <c r="AJ25" s="134"/>
      <c r="AK25" s="134"/>
      <c r="AL25" s="134"/>
      <c r="AM25" s="134"/>
      <c r="AN25" s="134"/>
      <c r="AO25" s="134"/>
      <c r="AP25" s="135"/>
      <c r="AQ25" s="140"/>
      <c r="AR25" s="141"/>
      <c r="AS25" s="141"/>
      <c r="AT25" s="141"/>
      <c r="AU25" s="141"/>
      <c r="AV25" s="141"/>
      <c r="AW25" s="141"/>
      <c r="AX25" s="141"/>
      <c r="AY25" s="141"/>
      <c r="AZ25" s="141"/>
      <c r="BA25" s="141"/>
      <c r="BB25" s="141"/>
      <c r="BC25" s="141"/>
      <c r="BD25" s="141"/>
      <c r="BE25" s="141"/>
      <c r="BF25" s="141"/>
      <c r="BG25" s="141"/>
      <c r="BH25" s="141"/>
      <c r="BI25" s="141"/>
      <c r="BJ25" s="142"/>
      <c r="BM25" s="35"/>
      <c r="BN25" s="91"/>
      <c r="BO25" s="98">
        <f t="shared" si="0"/>
        <v>1</v>
      </c>
      <c r="BP25" s="93"/>
      <c r="BQ25" s="104"/>
      <c r="BR25" s="95"/>
      <c r="BS25" s="95"/>
      <c r="BT25" s="96"/>
      <c r="BU25" s="97"/>
      <c r="BV25" s="95"/>
      <c r="BW25" s="95"/>
      <c r="BX25" s="136"/>
      <c r="BY25" s="137"/>
      <c r="BZ25" s="138"/>
      <c r="CA25" s="138"/>
      <c r="CB25" s="35"/>
      <c r="CC25" s="35"/>
      <c r="CD25" s="35"/>
      <c r="CE25" s="35"/>
      <c r="CF25" s="35"/>
      <c r="CG25" s="35"/>
      <c r="CH25" s="35"/>
    </row>
    <row r="26" spans="2:86">
      <c r="B26" s="35"/>
      <c r="C26" s="66">
        <f t="shared" si="1"/>
        <v>15</v>
      </c>
      <c r="D26" s="133"/>
      <c r="E26" s="134"/>
      <c r="F26" s="134"/>
      <c r="G26" s="134"/>
      <c r="H26" s="134"/>
      <c r="I26" s="134"/>
      <c r="J26" s="134"/>
      <c r="K26" s="134"/>
      <c r="L26" s="134"/>
      <c r="M26" s="134"/>
      <c r="N26" s="134"/>
      <c r="O26" s="134"/>
      <c r="P26" s="134"/>
      <c r="Q26" s="134"/>
      <c r="R26" s="134"/>
      <c r="S26" s="134"/>
      <c r="T26" s="135"/>
      <c r="U26" s="133"/>
      <c r="V26" s="134"/>
      <c r="W26" s="134"/>
      <c r="X26" s="134"/>
      <c r="Y26" s="134"/>
      <c r="Z26" s="134"/>
      <c r="AA26" s="134"/>
      <c r="AB26" s="134"/>
      <c r="AC26" s="134"/>
      <c r="AD26" s="134"/>
      <c r="AE26" s="134"/>
      <c r="AF26" s="134"/>
      <c r="AG26" s="134"/>
      <c r="AH26" s="134"/>
      <c r="AI26" s="134"/>
      <c r="AJ26" s="134"/>
      <c r="AK26" s="134"/>
      <c r="AL26" s="134"/>
      <c r="AM26" s="134"/>
      <c r="AN26" s="134"/>
      <c r="AO26" s="134"/>
      <c r="AP26" s="135"/>
      <c r="AQ26" s="140"/>
      <c r="AR26" s="141"/>
      <c r="AS26" s="141"/>
      <c r="AT26" s="141"/>
      <c r="AU26" s="141"/>
      <c r="AV26" s="141"/>
      <c r="AW26" s="141"/>
      <c r="AX26" s="141"/>
      <c r="AY26" s="141"/>
      <c r="AZ26" s="141"/>
      <c r="BA26" s="141"/>
      <c r="BB26" s="141"/>
      <c r="BC26" s="141"/>
      <c r="BD26" s="141"/>
      <c r="BE26" s="141"/>
      <c r="BF26" s="141"/>
      <c r="BG26" s="141"/>
      <c r="BH26" s="141"/>
      <c r="BI26" s="141"/>
      <c r="BJ26" s="142"/>
      <c r="BM26" s="35"/>
      <c r="BN26" s="91"/>
      <c r="BO26" s="98">
        <f t="shared" si="0"/>
        <v>1</v>
      </c>
      <c r="BP26" s="93"/>
      <c r="BQ26" s="104"/>
      <c r="BR26" s="95"/>
      <c r="BS26" s="95"/>
      <c r="BT26" s="96"/>
      <c r="BU26" s="97"/>
      <c r="BV26" s="95"/>
      <c r="BW26" s="95"/>
      <c r="BX26" s="136"/>
      <c r="BY26" s="137"/>
      <c r="BZ26" s="138"/>
      <c r="CA26" s="138"/>
      <c r="CB26" s="35"/>
      <c r="CC26" s="35"/>
      <c r="CD26" s="35"/>
      <c r="CE26" s="35"/>
      <c r="CF26" s="35"/>
      <c r="CG26" s="35"/>
      <c r="CH26" s="35"/>
    </row>
    <row r="27" spans="2:86">
      <c r="B27" s="35"/>
      <c r="C27" s="66">
        <f t="shared" si="1"/>
        <v>16</v>
      </c>
      <c r="D27" s="133"/>
      <c r="E27" s="134"/>
      <c r="F27" s="134"/>
      <c r="G27" s="134"/>
      <c r="H27" s="134"/>
      <c r="I27" s="134"/>
      <c r="J27" s="134"/>
      <c r="K27" s="134"/>
      <c r="L27" s="134"/>
      <c r="M27" s="134"/>
      <c r="N27" s="134"/>
      <c r="O27" s="134"/>
      <c r="P27" s="134"/>
      <c r="Q27" s="134"/>
      <c r="R27" s="134"/>
      <c r="S27" s="134"/>
      <c r="T27" s="135"/>
      <c r="U27" s="133"/>
      <c r="V27" s="134"/>
      <c r="W27" s="134"/>
      <c r="X27" s="134"/>
      <c r="Y27" s="134"/>
      <c r="Z27" s="134"/>
      <c r="AA27" s="134"/>
      <c r="AB27" s="134"/>
      <c r="AC27" s="134"/>
      <c r="AD27" s="134"/>
      <c r="AE27" s="134"/>
      <c r="AF27" s="134"/>
      <c r="AG27" s="134"/>
      <c r="AH27" s="134"/>
      <c r="AI27" s="134"/>
      <c r="AJ27" s="134"/>
      <c r="AK27" s="134"/>
      <c r="AL27" s="134"/>
      <c r="AM27" s="134"/>
      <c r="AN27" s="134"/>
      <c r="AO27" s="134"/>
      <c r="AP27" s="135"/>
      <c r="AQ27" s="140"/>
      <c r="AR27" s="141"/>
      <c r="AS27" s="141"/>
      <c r="AT27" s="141"/>
      <c r="AU27" s="141"/>
      <c r="AV27" s="141"/>
      <c r="AW27" s="141"/>
      <c r="AX27" s="141"/>
      <c r="AY27" s="141"/>
      <c r="AZ27" s="141"/>
      <c r="BA27" s="141"/>
      <c r="BB27" s="141"/>
      <c r="BC27" s="141"/>
      <c r="BD27" s="141"/>
      <c r="BE27" s="141"/>
      <c r="BF27" s="141"/>
      <c r="BG27" s="141"/>
      <c r="BH27" s="141"/>
      <c r="BI27" s="141"/>
      <c r="BJ27" s="142"/>
      <c r="BM27" s="35"/>
      <c r="BN27" s="91"/>
      <c r="BO27" s="98">
        <f t="shared" si="0"/>
        <v>1</v>
      </c>
      <c r="BP27" s="93"/>
      <c r="BQ27" s="104"/>
      <c r="BR27" s="95"/>
      <c r="BS27" s="95"/>
      <c r="BT27" s="96"/>
      <c r="BU27" s="97"/>
      <c r="BV27" s="95"/>
      <c r="BW27" s="95"/>
      <c r="BX27" s="136"/>
      <c r="BY27" s="137"/>
      <c r="BZ27" s="138"/>
      <c r="CA27" s="138"/>
      <c r="CB27" s="35"/>
      <c r="CC27" s="35"/>
      <c r="CD27" s="35"/>
      <c r="CE27" s="35"/>
      <c r="CF27" s="35"/>
      <c r="CG27" s="35"/>
      <c r="CH27" s="35"/>
    </row>
    <row r="28" spans="2:86">
      <c r="B28" s="35"/>
      <c r="C28" s="66">
        <f t="shared" si="1"/>
        <v>17</v>
      </c>
      <c r="D28" s="133"/>
      <c r="E28" s="134"/>
      <c r="F28" s="134"/>
      <c r="G28" s="134"/>
      <c r="H28" s="134"/>
      <c r="I28" s="134"/>
      <c r="J28" s="134"/>
      <c r="K28" s="134"/>
      <c r="L28" s="134"/>
      <c r="M28" s="134"/>
      <c r="N28" s="134"/>
      <c r="O28" s="134"/>
      <c r="P28" s="134"/>
      <c r="Q28" s="134"/>
      <c r="R28" s="134"/>
      <c r="S28" s="134"/>
      <c r="T28" s="135"/>
      <c r="U28" s="133"/>
      <c r="V28" s="134"/>
      <c r="W28" s="134"/>
      <c r="X28" s="134"/>
      <c r="Y28" s="134"/>
      <c r="Z28" s="134"/>
      <c r="AA28" s="134"/>
      <c r="AB28" s="134"/>
      <c r="AC28" s="134"/>
      <c r="AD28" s="134"/>
      <c r="AE28" s="134"/>
      <c r="AF28" s="134"/>
      <c r="AG28" s="134"/>
      <c r="AH28" s="134"/>
      <c r="AI28" s="134"/>
      <c r="AJ28" s="134"/>
      <c r="AK28" s="134"/>
      <c r="AL28" s="134"/>
      <c r="AM28" s="134"/>
      <c r="AN28" s="134"/>
      <c r="AO28" s="134"/>
      <c r="AP28" s="135"/>
      <c r="AQ28" s="375"/>
      <c r="AR28" s="376"/>
      <c r="AS28" s="376"/>
      <c r="AT28" s="376"/>
      <c r="AU28" s="376"/>
      <c r="AV28" s="376"/>
      <c r="AW28" s="376"/>
      <c r="AX28" s="376"/>
      <c r="AY28" s="376"/>
      <c r="AZ28" s="376"/>
      <c r="BA28" s="376"/>
      <c r="BB28" s="376"/>
      <c r="BC28" s="376"/>
      <c r="BD28" s="376"/>
      <c r="BE28" s="376"/>
      <c r="BF28" s="376"/>
      <c r="BG28" s="376"/>
      <c r="BH28" s="376"/>
      <c r="BI28" s="376"/>
      <c r="BJ28" s="377"/>
      <c r="BM28" s="35"/>
      <c r="BN28" s="91"/>
      <c r="BO28" s="98">
        <f t="shared" si="0"/>
        <v>1</v>
      </c>
      <c r="BP28" s="93"/>
      <c r="BQ28" s="104"/>
      <c r="BR28" s="95"/>
      <c r="BS28" s="95"/>
      <c r="BT28" s="96"/>
      <c r="BU28" s="97"/>
      <c r="BV28" s="95"/>
      <c r="BW28" s="95"/>
      <c r="BX28" s="136"/>
      <c r="BY28" s="137"/>
      <c r="BZ28" s="138"/>
      <c r="CA28" s="138"/>
      <c r="CB28" s="35"/>
      <c r="CC28" s="35"/>
      <c r="CD28" s="35"/>
      <c r="CE28" s="35"/>
      <c r="CF28" s="35"/>
      <c r="CG28" s="35"/>
      <c r="CH28" s="35"/>
    </row>
    <row r="29" spans="2:86">
      <c r="B29" s="35"/>
      <c r="C29" s="66">
        <f t="shared" si="1"/>
        <v>18</v>
      </c>
      <c r="D29" s="133"/>
      <c r="E29" s="134"/>
      <c r="F29" s="134"/>
      <c r="G29" s="134"/>
      <c r="H29" s="134"/>
      <c r="I29" s="134"/>
      <c r="J29" s="134"/>
      <c r="K29" s="134"/>
      <c r="L29" s="134"/>
      <c r="M29" s="134"/>
      <c r="N29" s="134"/>
      <c r="O29" s="134"/>
      <c r="P29" s="134"/>
      <c r="Q29" s="134"/>
      <c r="R29" s="134"/>
      <c r="S29" s="134"/>
      <c r="T29" s="135"/>
      <c r="U29" s="133"/>
      <c r="V29" s="134"/>
      <c r="W29" s="134"/>
      <c r="X29" s="134"/>
      <c r="Y29" s="134"/>
      <c r="Z29" s="134"/>
      <c r="AA29" s="134"/>
      <c r="AB29" s="134"/>
      <c r="AC29" s="134"/>
      <c r="AD29" s="134"/>
      <c r="AE29" s="134"/>
      <c r="AF29" s="134"/>
      <c r="AG29" s="134"/>
      <c r="AH29" s="134"/>
      <c r="AI29" s="134"/>
      <c r="AJ29" s="134"/>
      <c r="AK29" s="134"/>
      <c r="AL29" s="134"/>
      <c r="AM29" s="134"/>
      <c r="AN29" s="134"/>
      <c r="AO29" s="134"/>
      <c r="AP29" s="135"/>
      <c r="AQ29" s="375"/>
      <c r="AR29" s="376"/>
      <c r="AS29" s="376"/>
      <c r="AT29" s="376"/>
      <c r="AU29" s="376"/>
      <c r="AV29" s="376"/>
      <c r="AW29" s="376"/>
      <c r="AX29" s="376"/>
      <c r="AY29" s="376"/>
      <c r="AZ29" s="376"/>
      <c r="BA29" s="376"/>
      <c r="BB29" s="376"/>
      <c r="BC29" s="376"/>
      <c r="BD29" s="376"/>
      <c r="BE29" s="376"/>
      <c r="BF29" s="376"/>
      <c r="BG29" s="376"/>
      <c r="BH29" s="376"/>
      <c r="BI29" s="376"/>
      <c r="BJ29" s="377"/>
      <c r="BM29" s="35"/>
      <c r="BN29" s="91"/>
      <c r="BO29" s="98">
        <f t="shared" si="0"/>
        <v>1</v>
      </c>
      <c r="BP29" s="93"/>
      <c r="BQ29" s="104"/>
      <c r="BR29" s="95"/>
      <c r="BS29" s="95"/>
      <c r="BT29" s="96"/>
      <c r="BU29" s="97"/>
      <c r="BV29" s="95"/>
      <c r="BW29" s="95"/>
      <c r="BX29" s="136"/>
      <c r="BY29" s="137"/>
      <c r="BZ29" s="138"/>
      <c r="CA29" s="138"/>
      <c r="CB29" s="35"/>
      <c r="CC29" s="35"/>
      <c r="CD29" s="35"/>
      <c r="CE29" s="35"/>
      <c r="CF29" s="35"/>
      <c r="CG29" s="35"/>
      <c r="CH29" s="35"/>
    </row>
    <row r="30" spans="2:86">
      <c r="B30" s="35"/>
      <c r="C30" s="66">
        <f t="shared" si="1"/>
        <v>19</v>
      </c>
      <c r="D30" s="133"/>
      <c r="E30" s="134"/>
      <c r="F30" s="134"/>
      <c r="G30" s="134"/>
      <c r="H30" s="134"/>
      <c r="I30" s="134"/>
      <c r="J30" s="134"/>
      <c r="K30" s="134"/>
      <c r="L30" s="134"/>
      <c r="M30" s="134"/>
      <c r="N30" s="134"/>
      <c r="O30" s="134"/>
      <c r="P30" s="134"/>
      <c r="Q30" s="134"/>
      <c r="R30" s="134"/>
      <c r="S30" s="134"/>
      <c r="T30" s="135"/>
      <c r="U30" s="133"/>
      <c r="V30" s="134"/>
      <c r="W30" s="134"/>
      <c r="X30" s="134"/>
      <c r="Y30" s="134"/>
      <c r="Z30" s="134"/>
      <c r="AA30" s="134"/>
      <c r="AB30" s="134"/>
      <c r="AC30" s="134"/>
      <c r="AD30" s="134"/>
      <c r="AE30" s="134"/>
      <c r="AF30" s="134"/>
      <c r="AG30" s="134"/>
      <c r="AH30" s="134"/>
      <c r="AI30" s="134"/>
      <c r="AJ30" s="134"/>
      <c r="AK30" s="134"/>
      <c r="AL30" s="134"/>
      <c r="AM30" s="134"/>
      <c r="AN30" s="134"/>
      <c r="AO30" s="134"/>
      <c r="AP30" s="135"/>
      <c r="AQ30" s="375"/>
      <c r="AR30" s="376"/>
      <c r="AS30" s="376"/>
      <c r="AT30" s="376"/>
      <c r="AU30" s="376"/>
      <c r="AV30" s="376"/>
      <c r="AW30" s="376"/>
      <c r="AX30" s="376"/>
      <c r="AY30" s="376"/>
      <c r="AZ30" s="376"/>
      <c r="BA30" s="376"/>
      <c r="BB30" s="376"/>
      <c r="BC30" s="376"/>
      <c r="BD30" s="376"/>
      <c r="BE30" s="376"/>
      <c r="BF30" s="376"/>
      <c r="BG30" s="376"/>
      <c r="BH30" s="376"/>
      <c r="BI30" s="376"/>
      <c r="BJ30" s="377"/>
      <c r="BM30" s="35"/>
      <c r="BN30" s="91"/>
      <c r="BO30" s="98">
        <f t="shared" si="0"/>
        <v>1</v>
      </c>
      <c r="BP30" s="93"/>
      <c r="BQ30" s="104"/>
      <c r="BR30" s="95"/>
      <c r="BS30" s="95"/>
      <c r="BT30" s="96"/>
      <c r="BU30" s="97"/>
      <c r="BV30" s="95"/>
      <c r="BW30" s="95"/>
      <c r="BX30" s="136"/>
      <c r="BY30" s="137"/>
      <c r="BZ30" s="138"/>
      <c r="CA30" s="138"/>
      <c r="CB30" s="35"/>
      <c r="CC30" s="35"/>
      <c r="CD30" s="35"/>
      <c r="CE30" s="35"/>
      <c r="CF30" s="35"/>
      <c r="CG30" s="35"/>
      <c r="CH30" s="35"/>
    </row>
    <row r="31" spans="2:86">
      <c r="B31" s="35"/>
      <c r="C31" s="66">
        <f t="shared" si="1"/>
        <v>20</v>
      </c>
      <c r="D31" s="133"/>
      <c r="E31" s="134"/>
      <c r="F31" s="134"/>
      <c r="G31" s="134"/>
      <c r="H31" s="134"/>
      <c r="I31" s="134"/>
      <c r="J31" s="134"/>
      <c r="K31" s="134"/>
      <c r="L31" s="134"/>
      <c r="M31" s="134"/>
      <c r="N31" s="134"/>
      <c r="O31" s="134"/>
      <c r="P31" s="134"/>
      <c r="Q31" s="134"/>
      <c r="R31" s="134"/>
      <c r="S31" s="134"/>
      <c r="T31" s="135"/>
      <c r="U31" s="133"/>
      <c r="V31" s="134"/>
      <c r="W31" s="134"/>
      <c r="X31" s="134"/>
      <c r="Y31" s="134"/>
      <c r="Z31" s="134"/>
      <c r="AA31" s="134"/>
      <c r="AB31" s="134"/>
      <c r="AC31" s="134"/>
      <c r="AD31" s="134"/>
      <c r="AE31" s="134"/>
      <c r="AF31" s="134"/>
      <c r="AG31" s="134"/>
      <c r="AH31" s="134"/>
      <c r="AI31" s="134"/>
      <c r="AJ31" s="134"/>
      <c r="AK31" s="134"/>
      <c r="AL31" s="134"/>
      <c r="AM31" s="134"/>
      <c r="AN31" s="134"/>
      <c r="AO31" s="134"/>
      <c r="AP31" s="135"/>
      <c r="AQ31" s="375"/>
      <c r="AR31" s="376"/>
      <c r="AS31" s="376"/>
      <c r="AT31" s="376"/>
      <c r="AU31" s="376"/>
      <c r="AV31" s="376"/>
      <c r="AW31" s="376"/>
      <c r="AX31" s="376"/>
      <c r="AY31" s="376"/>
      <c r="AZ31" s="376"/>
      <c r="BA31" s="376"/>
      <c r="BB31" s="376"/>
      <c r="BC31" s="376"/>
      <c r="BD31" s="376"/>
      <c r="BE31" s="376"/>
      <c r="BF31" s="376"/>
      <c r="BG31" s="376"/>
      <c r="BH31" s="376"/>
      <c r="BI31" s="376"/>
      <c r="BJ31" s="377"/>
      <c r="BM31" s="35"/>
      <c r="BN31" s="91"/>
      <c r="BO31" s="98">
        <f t="shared" si="0"/>
        <v>1</v>
      </c>
      <c r="BP31" s="93"/>
      <c r="BQ31" s="104"/>
      <c r="BR31" s="95"/>
      <c r="BS31" s="95"/>
      <c r="BT31" s="96"/>
      <c r="BU31" s="97"/>
      <c r="BV31" s="95"/>
      <c r="BW31" s="95"/>
      <c r="BX31" s="136"/>
      <c r="BY31" s="137"/>
      <c r="BZ31" s="138"/>
      <c r="CA31" s="138"/>
      <c r="CB31" s="35"/>
      <c r="CC31" s="35"/>
      <c r="CD31" s="35"/>
      <c r="CE31" s="35"/>
      <c r="CF31" s="35"/>
      <c r="CG31" s="35"/>
      <c r="CH31" s="35"/>
    </row>
    <row r="32" spans="2:86">
      <c r="B32" s="35"/>
      <c r="C32" s="66">
        <f t="shared" si="1"/>
        <v>21</v>
      </c>
      <c r="D32" s="133"/>
      <c r="E32" s="134"/>
      <c r="F32" s="134"/>
      <c r="G32" s="134"/>
      <c r="H32" s="134"/>
      <c r="I32" s="134"/>
      <c r="J32" s="134"/>
      <c r="K32" s="134"/>
      <c r="L32" s="134"/>
      <c r="M32" s="134"/>
      <c r="N32" s="134"/>
      <c r="O32" s="134"/>
      <c r="P32" s="134"/>
      <c r="Q32" s="134"/>
      <c r="R32" s="134"/>
      <c r="S32" s="134"/>
      <c r="T32" s="135"/>
      <c r="U32" s="133"/>
      <c r="V32" s="134"/>
      <c r="W32" s="134"/>
      <c r="X32" s="134"/>
      <c r="Y32" s="134"/>
      <c r="Z32" s="134"/>
      <c r="AA32" s="134"/>
      <c r="AB32" s="134"/>
      <c r="AC32" s="134"/>
      <c r="AD32" s="134"/>
      <c r="AE32" s="134"/>
      <c r="AF32" s="134"/>
      <c r="AG32" s="134"/>
      <c r="AH32" s="134"/>
      <c r="AI32" s="134"/>
      <c r="AJ32" s="134"/>
      <c r="AK32" s="134"/>
      <c r="AL32" s="134"/>
      <c r="AM32" s="134"/>
      <c r="AN32" s="134"/>
      <c r="AO32" s="134"/>
      <c r="AP32" s="135"/>
      <c r="AQ32" s="375"/>
      <c r="AR32" s="376"/>
      <c r="AS32" s="376"/>
      <c r="AT32" s="376"/>
      <c r="AU32" s="376"/>
      <c r="AV32" s="376"/>
      <c r="AW32" s="376"/>
      <c r="AX32" s="376"/>
      <c r="AY32" s="376"/>
      <c r="AZ32" s="376"/>
      <c r="BA32" s="376"/>
      <c r="BB32" s="376"/>
      <c r="BC32" s="376"/>
      <c r="BD32" s="376"/>
      <c r="BE32" s="376"/>
      <c r="BF32" s="376"/>
      <c r="BG32" s="376"/>
      <c r="BH32" s="376"/>
      <c r="BI32" s="376"/>
      <c r="BJ32" s="377"/>
      <c r="BM32" s="35"/>
      <c r="BN32" s="91"/>
      <c r="BO32" s="98">
        <f t="shared" si="0"/>
        <v>1</v>
      </c>
      <c r="BP32" s="93"/>
      <c r="BQ32" s="104"/>
      <c r="BR32" s="95"/>
      <c r="BS32" s="95"/>
      <c r="BT32" s="96"/>
      <c r="BU32" s="97"/>
      <c r="BV32" s="95"/>
      <c r="BW32" s="95"/>
      <c r="BX32" s="136"/>
      <c r="BY32" s="137"/>
      <c r="BZ32" s="138"/>
      <c r="CA32" s="138"/>
      <c r="CB32" s="35"/>
      <c r="CC32" s="35"/>
      <c r="CD32" s="35"/>
      <c r="CE32" s="35"/>
      <c r="CF32" s="35"/>
      <c r="CG32" s="35"/>
      <c r="CH32" s="35"/>
    </row>
    <row r="33" spans="2:86">
      <c r="B33" s="35"/>
      <c r="C33" s="66">
        <f t="shared" si="1"/>
        <v>22</v>
      </c>
      <c r="D33" s="133"/>
      <c r="E33" s="134"/>
      <c r="F33" s="134"/>
      <c r="G33" s="134"/>
      <c r="H33" s="134"/>
      <c r="I33" s="134"/>
      <c r="J33" s="134"/>
      <c r="K33" s="134"/>
      <c r="L33" s="134"/>
      <c r="M33" s="134"/>
      <c r="N33" s="134"/>
      <c r="O33" s="134"/>
      <c r="P33" s="134"/>
      <c r="Q33" s="134"/>
      <c r="R33" s="134"/>
      <c r="S33" s="134"/>
      <c r="T33" s="135"/>
      <c r="U33" s="133"/>
      <c r="V33" s="134"/>
      <c r="W33" s="134"/>
      <c r="X33" s="134"/>
      <c r="Y33" s="134"/>
      <c r="Z33" s="134"/>
      <c r="AA33" s="134"/>
      <c r="AB33" s="134"/>
      <c r="AC33" s="134"/>
      <c r="AD33" s="134"/>
      <c r="AE33" s="134"/>
      <c r="AF33" s="134"/>
      <c r="AG33" s="134"/>
      <c r="AH33" s="134"/>
      <c r="AI33" s="134"/>
      <c r="AJ33" s="134"/>
      <c r="AK33" s="134"/>
      <c r="AL33" s="134"/>
      <c r="AM33" s="134"/>
      <c r="AN33" s="134"/>
      <c r="AO33" s="134"/>
      <c r="AP33" s="135"/>
      <c r="AQ33" s="375"/>
      <c r="AR33" s="376"/>
      <c r="AS33" s="376"/>
      <c r="AT33" s="376"/>
      <c r="AU33" s="376"/>
      <c r="AV33" s="376"/>
      <c r="AW33" s="376"/>
      <c r="AX33" s="376"/>
      <c r="AY33" s="376"/>
      <c r="AZ33" s="376"/>
      <c r="BA33" s="376"/>
      <c r="BB33" s="376"/>
      <c r="BC33" s="376"/>
      <c r="BD33" s="376"/>
      <c r="BE33" s="376"/>
      <c r="BF33" s="376"/>
      <c r="BG33" s="376"/>
      <c r="BH33" s="376"/>
      <c r="BI33" s="376"/>
      <c r="BJ33" s="377"/>
      <c r="BM33" s="35"/>
      <c r="BN33" s="91"/>
      <c r="BO33" s="98">
        <f t="shared" si="0"/>
        <v>1</v>
      </c>
      <c r="BP33" s="93"/>
      <c r="BQ33" s="104"/>
      <c r="BR33" s="95"/>
      <c r="BS33" s="95"/>
      <c r="BT33" s="96"/>
      <c r="BU33" s="97"/>
      <c r="BV33" s="95"/>
      <c r="BW33" s="95"/>
      <c r="BX33" s="136"/>
      <c r="BY33" s="137"/>
      <c r="BZ33" s="138"/>
      <c r="CA33" s="138"/>
      <c r="CB33" s="35"/>
      <c r="CC33" s="35"/>
      <c r="CD33" s="35"/>
      <c r="CE33" s="35"/>
      <c r="CF33" s="35"/>
      <c r="CG33" s="35"/>
      <c r="CH33" s="35"/>
    </row>
    <row r="34" spans="2:86">
      <c r="B34" s="35"/>
      <c r="C34" s="66">
        <f t="shared" si="1"/>
        <v>23</v>
      </c>
      <c r="D34" s="133"/>
      <c r="E34" s="134"/>
      <c r="F34" s="134"/>
      <c r="G34" s="134"/>
      <c r="H34" s="134"/>
      <c r="I34" s="134"/>
      <c r="J34" s="134"/>
      <c r="K34" s="134"/>
      <c r="L34" s="134"/>
      <c r="M34" s="134"/>
      <c r="N34" s="134"/>
      <c r="O34" s="134"/>
      <c r="P34" s="134"/>
      <c r="Q34" s="134"/>
      <c r="R34" s="134"/>
      <c r="S34" s="134"/>
      <c r="T34" s="135"/>
      <c r="U34" s="133"/>
      <c r="V34" s="134"/>
      <c r="W34" s="134"/>
      <c r="X34" s="134"/>
      <c r="Y34" s="134"/>
      <c r="Z34" s="134"/>
      <c r="AA34" s="134"/>
      <c r="AB34" s="134"/>
      <c r="AC34" s="134"/>
      <c r="AD34" s="134"/>
      <c r="AE34" s="134"/>
      <c r="AF34" s="134"/>
      <c r="AG34" s="134"/>
      <c r="AH34" s="134"/>
      <c r="AI34" s="134"/>
      <c r="AJ34" s="134"/>
      <c r="AK34" s="134"/>
      <c r="AL34" s="134"/>
      <c r="AM34" s="134"/>
      <c r="AN34" s="134"/>
      <c r="AO34" s="134"/>
      <c r="AP34" s="135"/>
      <c r="AQ34" s="375"/>
      <c r="AR34" s="376"/>
      <c r="AS34" s="376"/>
      <c r="AT34" s="376"/>
      <c r="AU34" s="376"/>
      <c r="AV34" s="376"/>
      <c r="AW34" s="376"/>
      <c r="AX34" s="376"/>
      <c r="AY34" s="376"/>
      <c r="AZ34" s="376"/>
      <c r="BA34" s="376"/>
      <c r="BB34" s="376"/>
      <c r="BC34" s="376"/>
      <c r="BD34" s="376"/>
      <c r="BE34" s="376"/>
      <c r="BF34" s="376"/>
      <c r="BG34" s="376"/>
      <c r="BH34" s="376"/>
      <c r="BI34" s="376"/>
      <c r="BJ34" s="377"/>
      <c r="BM34" s="35"/>
      <c r="BN34" s="91"/>
      <c r="BO34" s="98">
        <f t="shared" si="0"/>
        <v>1</v>
      </c>
      <c r="BP34" s="93"/>
      <c r="BQ34" s="104"/>
      <c r="BR34" s="95"/>
      <c r="BS34" s="95"/>
      <c r="BT34" s="96"/>
      <c r="BU34" s="97"/>
      <c r="BV34" s="95"/>
      <c r="BW34" s="95"/>
      <c r="BX34" s="136"/>
      <c r="BY34" s="137"/>
      <c r="BZ34" s="138"/>
      <c r="CA34" s="138"/>
      <c r="CB34" s="35"/>
      <c r="CC34" s="35"/>
      <c r="CD34" s="35"/>
      <c r="CE34" s="35"/>
      <c r="CF34" s="35"/>
      <c r="CG34" s="35"/>
      <c r="CH34" s="35"/>
    </row>
    <row r="35" spans="2:86">
      <c r="B35" s="35"/>
      <c r="C35" s="66">
        <f t="shared" si="1"/>
        <v>24</v>
      </c>
      <c r="D35" s="133"/>
      <c r="E35" s="134"/>
      <c r="F35" s="134"/>
      <c r="G35" s="134"/>
      <c r="H35" s="134"/>
      <c r="I35" s="134"/>
      <c r="J35" s="134"/>
      <c r="K35" s="134"/>
      <c r="L35" s="134"/>
      <c r="M35" s="134"/>
      <c r="N35" s="134"/>
      <c r="O35" s="134"/>
      <c r="P35" s="134"/>
      <c r="Q35" s="134"/>
      <c r="R35" s="134"/>
      <c r="S35" s="134"/>
      <c r="T35" s="135"/>
      <c r="U35" s="133"/>
      <c r="V35" s="134"/>
      <c r="W35" s="134"/>
      <c r="X35" s="134"/>
      <c r="Y35" s="134"/>
      <c r="Z35" s="134"/>
      <c r="AA35" s="134"/>
      <c r="AB35" s="134"/>
      <c r="AC35" s="134"/>
      <c r="AD35" s="134"/>
      <c r="AE35" s="134"/>
      <c r="AF35" s="134"/>
      <c r="AG35" s="134"/>
      <c r="AH35" s="134"/>
      <c r="AI35" s="134"/>
      <c r="AJ35" s="134"/>
      <c r="AK35" s="134"/>
      <c r="AL35" s="134"/>
      <c r="AM35" s="134"/>
      <c r="AN35" s="134"/>
      <c r="AO35" s="134"/>
      <c r="AP35" s="135"/>
      <c r="AQ35" s="375"/>
      <c r="AR35" s="376"/>
      <c r="AS35" s="376"/>
      <c r="AT35" s="376"/>
      <c r="AU35" s="376"/>
      <c r="AV35" s="376"/>
      <c r="AW35" s="376"/>
      <c r="AX35" s="376"/>
      <c r="AY35" s="376"/>
      <c r="AZ35" s="376"/>
      <c r="BA35" s="376"/>
      <c r="BB35" s="376"/>
      <c r="BC35" s="376"/>
      <c r="BD35" s="376"/>
      <c r="BE35" s="376"/>
      <c r="BF35" s="376"/>
      <c r="BG35" s="376"/>
      <c r="BH35" s="376"/>
      <c r="BI35" s="376"/>
      <c r="BJ35" s="377"/>
      <c r="BM35" s="35"/>
      <c r="BN35" s="91"/>
      <c r="BO35" s="98">
        <f t="shared" si="0"/>
        <v>1</v>
      </c>
      <c r="BP35" s="93"/>
      <c r="BQ35" s="104"/>
      <c r="BR35" s="95"/>
      <c r="BS35" s="95"/>
      <c r="BT35" s="96"/>
      <c r="BU35" s="97"/>
      <c r="BV35" s="95"/>
      <c r="BW35" s="95"/>
      <c r="BX35" s="136"/>
      <c r="BY35" s="137"/>
      <c r="BZ35" s="138"/>
      <c r="CA35" s="138"/>
      <c r="CB35" s="35"/>
      <c r="CC35" s="35"/>
      <c r="CD35" s="35"/>
      <c r="CE35" s="35"/>
      <c r="CF35" s="35"/>
      <c r="CG35" s="35"/>
      <c r="CH35" s="35"/>
    </row>
    <row r="36" spans="2:86">
      <c r="B36" s="35"/>
      <c r="C36" s="66">
        <f t="shared" si="1"/>
        <v>25</v>
      </c>
      <c r="D36" s="133"/>
      <c r="E36" s="134"/>
      <c r="F36" s="134"/>
      <c r="G36" s="134"/>
      <c r="H36" s="134"/>
      <c r="I36" s="134"/>
      <c r="J36" s="134"/>
      <c r="K36" s="134"/>
      <c r="L36" s="134"/>
      <c r="M36" s="134"/>
      <c r="N36" s="134"/>
      <c r="O36" s="134"/>
      <c r="P36" s="134"/>
      <c r="Q36" s="134"/>
      <c r="R36" s="134"/>
      <c r="S36" s="134"/>
      <c r="T36" s="135"/>
      <c r="U36" s="133"/>
      <c r="V36" s="134"/>
      <c r="W36" s="134"/>
      <c r="X36" s="134"/>
      <c r="Y36" s="134"/>
      <c r="Z36" s="134"/>
      <c r="AA36" s="134"/>
      <c r="AB36" s="134"/>
      <c r="AC36" s="134"/>
      <c r="AD36" s="134"/>
      <c r="AE36" s="134"/>
      <c r="AF36" s="134"/>
      <c r="AG36" s="134"/>
      <c r="AH36" s="134"/>
      <c r="AI36" s="134"/>
      <c r="AJ36" s="134"/>
      <c r="AK36" s="134"/>
      <c r="AL36" s="134"/>
      <c r="AM36" s="134"/>
      <c r="AN36" s="134"/>
      <c r="AO36" s="134"/>
      <c r="AP36" s="135"/>
      <c r="AQ36" s="375"/>
      <c r="AR36" s="376"/>
      <c r="AS36" s="376"/>
      <c r="AT36" s="376"/>
      <c r="AU36" s="376"/>
      <c r="AV36" s="376"/>
      <c r="AW36" s="376"/>
      <c r="AX36" s="376"/>
      <c r="AY36" s="376"/>
      <c r="AZ36" s="376"/>
      <c r="BA36" s="376"/>
      <c r="BB36" s="376"/>
      <c r="BC36" s="376"/>
      <c r="BD36" s="376"/>
      <c r="BE36" s="376"/>
      <c r="BF36" s="376"/>
      <c r="BG36" s="376"/>
      <c r="BH36" s="376"/>
      <c r="BI36" s="376"/>
      <c r="BJ36" s="377"/>
      <c r="BM36" s="35"/>
      <c r="BN36" s="91"/>
      <c r="BO36" s="98">
        <f t="shared" si="0"/>
        <v>1</v>
      </c>
      <c r="BP36" s="93"/>
      <c r="BQ36" s="104"/>
      <c r="BR36" s="95"/>
      <c r="BS36" s="95"/>
      <c r="BT36" s="96"/>
      <c r="BU36" s="97"/>
      <c r="BV36" s="95"/>
      <c r="BW36" s="95"/>
      <c r="BX36" s="136"/>
      <c r="BY36" s="137"/>
      <c r="BZ36" s="138"/>
      <c r="CA36" s="138"/>
      <c r="CB36" s="35"/>
      <c r="CC36" s="35"/>
      <c r="CD36" s="35"/>
      <c r="CE36" s="35"/>
      <c r="CF36" s="35"/>
      <c r="CG36" s="35"/>
      <c r="CH36" s="35"/>
    </row>
    <row r="37" spans="2:86">
      <c r="B37" s="35"/>
      <c r="C37" s="66">
        <f t="shared" si="1"/>
        <v>26</v>
      </c>
      <c r="D37" s="133"/>
      <c r="E37" s="134"/>
      <c r="F37" s="134"/>
      <c r="G37" s="134"/>
      <c r="H37" s="134"/>
      <c r="I37" s="134"/>
      <c r="J37" s="134"/>
      <c r="K37" s="134"/>
      <c r="L37" s="134"/>
      <c r="M37" s="134"/>
      <c r="N37" s="134"/>
      <c r="O37" s="134"/>
      <c r="P37" s="134"/>
      <c r="Q37" s="134"/>
      <c r="R37" s="134"/>
      <c r="S37" s="134"/>
      <c r="T37" s="135"/>
      <c r="U37" s="133"/>
      <c r="V37" s="134"/>
      <c r="W37" s="134"/>
      <c r="X37" s="134"/>
      <c r="Y37" s="134"/>
      <c r="Z37" s="134"/>
      <c r="AA37" s="134"/>
      <c r="AB37" s="134"/>
      <c r="AC37" s="134"/>
      <c r="AD37" s="134"/>
      <c r="AE37" s="134"/>
      <c r="AF37" s="134"/>
      <c r="AG37" s="134"/>
      <c r="AH37" s="134"/>
      <c r="AI37" s="134"/>
      <c r="AJ37" s="134"/>
      <c r="AK37" s="134"/>
      <c r="AL37" s="134"/>
      <c r="AM37" s="134"/>
      <c r="AN37" s="134"/>
      <c r="AO37" s="134"/>
      <c r="AP37" s="135"/>
      <c r="AQ37" s="375"/>
      <c r="AR37" s="376"/>
      <c r="AS37" s="376"/>
      <c r="AT37" s="376"/>
      <c r="AU37" s="376"/>
      <c r="AV37" s="376"/>
      <c r="AW37" s="376"/>
      <c r="AX37" s="376"/>
      <c r="AY37" s="376"/>
      <c r="AZ37" s="376"/>
      <c r="BA37" s="376"/>
      <c r="BB37" s="376"/>
      <c r="BC37" s="376"/>
      <c r="BD37" s="376"/>
      <c r="BE37" s="376"/>
      <c r="BF37" s="376"/>
      <c r="BG37" s="376"/>
      <c r="BH37" s="376"/>
      <c r="BI37" s="376"/>
      <c r="BJ37" s="377"/>
      <c r="BM37" s="35"/>
      <c r="BN37" s="91"/>
      <c r="BO37" s="98">
        <f t="shared" si="0"/>
        <v>1</v>
      </c>
      <c r="BP37" s="93"/>
      <c r="BQ37" s="104"/>
      <c r="BR37" s="95"/>
      <c r="BS37" s="95"/>
      <c r="BT37" s="96"/>
      <c r="BU37" s="97"/>
      <c r="BV37" s="95"/>
      <c r="BW37" s="95"/>
      <c r="BX37" s="136"/>
      <c r="BY37" s="137"/>
      <c r="BZ37" s="138"/>
      <c r="CA37" s="138"/>
      <c r="CB37" s="35"/>
      <c r="CC37" s="35"/>
      <c r="CD37" s="35"/>
      <c r="CE37" s="35"/>
      <c r="CF37" s="35"/>
      <c r="CG37" s="35"/>
      <c r="CH37" s="35"/>
    </row>
    <row r="38" spans="2:86">
      <c r="B38" s="35"/>
      <c r="C38" s="66">
        <f t="shared" si="1"/>
        <v>27</v>
      </c>
      <c r="D38" s="133"/>
      <c r="E38" s="134"/>
      <c r="F38" s="134"/>
      <c r="G38" s="134"/>
      <c r="H38" s="134"/>
      <c r="I38" s="134"/>
      <c r="J38" s="134"/>
      <c r="K38" s="134"/>
      <c r="L38" s="134"/>
      <c r="M38" s="134"/>
      <c r="N38" s="134"/>
      <c r="O38" s="134"/>
      <c r="P38" s="134"/>
      <c r="Q38" s="134"/>
      <c r="R38" s="134"/>
      <c r="S38" s="134"/>
      <c r="T38" s="135"/>
      <c r="U38" s="133"/>
      <c r="V38" s="134"/>
      <c r="W38" s="134"/>
      <c r="X38" s="134"/>
      <c r="Y38" s="134"/>
      <c r="Z38" s="134"/>
      <c r="AA38" s="134"/>
      <c r="AB38" s="134"/>
      <c r="AC38" s="134"/>
      <c r="AD38" s="134"/>
      <c r="AE38" s="134"/>
      <c r="AF38" s="134"/>
      <c r="AG38" s="134"/>
      <c r="AH38" s="134"/>
      <c r="AI38" s="134"/>
      <c r="AJ38" s="134"/>
      <c r="AK38" s="134"/>
      <c r="AL38" s="134"/>
      <c r="AM38" s="134"/>
      <c r="AN38" s="134"/>
      <c r="AO38" s="134"/>
      <c r="AP38" s="135"/>
      <c r="AQ38" s="375"/>
      <c r="AR38" s="376"/>
      <c r="AS38" s="376"/>
      <c r="AT38" s="376"/>
      <c r="AU38" s="376"/>
      <c r="AV38" s="376"/>
      <c r="AW38" s="376"/>
      <c r="AX38" s="376"/>
      <c r="AY38" s="376"/>
      <c r="AZ38" s="376"/>
      <c r="BA38" s="376"/>
      <c r="BB38" s="376"/>
      <c r="BC38" s="376"/>
      <c r="BD38" s="376"/>
      <c r="BE38" s="376"/>
      <c r="BF38" s="376"/>
      <c r="BG38" s="376"/>
      <c r="BH38" s="376"/>
      <c r="BI38" s="376"/>
      <c r="BJ38" s="377"/>
      <c r="BM38" s="35"/>
      <c r="BN38" s="91"/>
      <c r="BO38" s="98">
        <f t="shared" si="0"/>
        <v>1</v>
      </c>
      <c r="BP38" s="93"/>
      <c r="BQ38" s="104"/>
      <c r="BR38" s="95"/>
      <c r="BS38" s="95"/>
      <c r="BT38" s="96"/>
      <c r="BU38" s="97"/>
      <c r="BV38" s="95"/>
      <c r="BW38" s="95"/>
      <c r="BX38" s="136"/>
      <c r="BY38" s="137"/>
      <c r="BZ38" s="138"/>
      <c r="CA38" s="138"/>
      <c r="CB38" s="35"/>
      <c r="CC38" s="35"/>
      <c r="CD38" s="35"/>
      <c r="CE38" s="35"/>
      <c r="CF38" s="35"/>
      <c r="CG38" s="35"/>
      <c r="CH38" s="35"/>
    </row>
    <row r="39" spans="2:86">
      <c r="B39" s="35"/>
      <c r="C39" s="66">
        <f t="shared" si="1"/>
        <v>28</v>
      </c>
      <c r="D39" s="133"/>
      <c r="E39" s="134"/>
      <c r="F39" s="134"/>
      <c r="G39" s="134"/>
      <c r="H39" s="134"/>
      <c r="I39" s="134"/>
      <c r="J39" s="134"/>
      <c r="K39" s="134"/>
      <c r="L39" s="134"/>
      <c r="M39" s="134"/>
      <c r="N39" s="134"/>
      <c r="O39" s="134"/>
      <c r="P39" s="134"/>
      <c r="Q39" s="134"/>
      <c r="R39" s="134"/>
      <c r="S39" s="134"/>
      <c r="T39" s="135"/>
      <c r="U39" s="133"/>
      <c r="V39" s="134"/>
      <c r="W39" s="134"/>
      <c r="X39" s="134"/>
      <c r="Y39" s="134"/>
      <c r="Z39" s="134"/>
      <c r="AA39" s="134"/>
      <c r="AB39" s="134"/>
      <c r="AC39" s="134"/>
      <c r="AD39" s="134"/>
      <c r="AE39" s="134"/>
      <c r="AF39" s="134"/>
      <c r="AG39" s="134"/>
      <c r="AH39" s="134"/>
      <c r="AI39" s="134"/>
      <c r="AJ39" s="134"/>
      <c r="AK39" s="134"/>
      <c r="AL39" s="134"/>
      <c r="AM39" s="134"/>
      <c r="AN39" s="134"/>
      <c r="AO39" s="134"/>
      <c r="AP39" s="135"/>
      <c r="AQ39" s="375"/>
      <c r="AR39" s="376"/>
      <c r="AS39" s="376"/>
      <c r="AT39" s="376"/>
      <c r="AU39" s="376"/>
      <c r="AV39" s="376"/>
      <c r="AW39" s="376"/>
      <c r="AX39" s="376"/>
      <c r="AY39" s="376"/>
      <c r="AZ39" s="376"/>
      <c r="BA39" s="376"/>
      <c r="BB39" s="376"/>
      <c r="BC39" s="376"/>
      <c r="BD39" s="376"/>
      <c r="BE39" s="376"/>
      <c r="BF39" s="376"/>
      <c r="BG39" s="376"/>
      <c r="BH39" s="376"/>
      <c r="BI39" s="376"/>
      <c r="BJ39" s="377"/>
      <c r="BM39" s="35"/>
      <c r="BN39" s="91"/>
      <c r="BO39" s="98">
        <f t="shared" si="0"/>
        <v>1</v>
      </c>
      <c r="BP39" s="93"/>
      <c r="BQ39" s="104"/>
      <c r="BR39" s="95"/>
      <c r="BS39" s="95"/>
      <c r="BT39" s="96"/>
      <c r="BU39" s="97"/>
      <c r="BV39" s="95"/>
      <c r="BW39" s="95"/>
      <c r="BX39" s="143"/>
      <c r="BY39" s="137"/>
      <c r="BZ39" s="144"/>
      <c r="CA39" s="144"/>
      <c r="CB39" s="35"/>
      <c r="CC39" s="35"/>
      <c r="CD39" s="35"/>
      <c r="CE39" s="35"/>
      <c r="CF39" s="35"/>
      <c r="CG39" s="35"/>
      <c r="CH39" s="35"/>
    </row>
    <row r="40" spans="2:86">
      <c r="B40" s="35"/>
      <c r="C40" s="66">
        <f t="shared" si="1"/>
        <v>29</v>
      </c>
      <c r="D40" s="133"/>
      <c r="E40" s="134"/>
      <c r="F40" s="134"/>
      <c r="G40" s="134"/>
      <c r="H40" s="134"/>
      <c r="I40" s="134"/>
      <c r="J40" s="134"/>
      <c r="K40" s="134"/>
      <c r="L40" s="134"/>
      <c r="M40" s="134"/>
      <c r="N40" s="134"/>
      <c r="O40" s="134"/>
      <c r="P40" s="134"/>
      <c r="Q40" s="134"/>
      <c r="R40" s="134"/>
      <c r="S40" s="134"/>
      <c r="T40" s="135"/>
      <c r="U40" s="133"/>
      <c r="V40" s="134"/>
      <c r="W40" s="134"/>
      <c r="X40" s="134"/>
      <c r="Y40" s="134"/>
      <c r="Z40" s="134"/>
      <c r="AA40" s="134"/>
      <c r="AB40" s="134"/>
      <c r="AC40" s="134"/>
      <c r="AD40" s="134"/>
      <c r="AE40" s="134"/>
      <c r="AF40" s="134"/>
      <c r="AG40" s="134"/>
      <c r="AH40" s="134"/>
      <c r="AI40" s="134"/>
      <c r="AJ40" s="134"/>
      <c r="AK40" s="134"/>
      <c r="AL40" s="134"/>
      <c r="AM40" s="134"/>
      <c r="AN40" s="134"/>
      <c r="AO40" s="134"/>
      <c r="AP40" s="135"/>
      <c r="AQ40" s="375"/>
      <c r="AR40" s="376"/>
      <c r="AS40" s="376"/>
      <c r="AT40" s="376"/>
      <c r="AU40" s="376"/>
      <c r="AV40" s="376"/>
      <c r="AW40" s="376"/>
      <c r="AX40" s="376"/>
      <c r="AY40" s="376"/>
      <c r="AZ40" s="376"/>
      <c r="BA40" s="376"/>
      <c r="BB40" s="376"/>
      <c r="BC40" s="376"/>
      <c r="BD40" s="376"/>
      <c r="BE40" s="376"/>
      <c r="BF40" s="376"/>
      <c r="BG40" s="376"/>
      <c r="BH40" s="376"/>
      <c r="BI40" s="376"/>
      <c r="BJ40" s="377"/>
      <c r="BM40" s="35"/>
      <c r="BN40" s="91"/>
      <c r="BO40" s="98">
        <f t="shared" si="0"/>
        <v>1</v>
      </c>
      <c r="BP40" s="93"/>
      <c r="BQ40" s="104"/>
      <c r="BR40" s="95"/>
      <c r="BS40" s="95"/>
      <c r="BT40" s="96"/>
      <c r="BU40" s="97"/>
      <c r="BV40" s="95"/>
      <c r="BW40" s="95"/>
      <c r="BX40" s="143"/>
      <c r="BY40" s="137"/>
      <c r="BZ40" s="144"/>
      <c r="CA40" s="144"/>
      <c r="CB40" s="35"/>
      <c r="CC40" s="35"/>
      <c r="CD40" s="35"/>
      <c r="CE40" s="35"/>
      <c r="CF40" s="35"/>
      <c r="CG40" s="35"/>
      <c r="CH40" s="35"/>
    </row>
    <row r="41" spans="2:86">
      <c r="B41" s="35"/>
      <c r="C41" s="66">
        <f t="shared" si="1"/>
        <v>30</v>
      </c>
      <c r="D41" s="133"/>
      <c r="E41" s="134"/>
      <c r="F41" s="134"/>
      <c r="G41" s="134"/>
      <c r="H41" s="134"/>
      <c r="I41" s="134"/>
      <c r="J41" s="134"/>
      <c r="K41" s="134"/>
      <c r="L41" s="134"/>
      <c r="M41" s="134"/>
      <c r="N41" s="134"/>
      <c r="O41" s="134"/>
      <c r="P41" s="134"/>
      <c r="Q41" s="134"/>
      <c r="R41" s="134"/>
      <c r="S41" s="134"/>
      <c r="T41" s="135"/>
      <c r="U41" s="133"/>
      <c r="V41" s="134"/>
      <c r="W41" s="134"/>
      <c r="X41" s="134"/>
      <c r="Y41" s="134"/>
      <c r="Z41" s="134"/>
      <c r="AA41" s="134"/>
      <c r="AB41" s="134"/>
      <c r="AC41" s="134"/>
      <c r="AD41" s="134"/>
      <c r="AE41" s="134"/>
      <c r="AF41" s="134"/>
      <c r="AG41" s="134"/>
      <c r="AH41" s="134"/>
      <c r="AI41" s="134"/>
      <c r="AJ41" s="134"/>
      <c r="AK41" s="134"/>
      <c r="AL41" s="134"/>
      <c r="AM41" s="134"/>
      <c r="AN41" s="134"/>
      <c r="AO41" s="134"/>
      <c r="AP41" s="135"/>
      <c r="AQ41" s="375"/>
      <c r="AR41" s="376"/>
      <c r="AS41" s="376"/>
      <c r="AT41" s="376"/>
      <c r="AU41" s="376"/>
      <c r="AV41" s="376"/>
      <c r="AW41" s="376"/>
      <c r="AX41" s="376"/>
      <c r="AY41" s="376"/>
      <c r="AZ41" s="376"/>
      <c r="BA41" s="376"/>
      <c r="BB41" s="376"/>
      <c r="BC41" s="376"/>
      <c r="BD41" s="376"/>
      <c r="BE41" s="376"/>
      <c r="BF41" s="376"/>
      <c r="BG41" s="376"/>
      <c r="BH41" s="376"/>
      <c r="BI41" s="376"/>
      <c r="BJ41" s="377"/>
      <c r="BM41" s="35"/>
      <c r="BN41" s="91"/>
      <c r="BO41" s="98">
        <f t="shared" si="0"/>
        <v>1</v>
      </c>
      <c r="BP41" s="93"/>
      <c r="BQ41" s="104"/>
      <c r="BR41" s="95"/>
      <c r="BS41" s="95"/>
      <c r="BT41" s="96"/>
      <c r="BU41" s="97"/>
      <c r="BV41" s="95"/>
      <c r="BW41" s="95"/>
      <c r="BX41" s="136"/>
      <c r="BY41" s="137"/>
      <c r="BZ41" s="144"/>
      <c r="CA41" s="144"/>
      <c r="CB41" s="35"/>
      <c r="CC41" s="35"/>
      <c r="CD41" s="35"/>
      <c r="CE41" s="35"/>
      <c r="CF41" s="35"/>
      <c r="CG41" s="35"/>
      <c r="CH41" s="35"/>
    </row>
    <row r="42" spans="2:86">
      <c r="B42" s="35"/>
      <c r="C42" s="66">
        <f t="shared" si="1"/>
        <v>31</v>
      </c>
      <c r="D42" s="133"/>
      <c r="E42" s="134"/>
      <c r="F42" s="134"/>
      <c r="G42" s="134"/>
      <c r="H42" s="134"/>
      <c r="I42" s="134"/>
      <c r="J42" s="134"/>
      <c r="K42" s="134"/>
      <c r="L42" s="134"/>
      <c r="M42" s="134"/>
      <c r="N42" s="134"/>
      <c r="O42" s="134"/>
      <c r="P42" s="134"/>
      <c r="Q42" s="134"/>
      <c r="R42" s="134"/>
      <c r="S42" s="134"/>
      <c r="T42" s="135"/>
      <c r="U42" s="133"/>
      <c r="V42" s="134"/>
      <c r="W42" s="134"/>
      <c r="X42" s="134"/>
      <c r="Y42" s="134"/>
      <c r="Z42" s="134"/>
      <c r="AA42" s="134"/>
      <c r="AB42" s="134"/>
      <c r="AC42" s="134"/>
      <c r="AD42" s="134"/>
      <c r="AE42" s="134"/>
      <c r="AF42" s="134"/>
      <c r="AG42" s="134"/>
      <c r="AH42" s="134"/>
      <c r="AI42" s="134"/>
      <c r="AJ42" s="134"/>
      <c r="AK42" s="134"/>
      <c r="AL42" s="134"/>
      <c r="AM42" s="134"/>
      <c r="AN42" s="134"/>
      <c r="AO42" s="134"/>
      <c r="AP42" s="135"/>
      <c r="AQ42" s="375"/>
      <c r="AR42" s="376"/>
      <c r="AS42" s="376"/>
      <c r="AT42" s="376"/>
      <c r="AU42" s="376"/>
      <c r="AV42" s="376"/>
      <c r="AW42" s="376"/>
      <c r="AX42" s="376"/>
      <c r="AY42" s="376"/>
      <c r="AZ42" s="376"/>
      <c r="BA42" s="376"/>
      <c r="BB42" s="376"/>
      <c r="BC42" s="376"/>
      <c r="BD42" s="376"/>
      <c r="BE42" s="376"/>
      <c r="BF42" s="376"/>
      <c r="BG42" s="376"/>
      <c r="BH42" s="376"/>
      <c r="BI42" s="376"/>
      <c r="BJ42" s="377"/>
      <c r="BM42" s="35"/>
      <c r="BN42" s="91"/>
      <c r="BO42" s="98">
        <f t="shared" si="0"/>
        <v>1</v>
      </c>
      <c r="BP42" s="93"/>
      <c r="BQ42" s="104"/>
      <c r="BR42" s="95"/>
      <c r="BS42" s="95"/>
      <c r="BT42" s="96"/>
      <c r="BU42" s="97"/>
      <c r="BV42" s="95"/>
      <c r="BW42" s="95"/>
      <c r="BX42" s="143"/>
      <c r="BY42" s="137"/>
      <c r="BZ42" s="144"/>
      <c r="CA42" s="144"/>
      <c r="CB42" s="35"/>
      <c r="CC42" s="35"/>
      <c r="CD42" s="35"/>
      <c r="CE42" s="35"/>
      <c r="CF42" s="35"/>
      <c r="CG42" s="35"/>
      <c r="CH42" s="35"/>
    </row>
    <row r="43" spans="2:86">
      <c r="B43" s="35"/>
      <c r="C43" s="66">
        <f t="shared" si="1"/>
        <v>32</v>
      </c>
      <c r="D43" s="133"/>
      <c r="E43" s="134"/>
      <c r="F43" s="134"/>
      <c r="G43" s="134"/>
      <c r="H43" s="134"/>
      <c r="I43" s="134"/>
      <c r="J43" s="134"/>
      <c r="K43" s="134"/>
      <c r="L43" s="134"/>
      <c r="M43" s="134"/>
      <c r="N43" s="134"/>
      <c r="O43" s="134"/>
      <c r="P43" s="134"/>
      <c r="Q43" s="134"/>
      <c r="R43" s="134"/>
      <c r="S43" s="134"/>
      <c r="T43" s="135"/>
      <c r="U43" s="133"/>
      <c r="V43" s="134"/>
      <c r="W43" s="134"/>
      <c r="X43" s="134"/>
      <c r="Y43" s="134"/>
      <c r="Z43" s="134"/>
      <c r="AA43" s="134"/>
      <c r="AB43" s="134"/>
      <c r="AC43" s="134"/>
      <c r="AD43" s="134"/>
      <c r="AE43" s="134"/>
      <c r="AF43" s="134"/>
      <c r="AG43" s="134"/>
      <c r="AH43" s="134"/>
      <c r="AI43" s="134"/>
      <c r="AJ43" s="134"/>
      <c r="AK43" s="134"/>
      <c r="AL43" s="134"/>
      <c r="AM43" s="134"/>
      <c r="AN43" s="134"/>
      <c r="AO43" s="134"/>
      <c r="AP43" s="135"/>
      <c r="AQ43" s="375"/>
      <c r="AR43" s="376"/>
      <c r="AS43" s="376"/>
      <c r="AT43" s="376"/>
      <c r="AU43" s="376"/>
      <c r="AV43" s="376"/>
      <c r="AW43" s="376"/>
      <c r="AX43" s="376"/>
      <c r="AY43" s="376"/>
      <c r="AZ43" s="376"/>
      <c r="BA43" s="376"/>
      <c r="BB43" s="376"/>
      <c r="BC43" s="376"/>
      <c r="BD43" s="376"/>
      <c r="BE43" s="376"/>
      <c r="BF43" s="376"/>
      <c r="BG43" s="376"/>
      <c r="BH43" s="376"/>
      <c r="BI43" s="376"/>
      <c r="BJ43" s="377"/>
      <c r="BM43" s="35"/>
      <c r="BN43" s="91"/>
      <c r="BO43" s="98">
        <f t="shared" si="0"/>
        <v>1</v>
      </c>
      <c r="BP43" s="93"/>
      <c r="BQ43" s="104"/>
      <c r="BR43" s="95"/>
      <c r="BS43" s="95"/>
      <c r="BT43" s="96"/>
      <c r="BU43" s="97"/>
      <c r="BV43" s="95"/>
      <c r="BW43" s="95"/>
      <c r="BX43" s="143"/>
      <c r="BY43" s="137"/>
      <c r="BZ43" s="144"/>
      <c r="CA43" s="144"/>
      <c r="CB43" s="35"/>
      <c r="CC43" s="35"/>
      <c r="CD43" s="35"/>
      <c r="CE43" s="35"/>
      <c r="CF43" s="35"/>
      <c r="CG43" s="35"/>
      <c r="CH43" s="35"/>
    </row>
    <row r="44" spans="2:86">
      <c r="B44" s="35"/>
      <c r="C44" s="66">
        <f t="shared" si="1"/>
        <v>33</v>
      </c>
      <c r="D44" s="133"/>
      <c r="E44" s="134"/>
      <c r="F44" s="134"/>
      <c r="G44" s="134"/>
      <c r="H44" s="134"/>
      <c r="I44" s="134"/>
      <c r="J44" s="134"/>
      <c r="K44" s="134"/>
      <c r="L44" s="134"/>
      <c r="M44" s="134"/>
      <c r="N44" s="134"/>
      <c r="O44" s="134"/>
      <c r="P44" s="134"/>
      <c r="Q44" s="134"/>
      <c r="R44" s="134"/>
      <c r="S44" s="134"/>
      <c r="T44" s="135"/>
      <c r="U44" s="133"/>
      <c r="V44" s="134"/>
      <c r="W44" s="134"/>
      <c r="X44" s="134"/>
      <c r="Y44" s="134"/>
      <c r="Z44" s="134"/>
      <c r="AA44" s="134"/>
      <c r="AB44" s="134"/>
      <c r="AC44" s="134"/>
      <c r="AD44" s="134"/>
      <c r="AE44" s="134"/>
      <c r="AF44" s="134"/>
      <c r="AG44" s="134"/>
      <c r="AH44" s="134"/>
      <c r="AI44" s="134"/>
      <c r="AJ44" s="134"/>
      <c r="AK44" s="134"/>
      <c r="AL44" s="134"/>
      <c r="AM44" s="134"/>
      <c r="AN44" s="134"/>
      <c r="AO44" s="134"/>
      <c r="AP44" s="135"/>
      <c r="AQ44" s="375"/>
      <c r="AR44" s="376"/>
      <c r="AS44" s="376"/>
      <c r="AT44" s="376"/>
      <c r="AU44" s="376"/>
      <c r="AV44" s="376"/>
      <c r="AW44" s="376"/>
      <c r="AX44" s="376"/>
      <c r="AY44" s="376"/>
      <c r="AZ44" s="376"/>
      <c r="BA44" s="376"/>
      <c r="BB44" s="376"/>
      <c r="BC44" s="376"/>
      <c r="BD44" s="376"/>
      <c r="BE44" s="376"/>
      <c r="BF44" s="376"/>
      <c r="BG44" s="376"/>
      <c r="BH44" s="376"/>
      <c r="BI44" s="376"/>
      <c r="BJ44" s="377"/>
      <c r="BM44" s="35"/>
      <c r="BN44" s="91"/>
      <c r="BO44" s="98">
        <f t="shared" si="0"/>
        <v>1</v>
      </c>
      <c r="BP44" s="93"/>
      <c r="BQ44" s="104"/>
      <c r="BR44" s="95"/>
      <c r="BS44" s="95"/>
      <c r="BT44" s="96"/>
      <c r="BU44" s="97"/>
      <c r="BV44" s="95"/>
      <c r="BW44" s="95"/>
      <c r="BX44" s="35"/>
      <c r="BY44" s="35"/>
      <c r="BZ44" s="35"/>
      <c r="CA44" s="35"/>
      <c r="CB44" s="35"/>
      <c r="CC44" s="35"/>
      <c r="CD44" s="35"/>
      <c r="CE44" s="35"/>
      <c r="CF44" s="35"/>
      <c r="CG44" s="35"/>
      <c r="CH44" s="35"/>
    </row>
    <row r="45" spans="2:86">
      <c r="C45" s="66">
        <f t="shared" si="1"/>
        <v>34</v>
      </c>
      <c r="D45" s="133"/>
      <c r="E45" s="134"/>
      <c r="F45" s="134"/>
      <c r="G45" s="134"/>
      <c r="H45" s="134"/>
      <c r="I45" s="134"/>
      <c r="J45" s="134"/>
      <c r="K45" s="134"/>
      <c r="L45" s="134"/>
      <c r="M45" s="134"/>
      <c r="N45" s="134"/>
      <c r="O45" s="134"/>
      <c r="P45" s="134"/>
      <c r="Q45" s="134"/>
      <c r="R45" s="134"/>
      <c r="S45" s="134"/>
      <c r="T45" s="135"/>
      <c r="U45" s="133"/>
      <c r="V45" s="134"/>
      <c r="W45" s="134"/>
      <c r="X45" s="134"/>
      <c r="Y45" s="134"/>
      <c r="Z45" s="134"/>
      <c r="AA45" s="134"/>
      <c r="AB45" s="134"/>
      <c r="AC45" s="134"/>
      <c r="AD45" s="134"/>
      <c r="AE45" s="134"/>
      <c r="AF45" s="134"/>
      <c r="AG45" s="134"/>
      <c r="AH45" s="134"/>
      <c r="AI45" s="134"/>
      <c r="AJ45" s="134"/>
      <c r="AK45" s="134"/>
      <c r="AL45" s="134"/>
      <c r="AM45" s="134"/>
      <c r="AN45" s="134"/>
      <c r="AO45" s="134"/>
      <c r="AP45" s="135"/>
      <c r="AQ45" s="140"/>
      <c r="AR45" s="141"/>
      <c r="AS45" s="141"/>
      <c r="AT45" s="141"/>
      <c r="AU45" s="141"/>
      <c r="AV45" s="141"/>
      <c r="AW45" s="141"/>
      <c r="AX45" s="141"/>
      <c r="AY45" s="141"/>
      <c r="AZ45" s="141"/>
      <c r="BA45" s="141"/>
      <c r="BB45" s="141"/>
      <c r="BC45" s="141"/>
      <c r="BD45" s="141"/>
      <c r="BE45" s="141"/>
      <c r="BF45" s="141"/>
      <c r="BG45" s="141"/>
      <c r="BH45" s="141"/>
      <c r="BI45" s="141"/>
      <c r="BJ45" s="142"/>
      <c r="BM45" s="35"/>
      <c r="BN45" s="91"/>
      <c r="BO45" s="98">
        <f t="shared" si="0"/>
        <v>1</v>
      </c>
      <c r="BP45" s="93"/>
      <c r="BQ45" s="104"/>
      <c r="BR45" s="95"/>
      <c r="BS45" s="95"/>
      <c r="BT45" s="96"/>
      <c r="BU45" s="97"/>
      <c r="BV45" s="95"/>
      <c r="BW45" s="95"/>
      <c r="BX45" s="35"/>
      <c r="BY45" s="35"/>
      <c r="BZ45" s="35"/>
      <c r="CA45" s="35"/>
      <c r="CB45" s="35"/>
      <c r="CC45" s="35"/>
      <c r="CD45" s="35"/>
      <c r="CE45" s="35"/>
      <c r="CF45" s="35"/>
      <c r="CG45" s="35"/>
      <c r="CH45" s="35"/>
    </row>
    <row r="46" spans="2:86">
      <c r="C46" s="66">
        <f t="shared" si="1"/>
        <v>35</v>
      </c>
      <c r="D46" s="133"/>
      <c r="E46" s="134"/>
      <c r="F46" s="134"/>
      <c r="G46" s="134"/>
      <c r="H46" s="134"/>
      <c r="I46" s="134"/>
      <c r="J46" s="134"/>
      <c r="K46" s="134"/>
      <c r="L46" s="134"/>
      <c r="M46" s="134"/>
      <c r="N46" s="134"/>
      <c r="O46" s="134"/>
      <c r="P46" s="134"/>
      <c r="Q46" s="134"/>
      <c r="R46" s="134"/>
      <c r="S46" s="134"/>
      <c r="T46" s="135"/>
      <c r="U46" s="133"/>
      <c r="V46" s="134"/>
      <c r="W46" s="134"/>
      <c r="X46" s="134"/>
      <c r="Y46" s="134"/>
      <c r="Z46" s="134"/>
      <c r="AA46" s="134"/>
      <c r="AB46" s="134"/>
      <c r="AC46" s="134"/>
      <c r="AD46" s="134"/>
      <c r="AE46" s="134"/>
      <c r="AF46" s="134"/>
      <c r="AG46" s="134"/>
      <c r="AH46" s="134"/>
      <c r="AI46" s="134"/>
      <c r="AJ46" s="134"/>
      <c r="AK46" s="134"/>
      <c r="AL46" s="134"/>
      <c r="AM46" s="134"/>
      <c r="AN46" s="134"/>
      <c r="AO46" s="134"/>
      <c r="AP46" s="135"/>
      <c r="AQ46" s="375"/>
      <c r="AR46" s="376"/>
      <c r="AS46" s="376"/>
      <c r="AT46" s="376"/>
      <c r="AU46" s="376"/>
      <c r="AV46" s="376"/>
      <c r="AW46" s="376"/>
      <c r="AX46" s="376"/>
      <c r="AY46" s="376"/>
      <c r="AZ46" s="376"/>
      <c r="BA46" s="376"/>
      <c r="BB46" s="376"/>
      <c r="BC46" s="376"/>
      <c r="BD46" s="376"/>
      <c r="BE46" s="376"/>
      <c r="BF46" s="376"/>
      <c r="BG46" s="376"/>
      <c r="BH46" s="376"/>
      <c r="BI46" s="376"/>
      <c r="BJ46" s="377"/>
      <c r="BN46" s="91"/>
      <c r="BO46" s="98">
        <f t="shared" si="0"/>
        <v>1</v>
      </c>
      <c r="BP46" s="93"/>
      <c r="BQ46" s="104"/>
      <c r="BR46" s="95"/>
      <c r="BS46" s="95"/>
      <c r="BT46" s="96"/>
      <c r="BU46" s="97"/>
      <c r="BV46" s="95"/>
      <c r="BW46" s="95"/>
    </row>
    <row r="47" spans="2:86">
      <c r="C47" s="66">
        <f t="shared" si="1"/>
        <v>36</v>
      </c>
      <c r="D47" s="133"/>
      <c r="E47" s="134"/>
      <c r="F47" s="134"/>
      <c r="G47" s="134"/>
      <c r="H47" s="134"/>
      <c r="I47" s="134"/>
      <c r="J47" s="134"/>
      <c r="K47" s="134"/>
      <c r="L47" s="134"/>
      <c r="M47" s="134"/>
      <c r="N47" s="134"/>
      <c r="O47" s="134"/>
      <c r="P47" s="134"/>
      <c r="Q47" s="134"/>
      <c r="R47" s="134"/>
      <c r="S47" s="134"/>
      <c r="T47" s="135"/>
      <c r="U47" s="133"/>
      <c r="V47" s="134"/>
      <c r="W47" s="134"/>
      <c r="X47" s="134"/>
      <c r="Y47" s="134"/>
      <c r="Z47" s="134"/>
      <c r="AA47" s="134"/>
      <c r="AB47" s="134"/>
      <c r="AC47" s="134"/>
      <c r="AD47" s="134"/>
      <c r="AE47" s="134"/>
      <c r="AF47" s="134"/>
      <c r="AG47" s="134"/>
      <c r="AH47" s="134"/>
      <c r="AI47" s="134"/>
      <c r="AJ47" s="134"/>
      <c r="AK47" s="134"/>
      <c r="AL47" s="134"/>
      <c r="AM47" s="134"/>
      <c r="AN47" s="134"/>
      <c r="AO47" s="134"/>
      <c r="AP47" s="135"/>
      <c r="AQ47" s="140"/>
      <c r="AR47" s="141"/>
      <c r="AS47" s="141"/>
      <c r="AT47" s="141"/>
      <c r="AU47" s="141"/>
      <c r="AV47" s="141"/>
      <c r="AW47" s="141"/>
      <c r="AX47" s="141"/>
      <c r="AY47" s="141"/>
      <c r="AZ47" s="141"/>
      <c r="BA47" s="141"/>
      <c r="BB47" s="141"/>
      <c r="BC47" s="141"/>
      <c r="BD47" s="141"/>
      <c r="BE47" s="141"/>
      <c r="BF47" s="141"/>
      <c r="BG47" s="141"/>
      <c r="BH47" s="141"/>
      <c r="BI47" s="141"/>
      <c r="BJ47" s="142"/>
      <c r="BN47" s="91"/>
      <c r="BO47" s="98">
        <f t="shared" si="0"/>
        <v>1</v>
      </c>
      <c r="BP47" s="93"/>
      <c r="BQ47" s="104"/>
      <c r="BR47" s="95"/>
      <c r="BS47" s="95"/>
      <c r="BT47" s="96"/>
      <c r="BU47" s="97"/>
      <c r="BV47" s="95"/>
      <c r="BW47" s="95"/>
    </row>
    <row r="48" spans="2:86">
      <c r="C48" s="66">
        <f t="shared" si="1"/>
        <v>37</v>
      </c>
      <c r="D48" s="133"/>
      <c r="E48" s="134"/>
      <c r="F48" s="134"/>
      <c r="G48" s="134"/>
      <c r="H48" s="134"/>
      <c r="I48" s="134"/>
      <c r="J48" s="134"/>
      <c r="K48" s="134"/>
      <c r="L48" s="134"/>
      <c r="M48" s="134"/>
      <c r="N48" s="134"/>
      <c r="O48" s="134"/>
      <c r="P48" s="134"/>
      <c r="Q48" s="134"/>
      <c r="R48" s="134"/>
      <c r="S48" s="134"/>
      <c r="T48" s="135"/>
      <c r="U48" s="133"/>
      <c r="V48" s="134"/>
      <c r="W48" s="134"/>
      <c r="X48" s="134"/>
      <c r="Y48" s="134"/>
      <c r="Z48" s="134"/>
      <c r="AA48" s="134"/>
      <c r="AB48" s="134"/>
      <c r="AC48" s="134"/>
      <c r="AD48" s="134"/>
      <c r="AE48" s="134"/>
      <c r="AF48" s="134"/>
      <c r="AG48" s="134"/>
      <c r="AH48" s="134"/>
      <c r="AI48" s="134"/>
      <c r="AJ48" s="134"/>
      <c r="AK48" s="134"/>
      <c r="AL48" s="134"/>
      <c r="AM48" s="134"/>
      <c r="AN48" s="134"/>
      <c r="AO48" s="134"/>
      <c r="AP48" s="135"/>
      <c r="AQ48" s="375"/>
      <c r="AR48" s="376"/>
      <c r="AS48" s="376"/>
      <c r="AT48" s="376"/>
      <c r="AU48" s="376"/>
      <c r="AV48" s="376"/>
      <c r="AW48" s="376"/>
      <c r="AX48" s="376"/>
      <c r="AY48" s="376"/>
      <c r="AZ48" s="376"/>
      <c r="BA48" s="376"/>
      <c r="BB48" s="376"/>
      <c r="BC48" s="376"/>
      <c r="BD48" s="376"/>
      <c r="BE48" s="376"/>
      <c r="BF48" s="376"/>
      <c r="BG48" s="376"/>
      <c r="BH48" s="376"/>
      <c r="BI48" s="376"/>
      <c r="BJ48" s="377"/>
      <c r="BN48" s="91"/>
      <c r="BO48" s="98">
        <f t="shared" si="0"/>
        <v>1</v>
      </c>
      <c r="BP48" s="93"/>
      <c r="BQ48" s="104"/>
      <c r="BR48" s="95"/>
      <c r="BS48" s="95"/>
      <c r="BT48" s="96"/>
      <c r="BU48" s="97"/>
      <c r="BV48" s="95"/>
      <c r="BW48" s="95"/>
    </row>
    <row r="49" spans="3:75">
      <c r="C49" s="66">
        <f t="shared" si="1"/>
        <v>38</v>
      </c>
      <c r="D49" s="133"/>
      <c r="E49" s="134"/>
      <c r="F49" s="134"/>
      <c r="G49" s="134"/>
      <c r="H49" s="134"/>
      <c r="I49" s="134"/>
      <c r="J49" s="134"/>
      <c r="K49" s="134"/>
      <c r="L49" s="134"/>
      <c r="M49" s="134"/>
      <c r="N49" s="134"/>
      <c r="O49" s="134"/>
      <c r="P49" s="134"/>
      <c r="Q49" s="134"/>
      <c r="R49" s="134"/>
      <c r="S49" s="134"/>
      <c r="T49" s="135"/>
      <c r="U49" s="133"/>
      <c r="V49" s="134"/>
      <c r="W49" s="134"/>
      <c r="X49" s="134"/>
      <c r="Y49" s="134"/>
      <c r="Z49" s="134"/>
      <c r="AA49" s="134"/>
      <c r="AB49" s="134"/>
      <c r="AC49" s="134"/>
      <c r="AD49" s="134"/>
      <c r="AE49" s="134"/>
      <c r="AF49" s="134"/>
      <c r="AG49" s="134"/>
      <c r="AH49" s="134"/>
      <c r="AI49" s="134"/>
      <c r="AJ49" s="134"/>
      <c r="AK49" s="134"/>
      <c r="AL49" s="134"/>
      <c r="AM49" s="134"/>
      <c r="AN49" s="134"/>
      <c r="AO49" s="134"/>
      <c r="AP49" s="135"/>
      <c r="AQ49" s="140"/>
      <c r="AR49" s="141"/>
      <c r="AS49" s="141"/>
      <c r="AT49" s="141"/>
      <c r="AU49" s="141"/>
      <c r="AV49" s="141"/>
      <c r="AW49" s="141"/>
      <c r="AX49" s="141"/>
      <c r="AY49" s="141"/>
      <c r="AZ49" s="141"/>
      <c r="BA49" s="141"/>
      <c r="BB49" s="141"/>
      <c r="BC49" s="141"/>
      <c r="BD49" s="141"/>
      <c r="BE49" s="141"/>
      <c r="BF49" s="141"/>
      <c r="BG49" s="141"/>
      <c r="BH49" s="141"/>
      <c r="BI49" s="141"/>
      <c r="BJ49" s="142"/>
      <c r="BN49" s="91"/>
      <c r="BO49" s="98">
        <f t="shared" si="0"/>
        <v>1</v>
      </c>
      <c r="BP49" s="93"/>
      <c r="BQ49" s="104"/>
      <c r="BR49" s="95"/>
      <c r="BS49" s="95"/>
      <c r="BT49" s="96"/>
      <c r="BU49" s="97"/>
      <c r="BV49" s="95"/>
      <c r="BW49" s="95"/>
    </row>
    <row r="50" spans="3:75">
      <c r="C50" s="66">
        <f t="shared" si="1"/>
        <v>39</v>
      </c>
      <c r="D50" s="133"/>
      <c r="E50" s="134"/>
      <c r="F50" s="134"/>
      <c r="G50" s="134"/>
      <c r="H50" s="134"/>
      <c r="I50" s="134"/>
      <c r="J50" s="134"/>
      <c r="K50" s="134"/>
      <c r="L50" s="134"/>
      <c r="M50" s="134"/>
      <c r="N50" s="134"/>
      <c r="O50" s="134"/>
      <c r="P50" s="134"/>
      <c r="Q50" s="134"/>
      <c r="R50" s="134"/>
      <c r="S50" s="134"/>
      <c r="T50" s="135"/>
      <c r="U50" s="133"/>
      <c r="V50" s="134"/>
      <c r="W50" s="134"/>
      <c r="X50" s="134"/>
      <c r="Y50" s="134"/>
      <c r="Z50" s="134"/>
      <c r="AA50" s="134"/>
      <c r="AB50" s="134"/>
      <c r="AC50" s="134"/>
      <c r="AD50" s="134"/>
      <c r="AE50" s="134"/>
      <c r="AF50" s="134"/>
      <c r="AG50" s="134"/>
      <c r="AH50" s="134"/>
      <c r="AI50" s="134"/>
      <c r="AJ50" s="134"/>
      <c r="AK50" s="134"/>
      <c r="AL50" s="134"/>
      <c r="AM50" s="134"/>
      <c r="AN50" s="134"/>
      <c r="AO50" s="134"/>
      <c r="AP50" s="135"/>
      <c r="AQ50" s="375"/>
      <c r="AR50" s="376"/>
      <c r="AS50" s="376"/>
      <c r="AT50" s="376"/>
      <c r="AU50" s="376"/>
      <c r="AV50" s="376"/>
      <c r="AW50" s="376"/>
      <c r="AX50" s="376"/>
      <c r="AY50" s="376"/>
      <c r="AZ50" s="376"/>
      <c r="BA50" s="376"/>
      <c r="BB50" s="376"/>
      <c r="BC50" s="376"/>
      <c r="BD50" s="376"/>
      <c r="BE50" s="376"/>
      <c r="BF50" s="376"/>
      <c r="BG50" s="376"/>
      <c r="BH50" s="376"/>
      <c r="BI50" s="376"/>
      <c r="BJ50" s="377"/>
      <c r="BN50" s="91"/>
      <c r="BO50" s="98">
        <f t="shared" si="0"/>
        <v>1</v>
      </c>
      <c r="BP50" s="93"/>
      <c r="BQ50" s="104"/>
      <c r="BR50" s="95"/>
      <c r="BS50" s="95"/>
      <c r="BT50" s="96"/>
      <c r="BU50" s="97"/>
      <c r="BV50" s="95"/>
      <c r="BW50" s="95"/>
    </row>
    <row r="51" spans="3:75">
      <c r="C51" s="66">
        <f t="shared" si="1"/>
        <v>40</v>
      </c>
      <c r="D51" s="133"/>
      <c r="E51" s="134"/>
      <c r="F51" s="134"/>
      <c r="G51" s="134"/>
      <c r="H51" s="134"/>
      <c r="I51" s="134"/>
      <c r="J51" s="134"/>
      <c r="K51" s="134"/>
      <c r="L51" s="134"/>
      <c r="M51" s="134"/>
      <c r="N51" s="134"/>
      <c r="O51" s="134"/>
      <c r="P51" s="134"/>
      <c r="Q51" s="134"/>
      <c r="R51" s="134"/>
      <c r="S51" s="134"/>
      <c r="T51" s="135"/>
      <c r="U51" s="133"/>
      <c r="V51" s="134"/>
      <c r="W51" s="134"/>
      <c r="X51" s="134"/>
      <c r="Y51" s="134"/>
      <c r="Z51" s="134"/>
      <c r="AA51" s="134"/>
      <c r="AB51" s="134"/>
      <c r="AC51" s="134"/>
      <c r="AD51" s="134"/>
      <c r="AE51" s="134"/>
      <c r="AF51" s="134"/>
      <c r="AG51" s="134"/>
      <c r="AH51" s="134"/>
      <c r="AI51" s="134"/>
      <c r="AJ51" s="134"/>
      <c r="AK51" s="134"/>
      <c r="AL51" s="134"/>
      <c r="AM51" s="134"/>
      <c r="AN51" s="134"/>
      <c r="AO51" s="134"/>
      <c r="AP51" s="135"/>
      <c r="AQ51" s="140"/>
      <c r="AR51" s="141"/>
      <c r="AS51" s="141"/>
      <c r="AT51" s="141"/>
      <c r="AU51" s="141"/>
      <c r="AV51" s="141"/>
      <c r="AW51" s="141"/>
      <c r="AX51" s="141"/>
      <c r="AY51" s="141"/>
      <c r="AZ51" s="141"/>
      <c r="BA51" s="141"/>
      <c r="BB51" s="141"/>
      <c r="BC51" s="141"/>
      <c r="BD51" s="141"/>
      <c r="BE51" s="141"/>
      <c r="BF51" s="141"/>
      <c r="BG51" s="141"/>
      <c r="BH51" s="141"/>
      <c r="BI51" s="141"/>
      <c r="BJ51" s="142"/>
      <c r="BN51" s="91"/>
      <c r="BO51" s="98">
        <f t="shared" si="0"/>
        <v>1</v>
      </c>
      <c r="BP51" s="93"/>
      <c r="BQ51" s="104"/>
      <c r="BR51" s="95"/>
      <c r="BS51" s="95"/>
      <c r="BT51" s="96"/>
      <c r="BU51" s="97"/>
      <c r="BV51" s="95"/>
      <c r="BW51" s="95"/>
    </row>
    <row r="52" spans="3:75">
      <c r="C52" s="66">
        <f t="shared" si="1"/>
        <v>41</v>
      </c>
      <c r="D52" s="133"/>
      <c r="E52" s="134"/>
      <c r="F52" s="134"/>
      <c r="G52" s="134"/>
      <c r="H52" s="134"/>
      <c r="I52" s="134"/>
      <c r="J52" s="134"/>
      <c r="K52" s="134"/>
      <c r="L52" s="134"/>
      <c r="M52" s="134"/>
      <c r="N52" s="134"/>
      <c r="O52" s="134"/>
      <c r="P52" s="134"/>
      <c r="Q52" s="134"/>
      <c r="R52" s="134"/>
      <c r="S52" s="134"/>
      <c r="T52" s="135"/>
      <c r="U52" s="133"/>
      <c r="V52" s="134"/>
      <c r="W52" s="134"/>
      <c r="X52" s="134"/>
      <c r="Y52" s="134"/>
      <c r="Z52" s="134"/>
      <c r="AA52" s="134"/>
      <c r="AB52" s="134"/>
      <c r="AC52" s="134"/>
      <c r="AD52" s="134"/>
      <c r="AE52" s="134"/>
      <c r="AF52" s="134"/>
      <c r="AG52" s="134"/>
      <c r="AH52" s="134"/>
      <c r="AI52" s="134"/>
      <c r="AJ52" s="134"/>
      <c r="AK52" s="134"/>
      <c r="AL52" s="134"/>
      <c r="AM52" s="134"/>
      <c r="AN52" s="134"/>
      <c r="AO52" s="134"/>
      <c r="AP52" s="135"/>
      <c r="AQ52" s="375"/>
      <c r="AR52" s="376"/>
      <c r="AS52" s="376"/>
      <c r="AT52" s="376"/>
      <c r="AU52" s="376"/>
      <c r="AV52" s="376"/>
      <c r="AW52" s="376"/>
      <c r="AX52" s="376"/>
      <c r="AY52" s="376"/>
      <c r="AZ52" s="376"/>
      <c r="BA52" s="376"/>
      <c r="BB52" s="376"/>
      <c r="BC52" s="376"/>
      <c r="BD52" s="376"/>
      <c r="BE52" s="376"/>
      <c r="BF52" s="376"/>
      <c r="BG52" s="376"/>
      <c r="BH52" s="376"/>
      <c r="BI52" s="376"/>
      <c r="BJ52" s="377"/>
      <c r="BN52" s="91"/>
      <c r="BO52" s="98">
        <f t="shared" si="0"/>
        <v>1</v>
      </c>
      <c r="BP52" s="93"/>
      <c r="BQ52" s="104"/>
      <c r="BR52" s="95"/>
      <c r="BS52" s="95"/>
      <c r="BT52" s="96"/>
      <c r="BU52" s="97"/>
      <c r="BV52" s="95"/>
      <c r="BW52" s="95"/>
    </row>
    <row r="53" spans="3:75">
      <c r="C53" s="66">
        <f t="shared" ref="C53" si="2">C52+1</f>
        <v>42</v>
      </c>
      <c r="D53" s="133"/>
      <c r="E53" s="134"/>
      <c r="F53" s="134"/>
      <c r="G53" s="134"/>
      <c r="H53" s="134"/>
      <c r="I53" s="134"/>
      <c r="J53" s="134"/>
      <c r="K53" s="134"/>
      <c r="L53" s="134"/>
      <c r="M53" s="134"/>
      <c r="N53" s="134"/>
      <c r="O53" s="134"/>
      <c r="P53" s="134"/>
      <c r="Q53" s="134"/>
      <c r="R53" s="134"/>
      <c r="S53" s="134"/>
      <c r="T53" s="135"/>
      <c r="U53" s="133"/>
      <c r="V53" s="134"/>
      <c r="W53" s="134"/>
      <c r="X53" s="134"/>
      <c r="Y53" s="134"/>
      <c r="Z53" s="134"/>
      <c r="AA53" s="134"/>
      <c r="AB53" s="134"/>
      <c r="AC53" s="134"/>
      <c r="AD53" s="134"/>
      <c r="AE53" s="134"/>
      <c r="AF53" s="134"/>
      <c r="AG53" s="134"/>
      <c r="AH53" s="134"/>
      <c r="AI53" s="134"/>
      <c r="AJ53" s="134"/>
      <c r="AK53" s="134"/>
      <c r="AL53" s="134"/>
      <c r="AM53" s="134"/>
      <c r="AN53" s="134"/>
      <c r="AO53" s="134"/>
      <c r="AP53" s="135"/>
      <c r="AQ53" s="140"/>
      <c r="AR53" s="141"/>
      <c r="AS53" s="141"/>
      <c r="AT53" s="141"/>
      <c r="AU53" s="141"/>
      <c r="AV53" s="141"/>
      <c r="AW53" s="141"/>
      <c r="AX53" s="141"/>
      <c r="AY53" s="141"/>
      <c r="AZ53" s="141"/>
      <c r="BA53" s="141"/>
      <c r="BB53" s="141"/>
      <c r="BC53" s="141"/>
      <c r="BD53" s="141"/>
      <c r="BE53" s="141"/>
      <c r="BF53" s="141"/>
      <c r="BG53" s="141"/>
      <c r="BH53" s="141"/>
      <c r="BI53" s="141"/>
      <c r="BJ53" s="142"/>
      <c r="BN53" s="91"/>
      <c r="BO53" s="98">
        <f t="shared" ref="BO53" si="3">IF(BN53&gt;0,BO52+1,BO52)</f>
        <v>1</v>
      </c>
      <c r="BP53" s="93"/>
      <c r="BQ53" s="104"/>
      <c r="BR53" s="95"/>
      <c r="BS53" s="95"/>
      <c r="BT53" s="96"/>
      <c r="BU53" s="97"/>
      <c r="BV53" s="95"/>
      <c r="BW53" s="95"/>
    </row>
    <row r="55" spans="3:75">
      <c r="BN55" s="106"/>
      <c r="BO55" s="106"/>
      <c r="BP55" s="107"/>
      <c r="BQ55" s="107"/>
      <c r="BR55" s="106"/>
      <c r="BS55" s="106"/>
      <c r="BV55" s="106"/>
      <c r="BW55" s="106"/>
    </row>
    <row r="56" spans="3:75">
      <c r="BN56" s="106"/>
      <c r="BO56" s="106"/>
      <c r="BP56" s="107"/>
      <c r="BQ56" s="107"/>
      <c r="BR56" s="106"/>
      <c r="BS56" s="106"/>
      <c r="BV56" s="106"/>
      <c r="BW56" s="106"/>
    </row>
    <row r="57" spans="3:75">
      <c r="BN57" s="106"/>
      <c r="BO57" s="106"/>
      <c r="BP57" s="107"/>
      <c r="BQ57" s="107"/>
      <c r="BR57" s="106"/>
      <c r="BS57" s="106"/>
      <c r="BV57" s="106"/>
      <c r="BW57" s="106"/>
    </row>
    <row r="58" spans="3:75">
      <c r="BN58" s="106"/>
      <c r="BO58" s="106"/>
      <c r="BP58" s="107"/>
      <c r="BQ58" s="107"/>
      <c r="BR58" s="106"/>
      <c r="BS58" s="106"/>
      <c r="BV58" s="106"/>
      <c r="BW58" s="106"/>
    </row>
    <row r="59" spans="3:75">
      <c r="BN59" s="106"/>
      <c r="BO59" s="106"/>
      <c r="BP59" s="107"/>
      <c r="BQ59" s="107"/>
      <c r="BR59" s="106"/>
      <c r="BS59" s="106"/>
      <c r="BV59" s="106"/>
      <c r="BW59" s="106"/>
    </row>
    <row r="60" spans="3:75">
      <c r="BN60" s="106"/>
      <c r="BO60" s="106"/>
      <c r="BP60" s="107"/>
      <c r="BQ60" s="107"/>
      <c r="BR60" s="106"/>
      <c r="BS60" s="106"/>
      <c r="BV60" s="106"/>
      <c r="BW60" s="106"/>
    </row>
    <row r="61" spans="3:75">
      <c r="BN61" s="106"/>
      <c r="BO61" s="106"/>
      <c r="BP61" s="107"/>
      <c r="BQ61" s="107"/>
      <c r="BR61" s="106"/>
      <c r="BS61" s="106"/>
      <c r="BV61" s="106"/>
      <c r="BW61" s="106"/>
    </row>
    <row r="62" spans="3:75">
      <c r="BN62" s="106"/>
      <c r="BO62" s="106"/>
      <c r="BP62" s="107"/>
      <c r="BQ62" s="107"/>
      <c r="BR62" s="106"/>
      <c r="BS62" s="106"/>
      <c r="BV62" s="106"/>
      <c r="BW62" s="106"/>
    </row>
    <row r="63" spans="3:75">
      <c r="BN63" s="106"/>
      <c r="BO63" s="106"/>
      <c r="BP63" s="107"/>
      <c r="BQ63" s="107"/>
      <c r="BR63" s="106"/>
      <c r="BS63" s="106"/>
      <c r="BV63" s="106"/>
      <c r="BW63" s="106"/>
    </row>
    <row r="64" spans="3:75">
      <c r="BN64" s="106"/>
      <c r="BO64" s="106"/>
      <c r="BP64" s="107"/>
      <c r="BQ64" s="107"/>
      <c r="BR64" s="106"/>
      <c r="BS64" s="106"/>
      <c r="BV64" s="106"/>
      <c r="BW64" s="106"/>
    </row>
    <row r="65" spans="66:75">
      <c r="BN65" s="106"/>
      <c r="BO65" s="106"/>
      <c r="BP65" s="107"/>
      <c r="BQ65" s="107"/>
      <c r="BR65" s="106"/>
      <c r="BS65" s="106"/>
      <c r="BV65" s="106"/>
      <c r="BW65" s="106"/>
    </row>
    <row r="66" spans="66:75">
      <c r="BN66" s="106"/>
      <c r="BO66" s="106"/>
      <c r="BP66" s="107"/>
      <c r="BQ66" s="107"/>
      <c r="BR66" s="106"/>
      <c r="BS66" s="106"/>
      <c r="BV66" s="106"/>
      <c r="BW66" s="106"/>
    </row>
    <row r="67" spans="66:75">
      <c r="BN67" s="106"/>
      <c r="BO67" s="106"/>
      <c r="BP67" s="107"/>
      <c r="BQ67" s="107"/>
      <c r="BR67" s="106"/>
      <c r="BS67" s="106"/>
      <c r="BV67" s="106"/>
      <c r="BW67" s="106"/>
    </row>
    <row r="68" spans="66:75">
      <c r="BN68" s="106"/>
      <c r="BO68" s="106"/>
      <c r="BP68" s="107"/>
      <c r="BQ68" s="107"/>
      <c r="BR68" s="106"/>
      <c r="BS68" s="106"/>
      <c r="BV68" s="106"/>
      <c r="BW68" s="106"/>
    </row>
    <row r="69" spans="66:75">
      <c r="BN69" s="106"/>
      <c r="BO69" s="106"/>
      <c r="BP69" s="107"/>
      <c r="BQ69" s="107"/>
      <c r="BR69" s="106"/>
      <c r="BS69" s="106"/>
      <c r="BV69" s="106"/>
      <c r="BW69" s="106"/>
    </row>
    <row r="70" spans="66:75">
      <c r="BN70" s="106"/>
      <c r="BO70" s="106"/>
      <c r="BP70" s="107"/>
      <c r="BQ70" s="107"/>
      <c r="BR70" s="106"/>
      <c r="BS70" s="106"/>
      <c r="BV70" s="106"/>
      <c r="BW70" s="106"/>
    </row>
    <row r="71" spans="66:75">
      <c r="BN71" s="106"/>
      <c r="BO71" s="106"/>
      <c r="BP71" s="107"/>
      <c r="BQ71" s="107"/>
      <c r="BR71" s="106"/>
      <c r="BS71" s="106"/>
      <c r="BV71" s="106"/>
      <c r="BW71" s="106"/>
    </row>
    <row r="72" spans="66:75">
      <c r="BN72" s="106"/>
      <c r="BO72" s="106"/>
      <c r="BP72" s="107"/>
      <c r="BQ72" s="107"/>
      <c r="BR72" s="106"/>
      <c r="BS72" s="106"/>
      <c r="BV72" s="106"/>
      <c r="BW72" s="106"/>
    </row>
    <row r="73" spans="66:75">
      <c r="BN73" s="106"/>
      <c r="BO73" s="106"/>
      <c r="BP73" s="107"/>
      <c r="BQ73" s="107"/>
      <c r="BR73" s="106"/>
      <c r="BS73" s="106"/>
      <c r="BV73" s="106"/>
      <c r="BW73" s="106"/>
    </row>
    <row r="74" spans="66:75">
      <c r="BN74" s="106"/>
      <c r="BO74" s="106"/>
      <c r="BP74" s="107"/>
      <c r="BQ74" s="107"/>
      <c r="BR74" s="106"/>
      <c r="BS74" s="106"/>
      <c r="BV74" s="106"/>
      <c r="BW74" s="106"/>
    </row>
    <row r="75" spans="66:75">
      <c r="BN75" s="106"/>
      <c r="BO75" s="106"/>
      <c r="BP75" s="107"/>
      <c r="BQ75" s="107"/>
      <c r="BR75" s="106"/>
      <c r="BS75" s="106"/>
      <c r="BV75" s="106"/>
      <c r="BW75" s="106"/>
    </row>
    <row r="76" spans="66:75">
      <c r="BN76" s="106"/>
      <c r="BO76" s="106"/>
      <c r="BP76" s="107"/>
      <c r="BQ76" s="107"/>
      <c r="BR76" s="106"/>
      <c r="BS76" s="106"/>
      <c r="BV76" s="106"/>
      <c r="BW76" s="106"/>
    </row>
    <row r="77" spans="66:75">
      <c r="BN77" s="106"/>
      <c r="BO77" s="106"/>
      <c r="BP77" s="107"/>
      <c r="BQ77" s="107"/>
      <c r="BR77" s="106"/>
      <c r="BS77" s="106"/>
      <c r="BV77" s="106"/>
      <c r="BW77" s="106"/>
    </row>
    <row r="78" spans="66:75">
      <c r="BN78" s="106"/>
      <c r="BO78" s="106"/>
      <c r="BP78" s="107"/>
      <c r="BQ78" s="107"/>
      <c r="BR78" s="106"/>
      <c r="BS78" s="106"/>
      <c r="BV78" s="106"/>
      <c r="BW78" s="106"/>
    </row>
    <row r="79" spans="66:75">
      <c r="BN79" s="106"/>
      <c r="BO79" s="106"/>
      <c r="BP79" s="107"/>
      <c r="BQ79" s="107"/>
      <c r="BR79" s="106"/>
      <c r="BS79" s="106"/>
      <c r="BV79" s="106"/>
      <c r="BW79" s="106"/>
    </row>
    <row r="80" spans="66:75">
      <c r="BN80" s="106"/>
      <c r="BO80" s="106"/>
      <c r="BP80" s="107"/>
      <c r="BQ80" s="107"/>
      <c r="BR80" s="106"/>
      <c r="BS80" s="106"/>
      <c r="BV80" s="106"/>
      <c r="BW80" s="106"/>
    </row>
    <row r="81" spans="66:75">
      <c r="BN81" s="106"/>
      <c r="BO81" s="106"/>
      <c r="BP81" s="107"/>
      <c r="BQ81" s="107"/>
      <c r="BR81" s="106"/>
      <c r="BS81" s="106"/>
      <c r="BV81" s="106"/>
      <c r="BW81" s="106"/>
    </row>
    <row r="82" spans="66:75">
      <c r="BN82" s="106"/>
      <c r="BO82" s="106"/>
      <c r="BP82" s="107"/>
      <c r="BQ82" s="107"/>
      <c r="BR82" s="106"/>
      <c r="BS82" s="106"/>
      <c r="BV82" s="106"/>
      <c r="BW82" s="106"/>
    </row>
    <row r="83" spans="66:75">
      <c r="BN83" s="106"/>
      <c r="BO83" s="106"/>
      <c r="BP83" s="107"/>
      <c r="BQ83" s="107"/>
      <c r="BR83" s="106"/>
      <c r="BS83" s="106"/>
      <c r="BV83" s="106"/>
      <c r="BW83" s="106"/>
    </row>
    <row r="84" spans="66:75">
      <c r="BN84" s="106"/>
      <c r="BO84" s="106"/>
      <c r="BP84" s="107"/>
      <c r="BQ84" s="107"/>
      <c r="BR84" s="106"/>
      <c r="BS84" s="106"/>
      <c r="BV84" s="106"/>
      <c r="BW84" s="106"/>
    </row>
    <row r="85" spans="66:75">
      <c r="BN85" s="106"/>
      <c r="BO85" s="106"/>
      <c r="BP85" s="107"/>
      <c r="BQ85" s="107"/>
      <c r="BR85" s="106"/>
      <c r="BS85" s="106"/>
      <c r="BV85" s="106"/>
      <c r="BW85" s="106"/>
    </row>
    <row r="86" spans="66:75">
      <c r="BN86" s="106"/>
      <c r="BO86" s="106"/>
      <c r="BP86" s="107"/>
      <c r="BQ86" s="107"/>
      <c r="BR86" s="106"/>
      <c r="BS86" s="106"/>
      <c r="BV86" s="106"/>
      <c r="BW86" s="106"/>
    </row>
    <row r="87" spans="66:75">
      <c r="BN87" s="106"/>
      <c r="BO87" s="106"/>
      <c r="BP87" s="107"/>
      <c r="BQ87" s="107"/>
      <c r="BR87" s="106"/>
      <c r="BS87" s="106"/>
      <c r="BV87" s="106"/>
      <c r="BW87" s="106"/>
    </row>
    <row r="88" spans="66:75">
      <c r="BN88" s="106"/>
      <c r="BO88" s="106"/>
      <c r="BP88" s="107"/>
      <c r="BQ88" s="107"/>
      <c r="BR88" s="106"/>
      <c r="BS88" s="106"/>
      <c r="BV88" s="106"/>
      <c r="BW88" s="106"/>
    </row>
    <row r="89" spans="66:75">
      <c r="BN89" s="106"/>
      <c r="BO89" s="106"/>
      <c r="BP89" s="107"/>
      <c r="BQ89" s="107"/>
      <c r="BR89" s="106"/>
      <c r="BS89" s="106"/>
      <c r="BV89" s="106"/>
      <c r="BW89" s="106"/>
    </row>
    <row r="90" spans="66:75">
      <c r="BN90" s="106"/>
      <c r="BO90" s="106"/>
      <c r="BP90" s="107"/>
      <c r="BQ90" s="107"/>
      <c r="BR90" s="106"/>
      <c r="BS90" s="106"/>
      <c r="BV90" s="106"/>
      <c r="BW90" s="106"/>
    </row>
    <row r="91" spans="66:75">
      <c r="BN91" s="106"/>
      <c r="BO91" s="106"/>
      <c r="BP91" s="107"/>
      <c r="BQ91" s="107"/>
      <c r="BR91" s="106"/>
      <c r="BS91" s="106"/>
      <c r="BV91" s="106"/>
      <c r="BW91" s="106"/>
    </row>
    <row r="99" spans="66:75">
      <c r="BN99" s="106"/>
      <c r="BO99" s="106"/>
      <c r="BP99" s="107"/>
      <c r="BQ99" s="107"/>
      <c r="BR99" s="106"/>
      <c r="BS99" s="106"/>
      <c r="BV99" s="106"/>
      <c r="BW99" s="106"/>
    </row>
    <row r="100" spans="66:75">
      <c r="BN100" s="106"/>
      <c r="BO100" s="106"/>
      <c r="BP100" s="107"/>
      <c r="BQ100" s="107"/>
      <c r="BR100" s="106"/>
      <c r="BS100" s="106"/>
      <c r="BV100" s="106"/>
      <c r="BW100" s="106"/>
    </row>
    <row r="101" spans="66:75">
      <c r="BN101" s="106"/>
      <c r="BO101" s="106"/>
      <c r="BP101" s="107"/>
      <c r="BQ101" s="107"/>
      <c r="BR101" s="106"/>
      <c r="BS101" s="106"/>
      <c r="BV101" s="106"/>
      <c r="BW101" s="106"/>
    </row>
    <row r="102" spans="66:75">
      <c r="BN102" s="106"/>
      <c r="BO102" s="106"/>
      <c r="BP102" s="107"/>
      <c r="BQ102" s="107"/>
      <c r="BR102" s="106"/>
      <c r="BS102" s="106"/>
      <c r="BV102" s="106"/>
      <c r="BW102" s="106"/>
    </row>
    <row r="103" spans="66:75">
      <c r="BN103" s="106"/>
      <c r="BO103" s="106"/>
      <c r="BP103" s="107"/>
      <c r="BQ103" s="107"/>
      <c r="BR103" s="106"/>
      <c r="BS103" s="106"/>
      <c r="BV103" s="106"/>
      <c r="BW103" s="106"/>
    </row>
    <row r="104" spans="66:75">
      <c r="BN104" s="106"/>
      <c r="BO104" s="106"/>
      <c r="BP104" s="107"/>
      <c r="BQ104" s="107"/>
      <c r="BR104" s="106"/>
      <c r="BS104" s="106"/>
      <c r="BV104" s="106"/>
      <c r="BW104" s="106"/>
    </row>
    <row r="105" spans="66:75">
      <c r="BN105" s="106"/>
      <c r="BO105" s="106"/>
      <c r="BP105" s="107"/>
      <c r="BQ105" s="107"/>
      <c r="BR105" s="106"/>
      <c r="BS105" s="106"/>
      <c r="BV105" s="106"/>
      <c r="BW105" s="106"/>
    </row>
    <row r="106" spans="66:75">
      <c r="BN106" s="106"/>
      <c r="BO106" s="106"/>
      <c r="BP106" s="107"/>
      <c r="BQ106" s="107"/>
      <c r="BR106" s="106"/>
      <c r="BS106" s="106"/>
      <c r="BV106" s="106"/>
      <c r="BW106" s="106"/>
    </row>
    <row r="107" spans="66:75">
      <c r="BN107" s="106"/>
      <c r="BO107" s="106"/>
      <c r="BP107" s="107"/>
      <c r="BQ107" s="107"/>
      <c r="BR107" s="106"/>
      <c r="BS107" s="106"/>
      <c r="BV107" s="106"/>
      <c r="BW107" s="106"/>
    </row>
    <row r="109" spans="66:75">
      <c r="BN109" s="106"/>
      <c r="BO109" s="106"/>
      <c r="BP109" s="107"/>
      <c r="BQ109" s="107"/>
      <c r="BR109" s="106"/>
      <c r="BS109" s="106"/>
      <c r="BV109" s="106"/>
      <c r="BW109" s="106"/>
    </row>
    <row r="110" spans="66:75">
      <c r="BN110" s="106"/>
      <c r="BO110" s="106"/>
      <c r="BP110" s="107"/>
      <c r="BQ110" s="107"/>
      <c r="BR110" s="106"/>
      <c r="BS110" s="106"/>
      <c r="BV110" s="106"/>
      <c r="BW110" s="106"/>
    </row>
    <row r="111" spans="66:75">
      <c r="BN111" s="106"/>
      <c r="BO111" s="106"/>
      <c r="BP111" s="107"/>
      <c r="BQ111" s="107"/>
      <c r="BR111" s="106"/>
      <c r="BS111" s="106"/>
      <c r="BV111" s="106"/>
      <c r="BW111" s="106"/>
    </row>
    <row r="112" spans="66:75">
      <c r="BN112" s="106"/>
      <c r="BO112" s="106"/>
      <c r="BP112" s="107"/>
      <c r="BQ112" s="107"/>
      <c r="BR112" s="106"/>
      <c r="BS112" s="106"/>
      <c r="BV112" s="106"/>
      <c r="BW112" s="106"/>
    </row>
    <row r="113" spans="66:75">
      <c r="BN113" s="106"/>
      <c r="BO113" s="106"/>
      <c r="BP113" s="107"/>
      <c r="BQ113" s="107"/>
      <c r="BR113" s="106"/>
      <c r="BS113" s="106"/>
      <c r="BV113" s="106"/>
      <c r="BW113" s="106"/>
    </row>
    <row r="122" spans="66:75">
      <c r="BN122" s="106"/>
      <c r="BO122" s="106"/>
      <c r="BP122" s="107"/>
      <c r="BQ122" s="107"/>
      <c r="BR122" s="106"/>
      <c r="BS122" s="106"/>
      <c r="BV122" s="106"/>
      <c r="BW122" s="106"/>
    </row>
    <row r="123" spans="66:75">
      <c r="BN123" s="106"/>
      <c r="BO123" s="106"/>
      <c r="BP123" s="107"/>
      <c r="BQ123" s="107"/>
      <c r="BR123" s="106"/>
      <c r="BS123" s="106"/>
      <c r="BV123" s="106"/>
      <c r="BW123" s="106"/>
    </row>
    <row r="124" spans="66:75">
      <c r="BN124" s="106"/>
      <c r="BO124" s="106"/>
      <c r="BP124" s="107"/>
      <c r="BQ124" s="107"/>
      <c r="BR124" s="106"/>
      <c r="BS124" s="106"/>
      <c r="BV124" s="106"/>
      <c r="BW124" s="106"/>
    </row>
    <row r="125" spans="66:75">
      <c r="BN125" s="106"/>
      <c r="BO125" s="106"/>
      <c r="BP125" s="107"/>
      <c r="BQ125" s="107"/>
      <c r="BR125" s="106"/>
      <c r="BS125" s="106"/>
      <c r="BV125" s="106"/>
      <c r="BW125" s="106"/>
    </row>
    <row r="126" spans="66:75">
      <c r="BN126" s="106"/>
      <c r="BO126" s="106"/>
      <c r="BP126" s="107"/>
      <c r="BQ126" s="107"/>
      <c r="BR126" s="106"/>
      <c r="BS126" s="106"/>
      <c r="BV126" s="106"/>
      <c r="BW126" s="106"/>
    </row>
    <row r="127" spans="66:75">
      <c r="BN127" s="106"/>
      <c r="BO127" s="106"/>
      <c r="BP127" s="107"/>
      <c r="BQ127" s="107"/>
      <c r="BR127" s="106"/>
      <c r="BS127" s="106"/>
      <c r="BV127" s="106"/>
      <c r="BW127" s="106"/>
    </row>
    <row r="128" spans="66:75">
      <c r="BN128" s="106"/>
      <c r="BO128" s="106"/>
      <c r="BP128" s="107"/>
      <c r="BQ128" s="107"/>
      <c r="BR128" s="106"/>
      <c r="BS128" s="106"/>
      <c r="BV128" s="106"/>
      <c r="BW128" s="106"/>
    </row>
    <row r="129" spans="66:75">
      <c r="BN129" s="106"/>
      <c r="BO129" s="106"/>
      <c r="BP129" s="107"/>
      <c r="BQ129" s="107"/>
      <c r="BR129" s="106"/>
      <c r="BS129" s="106"/>
      <c r="BV129" s="106"/>
      <c r="BW129" s="106"/>
    </row>
    <row r="130" spans="66:75">
      <c r="BN130" s="106"/>
      <c r="BO130" s="106"/>
      <c r="BP130" s="107"/>
      <c r="BQ130" s="107"/>
      <c r="BR130" s="106"/>
      <c r="BS130" s="106"/>
      <c r="BV130" s="106"/>
      <c r="BW130" s="106"/>
    </row>
    <row r="131" spans="66:75">
      <c r="BN131" s="106"/>
      <c r="BO131" s="106"/>
      <c r="BP131" s="107"/>
      <c r="BQ131" s="107"/>
      <c r="BR131" s="106"/>
      <c r="BS131" s="106"/>
      <c r="BV131" s="106"/>
      <c r="BW131" s="106"/>
    </row>
    <row r="134" spans="66:75">
      <c r="BN134" s="106"/>
      <c r="BO134" s="106"/>
      <c r="BP134" s="107"/>
      <c r="BQ134" s="107"/>
      <c r="BR134" s="106"/>
      <c r="BS134" s="106"/>
      <c r="BV134" s="106"/>
      <c r="BW134" s="106"/>
    </row>
    <row r="135" spans="66:75">
      <c r="BN135" s="106"/>
      <c r="BO135" s="106"/>
      <c r="BP135" s="107"/>
      <c r="BQ135" s="107"/>
      <c r="BR135" s="106"/>
      <c r="BS135" s="106"/>
      <c r="BV135" s="106"/>
      <c r="BW135" s="106"/>
    </row>
    <row r="136" spans="66:75">
      <c r="BN136" s="106"/>
      <c r="BO136" s="106"/>
      <c r="BP136" s="107"/>
      <c r="BQ136" s="107"/>
      <c r="BR136" s="106"/>
      <c r="BS136" s="106"/>
      <c r="BV136" s="106"/>
      <c r="BW136" s="106"/>
    </row>
    <row r="137" spans="66:75">
      <c r="BN137" s="106"/>
      <c r="BO137" s="106"/>
      <c r="BP137" s="107"/>
      <c r="BQ137" s="107"/>
      <c r="BR137" s="106"/>
      <c r="BS137" s="106"/>
      <c r="BV137" s="106"/>
      <c r="BW137" s="106"/>
    </row>
    <row r="138" spans="66:75">
      <c r="BN138" s="106"/>
      <c r="BO138" s="106"/>
      <c r="BP138" s="107"/>
      <c r="BQ138" s="107"/>
      <c r="BR138" s="106"/>
      <c r="BS138" s="106"/>
      <c r="BV138" s="106"/>
      <c r="BW138" s="106"/>
    </row>
    <row r="139" spans="66:75">
      <c r="BN139" s="106"/>
      <c r="BO139" s="106"/>
      <c r="BP139" s="107"/>
      <c r="BQ139" s="107"/>
      <c r="BR139" s="106"/>
      <c r="BS139" s="106"/>
      <c r="BV139" s="106"/>
      <c r="BW139" s="106"/>
    </row>
    <row r="140" spans="66:75">
      <c r="BN140" s="106"/>
      <c r="BO140" s="106"/>
      <c r="BP140" s="107"/>
      <c r="BQ140" s="107"/>
      <c r="BR140" s="106"/>
      <c r="BS140" s="106"/>
      <c r="BV140" s="106"/>
      <c r="BW140" s="106"/>
    </row>
    <row r="141" spans="66:75">
      <c r="BN141" s="106"/>
      <c r="BO141" s="106"/>
      <c r="BP141" s="107"/>
      <c r="BQ141" s="107"/>
      <c r="BR141" s="106"/>
      <c r="BS141" s="106"/>
      <c r="BV141" s="106"/>
      <c r="BW141" s="106"/>
    </row>
    <row r="142" spans="66:75">
      <c r="BN142" s="106"/>
      <c r="BO142" s="106"/>
      <c r="BP142" s="107"/>
      <c r="BQ142" s="107"/>
      <c r="BR142" s="106"/>
      <c r="BS142" s="106"/>
      <c r="BV142" s="106"/>
      <c r="BW142" s="106"/>
    </row>
    <row r="143" spans="66:75">
      <c r="BN143" s="106"/>
      <c r="BO143" s="106"/>
      <c r="BP143" s="107"/>
      <c r="BQ143" s="107"/>
      <c r="BR143" s="106"/>
      <c r="BS143" s="106"/>
      <c r="BV143" s="106"/>
      <c r="BW143" s="106"/>
    </row>
    <row r="144" spans="66:75">
      <c r="BN144" s="106"/>
      <c r="BO144" s="106"/>
      <c r="BP144" s="107"/>
      <c r="BQ144" s="107"/>
      <c r="BR144" s="106"/>
      <c r="BS144" s="106"/>
      <c r="BV144" s="106"/>
      <c r="BW144" s="106"/>
    </row>
    <row r="145" spans="66:75">
      <c r="BN145" s="108"/>
      <c r="BO145" s="108"/>
      <c r="BP145" s="109"/>
      <c r="BQ145" s="109"/>
      <c r="BR145" s="108"/>
      <c r="BS145" s="108"/>
      <c r="BV145" s="108"/>
      <c r="BW145" s="108"/>
    </row>
    <row r="146" spans="66:75">
      <c r="BN146" s="108"/>
      <c r="BO146" s="108"/>
      <c r="BP146" s="109"/>
      <c r="BQ146" s="109"/>
      <c r="BR146" s="108"/>
      <c r="BS146" s="108"/>
      <c r="BV146" s="108"/>
      <c r="BW146" s="108"/>
    </row>
    <row r="147" spans="66:75">
      <c r="BN147" s="108"/>
      <c r="BO147" s="108"/>
      <c r="BP147" s="109"/>
      <c r="BQ147" s="109"/>
      <c r="BR147" s="108"/>
      <c r="BS147" s="108"/>
      <c r="BV147" s="108"/>
      <c r="BW147" s="108"/>
    </row>
    <row r="148" spans="66:75">
      <c r="BN148" s="108"/>
      <c r="BO148" s="108"/>
      <c r="BP148" s="109"/>
      <c r="BQ148" s="109"/>
      <c r="BR148" s="108"/>
      <c r="BS148" s="108"/>
      <c r="BV148" s="108"/>
      <c r="BW148" s="108"/>
    </row>
    <row r="149" spans="66:75">
      <c r="BN149" s="108"/>
      <c r="BO149" s="108"/>
      <c r="BP149" s="109"/>
      <c r="BQ149" s="109"/>
      <c r="BR149" s="108"/>
      <c r="BS149" s="108"/>
      <c r="BV149" s="108"/>
      <c r="BW149" s="108"/>
    </row>
    <row r="150" spans="66:75">
      <c r="BN150" s="108"/>
      <c r="BO150" s="108"/>
      <c r="BP150" s="109"/>
      <c r="BQ150" s="109"/>
      <c r="BR150" s="108"/>
      <c r="BS150" s="108"/>
      <c r="BV150" s="108"/>
      <c r="BW150" s="108"/>
    </row>
    <row r="151" spans="66:75">
      <c r="BN151" s="108"/>
      <c r="BO151" s="108"/>
      <c r="BP151" s="109"/>
      <c r="BQ151" s="109"/>
      <c r="BR151" s="108"/>
      <c r="BS151" s="108"/>
      <c r="BV151" s="108"/>
      <c r="BW151" s="108"/>
    </row>
    <row r="152" spans="66:75">
      <c r="BN152" s="108"/>
      <c r="BO152" s="108"/>
      <c r="BP152" s="109"/>
      <c r="BQ152" s="109"/>
      <c r="BR152" s="108"/>
      <c r="BS152" s="108"/>
      <c r="BV152" s="108"/>
      <c r="BW152" s="108"/>
    </row>
    <row r="153" spans="66:75">
      <c r="BN153" s="108"/>
      <c r="BO153" s="108"/>
      <c r="BP153" s="109"/>
      <c r="BQ153" s="109"/>
      <c r="BR153" s="108"/>
      <c r="BS153" s="108"/>
      <c r="BV153" s="108"/>
      <c r="BW153" s="108"/>
    </row>
    <row r="154" spans="66:75">
      <c r="BN154" s="108"/>
      <c r="BO154" s="108"/>
      <c r="BP154" s="109"/>
      <c r="BQ154" s="109"/>
      <c r="BR154" s="108"/>
      <c r="BS154" s="108"/>
      <c r="BV154" s="108"/>
      <c r="BW154" s="108"/>
    </row>
    <row r="155" spans="66:75">
      <c r="BN155" s="23"/>
      <c r="BO155" s="23"/>
      <c r="BP155" s="110"/>
      <c r="BQ155" s="110"/>
      <c r="BR155" s="23"/>
      <c r="BS155" s="23"/>
      <c r="BV155" s="23"/>
      <c r="BW155" s="23"/>
    </row>
    <row r="156" spans="66:75">
      <c r="BN156" s="106"/>
      <c r="BO156" s="106"/>
      <c r="BP156" s="107"/>
      <c r="BQ156" s="107"/>
      <c r="BR156" s="106"/>
      <c r="BS156" s="106"/>
      <c r="BV156" s="106"/>
      <c r="BW156" s="106"/>
    </row>
    <row r="157" spans="66:75">
      <c r="BN157" s="106"/>
      <c r="BO157" s="106"/>
      <c r="BP157" s="107"/>
      <c r="BQ157" s="107"/>
      <c r="BR157" s="106"/>
      <c r="BS157" s="106"/>
      <c r="BV157" s="106"/>
      <c r="BW157" s="106"/>
    </row>
    <row r="158" spans="66:75">
      <c r="BN158" s="106"/>
      <c r="BO158" s="106"/>
      <c r="BP158" s="107"/>
      <c r="BQ158" s="107"/>
      <c r="BR158" s="106"/>
      <c r="BS158" s="106"/>
      <c r="BV158" s="106"/>
      <c r="BW158" s="106"/>
    </row>
    <row r="159" spans="66:75">
      <c r="BN159" s="106"/>
      <c r="BO159" s="106"/>
      <c r="BP159" s="107"/>
      <c r="BQ159" s="107"/>
      <c r="BR159" s="106"/>
      <c r="BS159" s="106"/>
      <c r="BV159" s="106"/>
      <c r="BW159" s="106"/>
    </row>
    <row r="160" spans="66:75">
      <c r="BN160" s="106"/>
      <c r="BO160" s="106"/>
      <c r="BP160" s="107"/>
      <c r="BQ160" s="107"/>
      <c r="BR160" s="106"/>
      <c r="BS160" s="106"/>
      <c r="BV160" s="106"/>
      <c r="BW160" s="106"/>
    </row>
    <row r="161" spans="66:75">
      <c r="BN161" s="106"/>
      <c r="BO161" s="106"/>
      <c r="BP161" s="107"/>
      <c r="BQ161" s="107"/>
      <c r="BR161" s="106"/>
      <c r="BS161" s="106"/>
      <c r="BV161" s="106"/>
      <c r="BW161" s="106"/>
    </row>
    <row r="162" spans="66:75">
      <c r="BN162" s="106"/>
      <c r="BO162" s="106"/>
      <c r="BP162" s="107"/>
      <c r="BQ162" s="107"/>
      <c r="BR162" s="106"/>
      <c r="BS162" s="106"/>
      <c r="BV162" s="106"/>
      <c r="BW162" s="106"/>
    </row>
    <row r="163" spans="66:75">
      <c r="BN163" s="106"/>
      <c r="BO163" s="106"/>
      <c r="BP163" s="107"/>
      <c r="BQ163" s="107"/>
      <c r="BR163" s="106"/>
      <c r="BS163" s="106"/>
      <c r="BV163" s="106"/>
      <c r="BW163" s="106"/>
    </row>
    <row r="164" spans="66:75">
      <c r="BN164" s="106"/>
      <c r="BO164" s="106"/>
      <c r="BP164" s="107"/>
      <c r="BQ164" s="107"/>
      <c r="BR164" s="106"/>
      <c r="BS164" s="106"/>
      <c r="BV164" s="106"/>
      <c r="BW164" s="106"/>
    </row>
  </sheetData>
  <mergeCells count="40">
    <mergeCell ref="AQ36:BJ36"/>
    <mergeCell ref="AQ37:BJ37"/>
    <mergeCell ref="AQ32:BJ32"/>
    <mergeCell ref="AQ31:BJ31"/>
    <mergeCell ref="AQ33:BJ33"/>
    <mergeCell ref="AQ34:BJ34"/>
    <mergeCell ref="AQ35:BJ35"/>
    <mergeCell ref="AQ50:BJ50"/>
    <mergeCell ref="AQ52:BJ52"/>
    <mergeCell ref="AQ43:BJ43"/>
    <mergeCell ref="AQ38:BJ38"/>
    <mergeCell ref="AQ39:BJ39"/>
    <mergeCell ref="AQ40:BJ40"/>
    <mergeCell ref="AQ41:BJ41"/>
    <mergeCell ref="AQ42:BJ42"/>
    <mergeCell ref="AQ44:BJ44"/>
    <mergeCell ref="AQ46:BJ46"/>
    <mergeCell ref="AQ48:BJ48"/>
    <mergeCell ref="AQ29:BJ29"/>
    <mergeCell ref="AQ30:BJ30"/>
    <mergeCell ref="AQ12:BJ12"/>
    <mergeCell ref="AQ13:BJ13"/>
    <mergeCell ref="AQ14:BJ14"/>
    <mergeCell ref="AQ15:BJ15"/>
    <mergeCell ref="AQ16:BJ16"/>
    <mergeCell ref="AQ17:BJ17"/>
    <mergeCell ref="AQ18:BJ18"/>
    <mergeCell ref="AQ28:BJ28"/>
    <mergeCell ref="AU2:BK2"/>
    <mergeCell ref="A1:D1"/>
    <mergeCell ref="E1:U1"/>
    <mergeCell ref="V1:Y1"/>
    <mergeCell ref="Z1:AP1"/>
    <mergeCell ref="AQ1:AT1"/>
    <mergeCell ref="AU1:BK1"/>
    <mergeCell ref="A2:D2"/>
    <mergeCell ref="E2:U2"/>
    <mergeCell ref="V2:Y2"/>
    <mergeCell ref="Z2:AP2"/>
    <mergeCell ref="AQ2:AT2"/>
  </mergeCells>
  <phoneticPr fontId="1"/>
  <conditionalFormatting sqref="BY16:BY37">
    <cfRule type="expression" dxfId="4" priority="7">
      <formula>BX16&lt;&gt;"○"</formula>
    </cfRule>
  </conditionalFormatting>
  <conditionalFormatting sqref="BY38:BY42">
    <cfRule type="expression" dxfId="3" priority="6">
      <formula>BX38&lt;&gt;"○"</formula>
    </cfRule>
  </conditionalFormatting>
  <conditionalFormatting sqref="BY38">
    <cfRule type="expression" dxfId="2" priority="5">
      <formula>BX38&lt;&gt;"○"</formula>
    </cfRule>
  </conditionalFormatting>
  <conditionalFormatting sqref="BY43">
    <cfRule type="expression" dxfId="1" priority="4">
      <formula>BX43&lt;&gt;"○"</formula>
    </cfRule>
  </conditionalFormatting>
  <conditionalFormatting sqref="BO5:BO53">
    <cfRule type="expression" dxfId="0" priority="1">
      <formula>BN5&lt;1</formula>
    </cfRule>
  </conditionalFormatting>
  <dataValidations count="1">
    <dataValidation type="list" allowBlank="1" showInputMessage="1" showErrorMessage="1" sqref="BR5:BS53 BZ16:CA43" xr:uid="{00000000-0002-0000-0B00-000000000000}">
      <formula1>"OK,NG"</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2:AN18"/>
  <sheetViews>
    <sheetView showGridLines="0" zoomScaleNormal="100" zoomScaleSheetLayoutView="55" workbookViewId="0"/>
  </sheetViews>
  <sheetFormatPr defaultColWidth="3.5" defaultRowHeight="15.75"/>
  <cols>
    <col min="1" max="25" width="3.5" style="145"/>
    <col min="26" max="30" width="3.5" style="152"/>
    <col min="31" max="16384" width="3.5" style="145"/>
  </cols>
  <sheetData>
    <row r="2" spans="2:40" s="146" customFormat="1">
      <c r="B2" s="382" t="s">
        <v>37</v>
      </c>
      <c r="C2" s="382"/>
      <c r="D2" s="382"/>
      <c r="E2" s="382"/>
      <c r="F2" s="383" t="s">
        <v>85</v>
      </c>
      <c r="G2" s="383"/>
      <c r="H2" s="145"/>
      <c r="I2" s="145"/>
      <c r="J2" s="145"/>
      <c r="K2" s="145"/>
      <c r="L2" s="145"/>
      <c r="M2" s="145"/>
      <c r="N2" s="145"/>
      <c r="O2" s="145"/>
      <c r="P2" s="145"/>
      <c r="Q2" s="145"/>
      <c r="R2" s="145"/>
      <c r="S2" s="145"/>
      <c r="T2" s="145"/>
      <c r="U2" s="145"/>
      <c r="V2" s="145"/>
      <c r="W2" s="145"/>
      <c r="X2" s="145"/>
      <c r="Y2" s="145"/>
      <c r="Z2" s="145"/>
      <c r="AA2" s="145"/>
      <c r="AB2" s="145"/>
      <c r="AC2" s="145"/>
      <c r="AD2" s="145"/>
    </row>
    <row r="4" spans="2:40" s="146" customFormat="1" ht="12.75" customHeight="1">
      <c r="B4" s="147" t="s">
        <v>86</v>
      </c>
      <c r="C4" s="381" t="s">
        <v>36</v>
      </c>
      <c r="D4" s="381"/>
      <c r="E4" s="381"/>
      <c r="F4" s="381"/>
      <c r="G4" s="381"/>
      <c r="H4" s="381"/>
      <c r="I4" s="381"/>
      <c r="J4" s="381"/>
      <c r="K4" s="381"/>
      <c r="L4" s="381"/>
      <c r="M4" s="381"/>
      <c r="N4" s="381"/>
      <c r="O4" s="381"/>
      <c r="P4" s="381"/>
      <c r="Q4" s="381"/>
      <c r="R4" s="381"/>
      <c r="S4" s="381"/>
      <c r="T4" s="381"/>
      <c r="U4" s="380" t="s">
        <v>38</v>
      </c>
      <c r="V4" s="380"/>
      <c r="W4" s="380"/>
      <c r="X4" s="380"/>
      <c r="Y4" s="380"/>
      <c r="Z4" s="380" t="s">
        <v>51</v>
      </c>
      <c r="AA4" s="380"/>
      <c r="AB4" s="380"/>
      <c r="AC4" s="380"/>
      <c r="AD4" s="380"/>
      <c r="AE4" s="381" t="s">
        <v>142</v>
      </c>
      <c r="AF4" s="381"/>
      <c r="AG4" s="381"/>
      <c r="AH4" s="381"/>
      <c r="AI4" s="381"/>
      <c r="AJ4" s="381" t="s">
        <v>34</v>
      </c>
      <c r="AK4" s="381"/>
      <c r="AL4" s="381"/>
      <c r="AM4" s="381"/>
      <c r="AN4" s="381"/>
    </row>
    <row r="5" spans="2:40">
      <c r="B5" s="148" t="s">
        <v>87</v>
      </c>
      <c r="C5" s="385" t="s">
        <v>88</v>
      </c>
      <c r="D5" s="385"/>
      <c r="E5" s="385"/>
      <c r="F5" s="385"/>
      <c r="G5" s="385"/>
      <c r="H5" s="385"/>
      <c r="I5" s="385"/>
      <c r="J5" s="385"/>
      <c r="K5" s="385"/>
      <c r="L5" s="385"/>
      <c r="M5" s="385"/>
      <c r="N5" s="385"/>
      <c r="O5" s="385"/>
      <c r="P5" s="385"/>
      <c r="Q5" s="385"/>
      <c r="R5" s="385"/>
      <c r="S5" s="385"/>
      <c r="T5" s="385"/>
      <c r="U5" s="384">
        <v>1</v>
      </c>
      <c r="V5" s="384"/>
      <c r="W5" s="384"/>
      <c r="X5" s="384"/>
      <c r="Y5" s="384"/>
      <c r="Z5" s="384">
        <v>1</v>
      </c>
      <c r="AA5" s="384"/>
      <c r="AB5" s="384"/>
      <c r="AC5" s="384"/>
      <c r="AD5" s="384"/>
      <c r="AE5" s="384" t="e">
        <f>COUNTIF(【基本設計】画面概要・レイアウト!#REF!,"OK")</f>
        <v>#REF!</v>
      </c>
      <c r="AF5" s="384"/>
      <c r="AG5" s="384"/>
      <c r="AH5" s="384"/>
      <c r="AI5" s="384"/>
      <c r="AJ5" s="384" t="e">
        <f>COUNTIF(【基本設計】画面概要・レイアウト!#REF!,"NG")</f>
        <v>#REF!</v>
      </c>
      <c r="AK5" s="384"/>
      <c r="AL5" s="384"/>
      <c r="AM5" s="384"/>
      <c r="AN5" s="384"/>
    </row>
    <row r="6" spans="2:40">
      <c r="B6" s="148" t="s">
        <v>89</v>
      </c>
      <c r="C6" s="385" t="s">
        <v>90</v>
      </c>
      <c r="D6" s="385"/>
      <c r="E6" s="385"/>
      <c r="F6" s="385"/>
      <c r="G6" s="385"/>
      <c r="H6" s="385"/>
      <c r="I6" s="385"/>
      <c r="J6" s="385"/>
      <c r="K6" s="385"/>
      <c r="L6" s="385"/>
      <c r="M6" s="385"/>
      <c r="N6" s="385"/>
      <c r="O6" s="385"/>
      <c r="P6" s="385"/>
      <c r="Q6" s="385"/>
      <c r="R6" s="385"/>
      <c r="S6" s="385"/>
      <c r="T6" s="385"/>
      <c r="U6" s="384">
        <f>【基本設計】画面項目定義!BR2</f>
        <v>0</v>
      </c>
      <c r="V6" s="384"/>
      <c r="W6" s="384"/>
      <c r="X6" s="384"/>
      <c r="Y6" s="384"/>
      <c r="Z6" s="384">
        <f>【基本設計】画面項目定義!BS2</f>
        <v>0</v>
      </c>
      <c r="AA6" s="384"/>
      <c r="AB6" s="384"/>
      <c r="AC6" s="384"/>
      <c r="AD6" s="384"/>
      <c r="AE6" s="384">
        <f>【基本設計】画面項目定義!BT2</f>
        <v>0</v>
      </c>
      <c r="AF6" s="384"/>
      <c r="AG6" s="384"/>
      <c r="AH6" s="384"/>
      <c r="AI6" s="384"/>
      <c r="AJ6" s="384">
        <f>【基本設計】画面項目定義!BU2</f>
        <v>0</v>
      </c>
      <c r="AK6" s="384"/>
      <c r="AL6" s="384"/>
      <c r="AM6" s="384"/>
      <c r="AN6" s="384"/>
    </row>
    <row r="7" spans="2:40" ht="13.5" customHeight="1">
      <c r="B7" s="148" t="s">
        <v>106</v>
      </c>
      <c r="C7" s="387" t="s">
        <v>53</v>
      </c>
      <c r="D7" s="387"/>
      <c r="E7" s="387"/>
      <c r="F7" s="387"/>
      <c r="G7" s="387"/>
      <c r="H7" s="387"/>
      <c r="I7" s="387"/>
      <c r="J7" s="387"/>
      <c r="K7" s="387"/>
      <c r="L7" s="387"/>
      <c r="M7" s="387"/>
      <c r="N7" s="387"/>
      <c r="O7" s="387"/>
      <c r="P7" s="387"/>
      <c r="Q7" s="387"/>
      <c r="R7" s="387"/>
      <c r="S7" s="387"/>
      <c r="T7" s="387"/>
      <c r="U7" s="384">
        <f>【基本設計】画面状態定義!BM2+【基本設計】画面状態定義!BX2+【基本設計】画面状態定義!CI2+【基本設計】画面状態定義!CT2+【基本設計】画面状態定義!DE2</f>
        <v>0</v>
      </c>
      <c r="V7" s="384"/>
      <c r="W7" s="384"/>
      <c r="X7" s="384"/>
      <c r="Y7" s="384"/>
      <c r="Z7" s="384">
        <f>【基本設計】画面状態定義!BN2+【基本設計】画面状態定義!BY2+【基本設計】画面状態定義!CJ2+【基本設計】画面状態定義!CU2+【基本設計】画面状態定義!DF2</f>
        <v>0</v>
      </c>
      <c r="AA7" s="384"/>
      <c r="AB7" s="384"/>
      <c r="AC7" s="384"/>
      <c r="AD7" s="384"/>
      <c r="AE7" s="384">
        <f>【基本設計】画面状態定義!BO2+【基本設計】画面状態定義!BZ2+【基本設計】画面状態定義!CK2+【基本設計】画面状態定義!CV2+【基本設計】画面状態定義!DG2</f>
        <v>0</v>
      </c>
      <c r="AF7" s="384"/>
      <c r="AG7" s="384"/>
      <c r="AH7" s="384"/>
      <c r="AI7" s="384"/>
      <c r="AJ7" s="384">
        <f>【基本設計】画面状態定義!BP2+【基本設計】画面状態定義!CA2+【基本設計】画面状態定義!CL2+【基本設計】画面状態定義!CW2+【基本設計】画面状態定義!DH2</f>
        <v>0</v>
      </c>
      <c r="AK7" s="384"/>
      <c r="AL7" s="384"/>
      <c r="AM7" s="384"/>
      <c r="AN7" s="384"/>
    </row>
    <row r="8" spans="2:40" ht="13.5" customHeight="1">
      <c r="B8" s="148" t="s">
        <v>75</v>
      </c>
      <c r="C8" s="386" t="s">
        <v>52</v>
      </c>
      <c r="D8" s="386"/>
      <c r="E8" s="386"/>
      <c r="F8" s="386"/>
      <c r="G8" s="386"/>
      <c r="H8" s="386"/>
      <c r="I8" s="386"/>
      <c r="J8" s="386"/>
      <c r="K8" s="386"/>
      <c r="L8" s="386"/>
      <c r="M8" s="386"/>
      <c r="N8" s="386"/>
      <c r="O8" s="386"/>
      <c r="P8" s="386"/>
      <c r="Q8" s="386"/>
      <c r="R8" s="386"/>
      <c r="S8" s="386"/>
      <c r="T8" s="386"/>
      <c r="U8" s="384">
        <f>【基本設計】画面ショートカット!BM2</f>
        <v>0</v>
      </c>
      <c r="V8" s="384"/>
      <c r="W8" s="384"/>
      <c r="X8" s="384"/>
      <c r="Y8" s="384"/>
      <c r="Z8" s="384">
        <f>【基本設計】画面ショートカット!BN2</f>
        <v>0</v>
      </c>
      <c r="AA8" s="384"/>
      <c r="AB8" s="384"/>
      <c r="AC8" s="384"/>
      <c r="AD8" s="384"/>
      <c r="AE8" s="384">
        <f>【基本設計】画面ショートカット!BO2</f>
        <v>0</v>
      </c>
      <c r="AF8" s="384"/>
      <c r="AG8" s="384"/>
      <c r="AH8" s="384"/>
      <c r="AI8" s="384"/>
      <c r="AJ8" s="384">
        <f>【基本設計】画面ショートカット!BP2</f>
        <v>0</v>
      </c>
      <c r="AK8" s="384"/>
      <c r="AL8" s="384"/>
      <c r="AM8" s="384"/>
      <c r="AN8" s="384"/>
    </row>
    <row r="9" spans="2:40">
      <c r="B9" s="148" t="s">
        <v>76</v>
      </c>
      <c r="C9" s="388" t="s">
        <v>73</v>
      </c>
      <c r="D9" s="385"/>
      <c r="E9" s="385"/>
      <c r="F9" s="385"/>
      <c r="G9" s="385"/>
      <c r="H9" s="385"/>
      <c r="I9" s="385"/>
      <c r="J9" s="385"/>
      <c r="K9" s="385"/>
      <c r="L9" s="385"/>
      <c r="M9" s="385"/>
      <c r="N9" s="385"/>
      <c r="O9" s="385"/>
      <c r="P9" s="385"/>
      <c r="Q9" s="385"/>
      <c r="R9" s="385"/>
      <c r="S9" s="385"/>
      <c r="T9" s="385"/>
      <c r="U9" s="384"/>
      <c r="V9" s="384"/>
      <c r="W9" s="384"/>
      <c r="X9" s="384"/>
      <c r="Y9" s="384"/>
      <c r="Z9" s="384"/>
      <c r="AA9" s="384"/>
      <c r="AB9" s="384"/>
      <c r="AC9" s="384"/>
      <c r="AD9" s="384"/>
      <c r="AE9" s="384"/>
      <c r="AF9" s="384"/>
      <c r="AG9" s="384"/>
      <c r="AH9" s="384"/>
      <c r="AI9" s="384"/>
      <c r="AJ9" s="384"/>
      <c r="AK9" s="384"/>
      <c r="AL9" s="384"/>
      <c r="AM9" s="384"/>
      <c r="AN9" s="384"/>
    </row>
    <row r="10" spans="2:40" ht="13.5" customHeight="1">
      <c r="B10" s="148" t="s">
        <v>77</v>
      </c>
      <c r="C10" s="385" t="s">
        <v>91</v>
      </c>
      <c r="D10" s="385"/>
      <c r="E10" s="385"/>
      <c r="F10" s="385"/>
      <c r="G10" s="385"/>
      <c r="H10" s="385"/>
      <c r="I10" s="385"/>
      <c r="J10" s="385"/>
      <c r="K10" s="385"/>
      <c r="L10" s="385"/>
      <c r="M10" s="385"/>
      <c r="N10" s="385"/>
      <c r="O10" s="385"/>
      <c r="P10" s="385"/>
      <c r="Q10" s="385"/>
      <c r="R10" s="385"/>
      <c r="S10" s="385"/>
      <c r="T10" s="385"/>
      <c r="U10" s="384">
        <f>【詳細設計】画面処理定義!BM2</f>
        <v>78</v>
      </c>
      <c r="V10" s="384"/>
      <c r="W10" s="384"/>
      <c r="X10" s="384"/>
      <c r="Y10" s="384"/>
      <c r="Z10" s="384">
        <f>【詳細設計】画面処理定義!BN2</f>
        <v>78</v>
      </c>
      <c r="AA10" s="384"/>
      <c r="AB10" s="384"/>
      <c r="AC10" s="384"/>
      <c r="AD10" s="384"/>
      <c r="AE10" s="384">
        <f>【詳細設計】画面処理定義!BO2</f>
        <v>0</v>
      </c>
      <c r="AF10" s="384"/>
      <c r="AG10" s="384"/>
      <c r="AH10" s="384"/>
      <c r="AI10" s="384"/>
      <c r="AJ10" s="384">
        <f>【詳細設計】画面処理定義!BP2</f>
        <v>0</v>
      </c>
      <c r="AK10" s="384"/>
      <c r="AL10" s="384"/>
      <c r="AM10" s="384"/>
      <c r="AN10" s="384"/>
    </row>
    <row r="11" spans="2:40">
      <c r="B11" s="148" t="s">
        <v>78</v>
      </c>
      <c r="C11" s="385" t="s">
        <v>107</v>
      </c>
      <c r="D11" s="385"/>
      <c r="E11" s="385"/>
      <c r="F11" s="385"/>
      <c r="G11" s="385"/>
      <c r="H11" s="385"/>
      <c r="I11" s="385"/>
      <c r="J11" s="385"/>
      <c r="K11" s="385"/>
      <c r="L11" s="385"/>
      <c r="M11" s="385"/>
      <c r="N11" s="385"/>
      <c r="O11" s="385"/>
      <c r="P11" s="385"/>
      <c r="Q11" s="385"/>
      <c r="R11" s="385"/>
      <c r="S11" s="385"/>
      <c r="T11" s="385"/>
      <c r="U11" s="384">
        <f>【詳細設計】画面パラメータ定義!BN2</f>
        <v>0</v>
      </c>
      <c r="V11" s="384"/>
      <c r="W11" s="384"/>
      <c r="X11" s="384"/>
      <c r="Y11" s="384"/>
      <c r="Z11" s="384">
        <f>【詳細設計】画面パラメータ定義!BO2</f>
        <v>0</v>
      </c>
      <c r="AA11" s="384"/>
      <c r="AB11" s="384"/>
      <c r="AC11" s="384"/>
      <c r="AD11" s="384"/>
      <c r="AE11" s="384">
        <f>【詳細設計】画面パラメータ定義!BP2</f>
        <v>0</v>
      </c>
      <c r="AF11" s="384"/>
      <c r="AG11" s="384"/>
      <c r="AH11" s="384"/>
      <c r="AI11" s="384"/>
      <c r="AJ11" s="384">
        <f>【詳細設計】画面パラメータ定義!BQ2</f>
        <v>0</v>
      </c>
      <c r="AK11" s="384"/>
      <c r="AL11" s="384"/>
      <c r="AM11" s="384"/>
      <c r="AN11" s="384"/>
    </row>
    <row r="12" spans="2:40">
      <c r="B12" s="148" t="s">
        <v>79</v>
      </c>
      <c r="C12" s="385" t="s">
        <v>92</v>
      </c>
      <c r="D12" s="385"/>
      <c r="E12" s="385"/>
      <c r="F12" s="385"/>
      <c r="G12" s="385"/>
      <c r="H12" s="385"/>
      <c r="I12" s="385"/>
      <c r="J12" s="385"/>
      <c r="K12" s="385"/>
      <c r="L12" s="385"/>
      <c r="M12" s="385"/>
      <c r="N12" s="385"/>
      <c r="O12" s="385"/>
      <c r="P12" s="385"/>
      <c r="Q12" s="385"/>
      <c r="R12" s="385"/>
      <c r="S12" s="385"/>
      <c r="T12" s="385"/>
      <c r="U12" s="384">
        <f>【詳細設計】DB設定定義!BN2</f>
        <v>3</v>
      </c>
      <c r="V12" s="384"/>
      <c r="W12" s="384"/>
      <c r="X12" s="384"/>
      <c r="Y12" s="384"/>
      <c r="Z12" s="384">
        <f>【詳細設計】DB設定定義!BO2</f>
        <v>1</v>
      </c>
      <c r="AA12" s="384"/>
      <c r="AB12" s="384"/>
      <c r="AC12" s="384"/>
      <c r="AD12" s="384"/>
      <c r="AE12" s="384">
        <f>【詳細設計】DB設定定義!BP2</f>
        <v>0</v>
      </c>
      <c r="AF12" s="384"/>
      <c r="AG12" s="384"/>
      <c r="AH12" s="384"/>
      <c r="AI12" s="384"/>
      <c r="AJ12" s="384">
        <f>【詳細設計】DB設定定義!BQ2</f>
        <v>0</v>
      </c>
      <c r="AK12" s="384"/>
      <c r="AL12" s="384"/>
      <c r="AM12" s="384"/>
      <c r="AN12" s="384"/>
    </row>
    <row r="13" spans="2:40">
      <c r="B13" s="148" t="s">
        <v>80</v>
      </c>
      <c r="C13" s="387"/>
      <c r="D13" s="387"/>
      <c r="E13" s="387"/>
      <c r="F13" s="387"/>
      <c r="G13" s="387"/>
      <c r="H13" s="387"/>
      <c r="I13" s="387"/>
      <c r="J13" s="387"/>
      <c r="K13" s="387"/>
      <c r="L13" s="387"/>
      <c r="M13" s="387"/>
      <c r="N13" s="387"/>
      <c r="O13" s="387"/>
      <c r="P13" s="387"/>
      <c r="Q13" s="387"/>
      <c r="R13" s="387"/>
      <c r="S13" s="387"/>
      <c r="T13" s="387"/>
      <c r="U13" s="384"/>
      <c r="V13" s="384"/>
      <c r="W13" s="384"/>
      <c r="X13" s="384"/>
      <c r="Y13" s="384"/>
      <c r="Z13" s="384"/>
      <c r="AA13" s="384"/>
      <c r="AB13" s="384"/>
      <c r="AC13" s="384"/>
      <c r="AD13" s="384"/>
      <c r="AE13" s="390"/>
      <c r="AF13" s="390"/>
      <c r="AG13" s="390"/>
      <c r="AH13" s="390"/>
      <c r="AI13" s="390"/>
      <c r="AJ13" s="390"/>
      <c r="AK13" s="390"/>
      <c r="AL13" s="390"/>
      <c r="AM13" s="390"/>
      <c r="AN13" s="390"/>
    </row>
    <row r="14" spans="2:40">
      <c r="B14" s="148" t="s">
        <v>29</v>
      </c>
      <c r="C14" s="387"/>
      <c r="D14" s="387"/>
      <c r="E14" s="387"/>
      <c r="F14" s="387"/>
      <c r="G14" s="387"/>
      <c r="H14" s="387"/>
      <c r="I14" s="387"/>
      <c r="J14" s="387"/>
      <c r="K14" s="387"/>
      <c r="L14" s="387"/>
      <c r="M14" s="387"/>
      <c r="N14" s="387"/>
      <c r="O14" s="387"/>
      <c r="P14" s="387"/>
      <c r="Q14" s="387"/>
      <c r="R14" s="387"/>
      <c r="S14" s="387"/>
      <c r="T14" s="387"/>
      <c r="U14" s="384"/>
      <c r="V14" s="384"/>
      <c r="W14" s="384"/>
      <c r="X14" s="384"/>
      <c r="Y14" s="384"/>
      <c r="Z14" s="384"/>
      <c r="AA14" s="384"/>
      <c r="AB14" s="384"/>
      <c r="AC14" s="384"/>
      <c r="AD14" s="384"/>
      <c r="AE14" s="389"/>
      <c r="AF14" s="389"/>
      <c r="AG14" s="389"/>
      <c r="AH14" s="389"/>
      <c r="AI14" s="389"/>
      <c r="AJ14" s="389"/>
      <c r="AK14" s="389"/>
      <c r="AL14" s="389"/>
      <c r="AM14" s="389"/>
      <c r="AN14" s="389"/>
    </row>
    <row r="15" spans="2:40">
      <c r="B15" s="391" t="s">
        <v>33</v>
      </c>
      <c r="C15" s="392"/>
      <c r="D15" s="392"/>
      <c r="E15" s="392"/>
      <c r="F15" s="392"/>
      <c r="G15" s="392"/>
      <c r="H15" s="392"/>
      <c r="I15" s="392"/>
      <c r="J15" s="392"/>
      <c r="K15" s="392"/>
      <c r="L15" s="392"/>
      <c r="M15" s="392"/>
      <c r="N15" s="392"/>
      <c r="O15" s="392"/>
      <c r="P15" s="392"/>
      <c r="Q15" s="392"/>
      <c r="R15" s="392"/>
      <c r="S15" s="392"/>
      <c r="T15" s="392"/>
      <c r="U15" s="384">
        <f>SUM(U5:Y14)</f>
        <v>82</v>
      </c>
      <c r="V15" s="384"/>
      <c r="W15" s="384"/>
      <c r="X15" s="384"/>
      <c r="Y15" s="384"/>
      <c r="Z15" s="384">
        <f>SUM(Z5:AD14)</f>
        <v>80</v>
      </c>
      <c r="AA15" s="384"/>
      <c r="AB15" s="384"/>
      <c r="AC15" s="384"/>
      <c r="AD15" s="384"/>
      <c r="AE15" s="384" t="e">
        <f>SUM(AE5:AI14)</f>
        <v>#REF!</v>
      </c>
      <c r="AF15" s="384"/>
      <c r="AG15" s="384"/>
      <c r="AH15" s="384"/>
      <c r="AI15" s="384"/>
      <c r="AJ15" s="384" t="e">
        <f>SUM(AJ5:AN14)</f>
        <v>#REF!</v>
      </c>
      <c r="AK15" s="384"/>
      <c r="AL15" s="384"/>
      <c r="AM15" s="384"/>
      <c r="AN15" s="384"/>
    </row>
    <row r="18" spans="2:7">
      <c r="B18" s="149" t="s">
        <v>61</v>
      </c>
      <c r="C18" s="150"/>
      <c r="D18" s="150"/>
      <c r="E18" s="151"/>
      <c r="G18" s="145" t="s">
        <v>240</v>
      </c>
    </row>
  </sheetData>
  <dataConsolidate/>
  <mergeCells count="62">
    <mergeCell ref="Z15:AD15"/>
    <mergeCell ref="AE15:AI15"/>
    <mergeCell ref="AJ15:AN15"/>
    <mergeCell ref="B15:T15"/>
    <mergeCell ref="U15:Y15"/>
    <mergeCell ref="AJ11:AN11"/>
    <mergeCell ref="C13:T13"/>
    <mergeCell ref="U13:Y13"/>
    <mergeCell ref="C14:T14"/>
    <mergeCell ref="U14:Y14"/>
    <mergeCell ref="Z13:AD13"/>
    <mergeCell ref="Z14:AD14"/>
    <mergeCell ref="AE14:AI14"/>
    <mergeCell ref="AJ14:AN14"/>
    <mergeCell ref="AE13:AI13"/>
    <mergeCell ref="AJ13:AN13"/>
    <mergeCell ref="C9:T9"/>
    <mergeCell ref="U9:Y9"/>
    <mergeCell ref="AE12:AI12"/>
    <mergeCell ref="AJ12:AN12"/>
    <mergeCell ref="C10:T10"/>
    <mergeCell ref="U10:Y10"/>
    <mergeCell ref="Z12:AD12"/>
    <mergeCell ref="C12:T12"/>
    <mergeCell ref="U12:Y12"/>
    <mergeCell ref="Z10:AD10"/>
    <mergeCell ref="C11:T11"/>
    <mergeCell ref="U11:Y11"/>
    <mergeCell ref="Z11:AD11"/>
    <mergeCell ref="AE10:AI10"/>
    <mergeCell ref="AJ10:AN10"/>
    <mergeCell ref="AE11:AI11"/>
    <mergeCell ref="C5:T5"/>
    <mergeCell ref="U5:Y5"/>
    <mergeCell ref="Z6:AD6"/>
    <mergeCell ref="Z5:AD5"/>
    <mergeCell ref="Z8:AD8"/>
    <mergeCell ref="C6:T6"/>
    <mergeCell ref="U6:Y6"/>
    <mergeCell ref="C8:T8"/>
    <mergeCell ref="U8:Y8"/>
    <mergeCell ref="C7:T7"/>
    <mergeCell ref="U7:Y7"/>
    <mergeCell ref="Z7:AD7"/>
    <mergeCell ref="AE5:AI5"/>
    <mergeCell ref="AJ5:AN5"/>
    <mergeCell ref="Z9:AD9"/>
    <mergeCell ref="AE9:AI9"/>
    <mergeCell ref="AJ9:AN9"/>
    <mergeCell ref="AE6:AI6"/>
    <mergeCell ref="AJ6:AN6"/>
    <mergeCell ref="AE8:AI8"/>
    <mergeCell ref="AJ8:AN8"/>
    <mergeCell ref="AE7:AI7"/>
    <mergeCell ref="AJ7:AN7"/>
    <mergeCell ref="Z4:AD4"/>
    <mergeCell ref="AE4:AI4"/>
    <mergeCell ref="B2:E2"/>
    <mergeCell ref="F2:G2"/>
    <mergeCell ref="AJ4:AN4"/>
    <mergeCell ref="C4:T4"/>
    <mergeCell ref="U4:Y4"/>
  </mergeCells>
  <phoneticPr fontId="1"/>
  <pageMargins left="0.70866141732283472" right="0.70866141732283472" top="0.74803149606299213" bottom="0.74803149606299213" header="0.31496062992125984" footer="0.31496062992125984"/>
  <pageSetup paperSize="9" scale="93"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AN18"/>
  <sheetViews>
    <sheetView showGridLines="0" zoomScaleNormal="100" zoomScaleSheetLayoutView="55" workbookViewId="0">
      <selection activeCell="BC25" sqref="BC25"/>
    </sheetView>
  </sheetViews>
  <sheetFormatPr defaultColWidth="3.5" defaultRowHeight="15.75"/>
  <cols>
    <col min="1" max="25" width="3.5" style="145"/>
    <col min="26" max="30" width="3.5" style="152"/>
    <col min="31" max="16384" width="3.5" style="145"/>
  </cols>
  <sheetData>
    <row r="2" spans="2:40" s="146" customFormat="1">
      <c r="B2" s="382" t="s">
        <v>37</v>
      </c>
      <c r="C2" s="382"/>
      <c r="D2" s="382"/>
      <c r="E2" s="382"/>
      <c r="F2" s="383" t="s">
        <v>85</v>
      </c>
      <c r="G2" s="383"/>
      <c r="H2" s="145"/>
      <c r="I2" s="145"/>
      <c r="J2" s="145"/>
      <c r="K2" s="145"/>
      <c r="L2" s="145"/>
      <c r="M2" s="145"/>
      <c r="N2" s="145"/>
      <c r="O2" s="145"/>
      <c r="P2" s="145"/>
      <c r="Q2" s="145"/>
      <c r="R2" s="145"/>
      <c r="S2" s="145"/>
      <c r="T2" s="145"/>
      <c r="U2" s="145"/>
      <c r="V2" s="145"/>
      <c r="W2" s="145"/>
      <c r="X2" s="145"/>
      <c r="Y2" s="145"/>
      <c r="Z2" s="145"/>
      <c r="AA2" s="145"/>
      <c r="AB2" s="145"/>
      <c r="AC2" s="145"/>
      <c r="AD2" s="145"/>
    </row>
    <row r="4" spans="2:40" s="146" customFormat="1" ht="12.75" customHeight="1">
      <c r="B4" s="147" t="s">
        <v>74</v>
      </c>
      <c r="C4" s="381" t="s">
        <v>36</v>
      </c>
      <c r="D4" s="381"/>
      <c r="E4" s="381"/>
      <c r="F4" s="381"/>
      <c r="G4" s="381"/>
      <c r="H4" s="381"/>
      <c r="I4" s="381"/>
      <c r="J4" s="381"/>
      <c r="K4" s="381"/>
      <c r="L4" s="381"/>
      <c r="M4" s="381"/>
      <c r="N4" s="381"/>
      <c r="O4" s="381"/>
      <c r="P4" s="381"/>
      <c r="Q4" s="381"/>
      <c r="R4" s="381"/>
      <c r="S4" s="381"/>
      <c r="T4" s="381"/>
      <c r="U4" s="380" t="s">
        <v>38</v>
      </c>
      <c r="V4" s="380"/>
      <c r="W4" s="380"/>
      <c r="X4" s="380"/>
      <c r="Y4" s="380"/>
      <c r="Z4" s="380" t="s">
        <v>51</v>
      </c>
      <c r="AA4" s="380"/>
      <c r="AB4" s="380"/>
      <c r="AC4" s="380"/>
      <c r="AD4" s="380"/>
      <c r="AE4" s="381" t="s">
        <v>142</v>
      </c>
      <c r="AF4" s="381"/>
      <c r="AG4" s="381"/>
      <c r="AH4" s="381"/>
      <c r="AI4" s="381"/>
      <c r="AJ4" s="381" t="s">
        <v>34</v>
      </c>
      <c r="AK4" s="381"/>
      <c r="AL4" s="381"/>
      <c r="AM4" s="381"/>
      <c r="AN4" s="381"/>
    </row>
    <row r="5" spans="2:40">
      <c r="B5" s="148" t="s">
        <v>87</v>
      </c>
      <c r="C5" s="385" t="s">
        <v>88</v>
      </c>
      <c r="D5" s="385"/>
      <c r="E5" s="385"/>
      <c r="F5" s="385"/>
      <c r="G5" s="385"/>
      <c r="H5" s="385"/>
      <c r="I5" s="385"/>
      <c r="J5" s="385"/>
      <c r="K5" s="385"/>
      <c r="L5" s="385"/>
      <c r="M5" s="385"/>
      <c r="N5" s="385"/>
      <c r="O5" s="385"/>
      <c r="P5" s="385"/>
      <c r="Q5" s="385"/>
      <c r="R5" s="385"/>
      <c r="S5" s="385"/>
      <c r="T5" s="385"/>
      <c r="U5" s="384">
        <v>1</v>
      </c>
      <c r="V5" s="384"/>
      <c r="W5" s="384"/>
      <c r="X5" s="384"/>
      <c r="Y5" s="384"/>
      <c r="Z5" s="384">
        <v>1</v>
      </c>
      <c r="AA5" s="384"/>
      <c r="AB5" s="384"/>
      <c r="AC5" s="384"/>
      <c r="AD5" s="384"/>
      <c r="AE5" s="384" t="e">
        <f>COUNTIF(【基本設計】画面概要・レイアウト!#REF!,"OK")</f>
        <v>#REF!</v>
      </c>
      <c r="AF5" s="384"/>
      <c r="AG5" s="384"/>
      <c r="AH5" s="384"/>
      <c r="AI5" s="384"/>
      <c r="AJ5" s="384" t="e">
        <f>COUNTIF(【基本設計】画面概要・レイアウト!#REF!,"NG")</f>
        <v>#REF!</v>
      </c>
      <c r="AK5" s="384"/>
      <c r="AL5" s="384"/>
      <c r="AM5" s="384"/>
      <c r="AN5" s="384"/>
    </row>
    <row r="6" spans="2:40">
      <c r="B6" s="148" t="s">
        <v>89</v>
      </c>
      <c r="C6" s="385" t="s">
        <v>90</v>
      </c>
      <c r="D6" s="385"/>
      <c r="E6" s="385"/>
      <c r="F6" s="385"/>
      <c r="G6" s="385"/>
      <c r="H6" s="385"/>
      <c r="I6" s="385"/>
      <c r="J6" s="385"/>
      <c r="K6" s="385"/>
      <c r="L6" s="385"/>
      <c r="M6" s="385"/>
      <c r="N6" s="385"/>
      <c r="O6" s="385"/>
      <c r="P6" s="385"/>
      <c r="Q6" s="385"/>
      <c r="R6" s="385"/>
      <c r="S6" s="385"/>
      <c r="T6" s="385"/>
      <c r="U6" s="384">
        <f>【基本設計】画面項目定義!BR2</f>
        <v>0</v>
      </c>
      <c r="V6" s="384"/>
      <c r="W6" s="384"/>
      <c r="X6" s="384"/>
      <c r="Y6" s="384"/>
      <c r="Z6" s="384">
        <f>【基本設計】画面項目定義!BS2</f>
        <v>0</v>
      </c>
      <c r="AA6" s="384"/>
      <c r="AB6" s="384"/>
      <c r="AC6" s="384"/>
      <c r="AD6" s="384"/>
      <c r="AE6" s="384">
        <f>【基本設計】画面項目定義!BT2</f>
        <v>0</v>
      </c>
      <c r="AF6" s="384"/>
      <c r="AG6" s="384"/>
      <c r="AH6" s="384"/>
      <c r="AI6" s="384"/>
      <c r="AJ6" s="384">
        <f>【基本設計】画面項目定義!BU2</f>
        <v>0</v>
      </c>
      <c r="AK6" s="384"/>
      <c r="AL6" s="384"/>
      <c r="AM6" s="384"/>
      <c r="AN6" s="384"/>
    </row>
    <row r="7" spans="2:40" ht="13.5" customHeight="1">
      <c r="B7" s="148" t="s">
        <v>106</v>
      </c>
      <c r="C7" s="387" t="s">
        <v>53</v>
      </c>
      <c r="D7" s="387"/>
      <c r="E7" s="387"/>
      <c r="F7" s="387"/>
      <c r="G7" s="387"/>
      <c r="H7" s="387"/>
      <c r="I7" s="387"/>
      <c r="J7" s="387"/>
      <c r="K7" s="387"/>
      <c r="L7" s="387"/>
      <c r="M7" s="387"/>
      <c r="N7" s="387"/>
      <c r="O7" s="387"/>
      <c r="P7" s="387"/>
      <c r="Q7" s="387"/>
      <c r="R7" s="387"/>
      <c r="S7" s="387"/>
      <c r="T7" s="387"/>
      <c r="U7" s="384">
        <f>【基本設計】画面状態定義!BM2+【基本設計】画面状態定義!BX2+【基本設計】画面状態定義!CI2+【基本設計】画面状態定義!CT2+【基本設計】画面状態定義!DE2</f>
        <v>0</v>
      </c>
      <c r="V7" s="384"/>
      <c r="W7" s="384"/>
      <c r="X7" s="384"/>
      <c r="Y7" s="384"/>
      <c r="Z7" s="384">
        <f>【基本設計】画面状態定義!BN2+【基本設計】画面状態定義!BY2+【基本設計】画面状態定義!CJ2+【基本設計】画面状態定義!CU2+【基本設計】画面状態定義!DF2</f>
        <v>0</v>
      </c>
      <c r="AA7" s="384"/>
      <c r="AB7" s="384"/>
      <c r="AC7" s="384"/>
      <c r="AD7" s="384"/>
      <c r="AE7" s="384">
        <f>【基本設計】画面状態定義!BO2+【基本設計】画面状態定義!BZ2+【基本設計】画面状態定義!CK2+【基本設計】画面状態定義!CV2+【基本設計】画面状態定義!DG2</f>
        <v>0</v>
      </c>
      <c r="AF7" s="384"/>
      <c r="AG7" s="384"/>
      <c r="AH7" s="384"/>
      <c r="AI7" s="384"/>
      <c r="AJ7" s="384">
        <f>【基本設計】画面状態定義!BP2+【基本設計】画面状態定義!CA2+【基本設計】画面状態定義!CL2+【基本設計】画面状態定義!CW2+【基本設計】画面状態定義!DH2</f>
        <v>0</v>
      </c>
      <c r="AK7" s="384"/>
      <c r="AL7" s="384"/>
      <c r="AM7" s="384"/>
      <c r="AN7" s="384"/>
    </row>
    <row r="8" spans="2:40" ht="13.5" customHeight="1">
      <c r="B8" s="148" t="s">
        <v>75</v>
      </c>
      <c r="C8" s="386" t="s">
        <v>52</v>
      </c>
      <c r="D8" s="386"/>
      <c r="E8" s="386"/>
      <c r="F8" s="386"/>
      <c r="G8" s="386"/>
      <c r="H8" s="386"/>
      <c r="I8" s="386"/>
      <c r="J8" s="386"/>
      <c r="K8" s="386"/>
      <c r="L8" s="386"/>
      <c r="M8" s="386"/>
      <c r="N8" s="386"/>
      <c r="O8" s="386"/>
      <c r="P8" s="386"/>
      <c r="Q8" s="386"/>
      <c r="R8" s="386"/>
      <c r="S8" s="386"/>
      <c r="T8" s="386"/>
      <c r="U8" s="384">
        <f>【基本設計】画面ショートカット!BM2</f>
        <v>0</v>
      </c>
      <c r="V8" s="384"/>
      <c r="W8" s="384"/>
      <c r="X8" s="384"/>
      <c r="Y8" s="384"/>
      <c r="Z8" s="384">
        <f>【基本設計】画面ショートカット!BN2</f>
        <v>0</v>
      </c>
      <c r="AA8" s="384"/>
      <c r="AB8" s="384"/>
      <c r="AC8" s="384"/>
      <c r="AD8" s="384"/>
      <c r="AE8" s="384">
        <f>【基本設計】画面ショートカット!BO2</f>
        <v>0</v>
      </c>
      <c r="AF8" s="384"/>
      <c r="AG8" s="384"/>
      <c r="AH8" s="384"/>
      <c r="AI8" s="384"/>
      <c r="AJ8" s="384">
        <f>【基本設計】画面ショートカット!BP2</f>
        <v>0</v>
      </c>
      <c r="AK8" s="384"/>
      <c r="AL8" s="384"/>
      <c r="AM8" s="384"/>
      <c r="AN8" s="384"/>
    </row>
    <row r="9" spans="2:40">
      <c r="B9" s="148" t="s">
        <v>76</v>
      </c>
      <c r="C9" s="388" t="s">
        <v>73</v>
      </c>
      <c r="D9" s="385"/>
      <c r="E9" s="385"/>
      <c r="F9" s="385"/>
      <c r="G9" s="385"/>
      <c r="H9" s="385"/>
      <c r="I9" s="385"/>
      <c r="J9" s="385"/>
      <c r="K9" s="385"/>
      <c r="L9" s="385"/>
      <c r="M9" s="385"/>
      <c r="N9" s="385"/>
      <c r="O9" s="385"/>
      <c r="P9" s="385"/>
      <c r="Q9" s="385"/>
      <c r="R9" s="385"/>
      <c r="S9" s="385"/>
      <c r="T9" s="385"/>
      <c r="U9" s="384"/>
      <c r="V9" s="384"/>
      <c r="W9" s="384"/>
      <c r="X9" s="384"/>
      <c r="Y9" s="384"/>
      <c r="Z9" s="384"/>
      <c r="AA9" s="384"/>
      <c r="AB9" s="384"/>
      <c r="AC9" s="384"/>
      <c r="AD9" s="384"/>
      <c r="AE9" s="384"/>
      <c r="AF9" s="384"/>
      <c r="AG9" s="384"/>
      <c r="AH9" s="384"/>
      <c r="AI9" s="384"/>
      <c r="AJ9" s="384"/>
      <c r="AK9" s="384"/>
      <c r="AL9" s="384"/>
      <c r="AM9" s="384"/>
      <c r="AN9" s="384"/>
    </row>
    <row r="10" spans="2:40" ht="13.5" customHeight="1">
      <c r="B10" s="148" t="s">
        <v>77</v>
      </c>
      <c r="C10" s="385" t="s">
        <v>91</v>
      </c>
      <c r="D10" s="385"/>
      <c r="E10" s="385"/>
      <c r="F10" s="385"/>
      <c r="G10" s="385"/>
      <c r="H10" s="385"/>
      <c r="I10" s="385"/>
      <c r="J10" s="385"/>
      <c r="K10" s="385"/>
      <c r="L10" s="385"/>
      <c r="M10" s="385"/>
      <c r="N10" s="385"/>
      <c r="O10" s="385"/>
      <c r="P10" s="385"/>
      <c r="Q10" s="385"/>
      <c r="R10" s="385"/>
      <c r="S10" s="385"/>
      <c r="T10" s="385"/>
      <c r="U10" s="384">
        <f>【詳細設計】画面処理定義!BM2</f>
        <v>78</v>
      </c>
      <c r="V10" s="384"/>
      <c r="W10" s="384"/>
      <c r="X10" s="384"/>
      <c r="Y10" s="384"/>
      <c r="Z10" s="384">
        <f>【詳細設計】画面処理定義!BN2</f>
        <v>78</v>
      </c>
      <c r="AA10" s="384"/>
      <c r="AB10" s="384"/>
      <c r="AC10" s="384"/>
      <c r="AD10" s="384"/>
      <c r="AE10" s="384">
        <f>【詳細設計】画面処理定義!BO2</f>
        <v>0</v>
      </c>
      <c r="AF10" s="384"/>
      <c r="AG10" s="384"/>
      <c r="AH10" s="384"/>
      <c r="AI10" s="384"/>
      <c r="AJ10" s="384">
        <f>【詳細設計】画面処理定義!BP2</f>
        <v>0</v>
      </c>
      <c r="AK10" s="384"/>
      <c r="AL10" s="384"/>
      <c r="AM10" s="384"/>
      <c r="AN10" s="384"/>
    </row>
    <row r="11" spans="2:40">
      <c r="B11" s="148" t="s">
        <v>78</v>
      </c>
      <c r="C11" s="385" t="s">
        <v>107</v>
      </c>
      <c r="D11" s="385"/>
      <c r="E11" s="385"/>
      <c r="F11" s="385"/>
      <c r="G11" s="385"/>
      <c r="H11" s="385"/>
      <c r="I11" s="385"/>
      <c r="J11" s="385"/>
      <c r="K11" s="385"/>
      <c r="L11" s="385"/>
      <c r="M11" s="385"/>
      <c r="N11" s="385"/>
      <c r="O11" s="385"/>
      <c r="P11" s="385"/>
      <c r="Q11" s="385"/>
      <c r="R11" s="385"/>
      <c r="S11" s="385"/>
      <c r="T11" s="385"/>
      <c r="U11" s="384">
        <f>【詳細設計】画面パラメータ定義!BN2</f>
        <v>0</v>
      </c>
      <c r="V11" s="384"/>
      <c r="W11" s="384"/>
      <c r="X11" s="384"/>
      <c r="Y11" s="384"/>
      <c r="Z11" s="384">
        <f>【詳細設計】画面パラメータ定義!BO2</f>
        <v>0</v>
      </c>
      <c r="AA11" s="384"/>
      <c r="AB11" s="384"/>
      <c r="AC11" s="384"/>
      <c r="AD11" s="384"/>
      <c r="AE11" s="384">
        <f>【詳細設計】画面パラメータ定義!BP2</f>
        <v>0</v>
      </c>
      <c r="AF11" s="384"/>
      <c r="AG11" s="384"/>
      <c r="AH11" s="384"/>
      <c r="AI11" s="384"/>
      <c r="AJ11" s="384">
        <f>【詳細設計】画面パラメータ定義!BQ2</f>
        <v>0</v>
      </c>
      <c r="AK11" s="384"/>
      <c r="AL11" s="384"/>
      <c r="AM11" s="384"/>
      <c r="AN11" s="384"/>
    </row>
    <row r="12" spans="2:40">
      <c r="B12" s="148" t="s">
        <v>79</v>
      </c>
      <c r="C12" s="385" t="s">
        <v>92</v>
      </c>
      <c r="D12" s="385"/>
      <c r="E12" s="385"/>
      <c r="F12" s="385"/>
      <c r="G12" s="385"/>
      <c r="H12" s="385"/>
      <c r="I12" s="385"/>
      <c r="J12" s="385"/>
      <c r="K12" s="385"/>
      <c r="L12" s="385"/>
      <c r="M12" s="385"/>
      <c r="N12" s="385"/>
      <c r="O12" s="385"/>
      <c r="P12" s="385"/>
      <c r="Q12" s="385"/>
      <c r="R12" s="385"/>
      <c r="S12" s="385"/>
      <c r="T12" s="385"/>
      <c r="U12" s="384">
        <f>【詳細設計】DB設定定義!BN2</f>
        <v>3</v>
      </c>
      <c r="V12" s="384"/>
      <c r="W12" s="384"/>
      <c r="X12" s="384"/>
      <c r="Y12" s="384"/>
      <c r="Z12" s="384">
        <f>【詳細設計】DB設定定義!BO2</f>
        <v>1</v>
      </c>
      <c r="AA12" s="384"/>
      <c r="AB12" s="384"/>
      <c r="AC12" s="384"/>
      <c r="AD12" s="384"/>
      <c r="AE12" s="384">
        <f>【詳細設計】DB設定定義!BP2</f>
        <v>0</v>
      </c>
      <c r="AF12" s="384"/>
      <c r="AG12" s="384"/>
      <c r="AH12" s="384"/>
      <c r="AI12" s="384"/>
      <c r="AJ12" s="384">
        <f>【詳細設計】DB設定定義!BQ2</f>
        <v>0</v>
      </c>
      <c r="AK12" s="384"/>
      <c r="AL12" s="384"/>
      <c r="AM12" s="384"/>
      <c r="AN12" s="384"/>
    </row>
    <row r="13" spans="2:40">
      <c r="B13" s="148" t="s">
        <v>80</v>
      </c>
      <c r="C13" s="387"/>
      <c r="D13" s="387"/>
      <c r="E13" s="387"/>
      <c r="F13" s="387"/>
      <c r="G13" s="387"/>
      <c r="H13" s="387"/>
      <c r="I13" s="387"/>
      <c r="J13" s="387"/>
      <c r="K13" s="387"/>
      <c r="L13" s="387"/>
      <c r="M13" s="387"/>
      <c r="N13" s="387"/>
      <c r="O13" s="387"/>
      <c r="P13" s="387"/>
      <c r="Q13" s="387"/>
      <c r="R13" s="387"/>
      <c r="S13" s="387"/>
      <c r="T13" s="387"/>
      <c r="U13" s="384"/>
      <c r="V13" s="384"/>
      <c r="W13" s="384"/>
      <c r="X13" s="384"/>
      <c r="Y13" s="384"/>
      <c r="Z13" s="384"/>
      <c r="AA13" s="384"/>
      <c r="AB13" s="384"/>
      <c r="AC13" s="384"/>
      <c r="AD13" s="384"/>
      <c r="AE13" s="390"/>
      <c r="AF13" s="390"/>
      <c r="AG13" s="390"/>
      <c r="AH13" s="390"/>
      <c r="AI13" s="390"/>
      <c r="AJ13" s="390"/>
      <c r="AK13" s="390"/>
      <c r="AL13" s="390"/>
      <c r="AM13" s="390"/>
      <c r="AN13" s="390"/>
    </row>
    <row r="14" spans="2:40">
      <c r="B14" s="148" t="s">
        <v>29</v>
      </c>
      <c r="C14" s="387"/>
      <c r="D14" s="387"/>
      <c r="E14" s="387"/>
      <c r="F14" s="387"/>
      <c r="G14" s="387"/>
      <c r="H14" s="387"/>
      <c r="I14" s="387"/>
      <c r="J14" s="387"/>
      <c r="K14" s="387"/>
      <c r="L14" s="387"/>
      <c r="M14" s="387"/>
      <c r="N14" s="387"/>
      <c r="O14" s="387"/>
      <c r="P14" s="387"/>
      <c r="Q14" s="387"/>
      <c r="R14" s="387"/>
      <c r="S14" s="387"/>
      <c r="T14" s="387"/>
      <c r="U14" s="384"/>
      <c r="V14" s="384"/>
      <c r="W14" s="384"/>
      <c r="X14" s="384"/>
      <c r="Y14" s="384"/>
      <c r="Z14" s="384"/>
      <c r="AA14" s="384"/>
      <c r="AB14" s="384"/>
      <c r="AC14" s="384"/>
      <c r="AD14" s="384"/>
      <c r="AE14" s="389"/>
      <c r="AF14" s="389"/>
      <c r="AG14" s="389"/>
      <c r="AH14" s="389"/>
      <c r="AI14" s="389"/>
      <c r="AJ14" s="389"/>
      <c r="AK14" s="389"/>
      <c r="AL14" s="389"/>
      <c r="AM14" s="389"/>
      <c r="AN14" s="389"/>
    </row>
    <row r="15" spans="2:40">
      <c r="B15" s="391" t="s">
        <v>33</v>
      </c>
      <c r="C15" s="392"/>
      <c r="D15" s="392"/>
      <c r="E15" s="392"/>
      <c r="F15" s="392"/>
      <c r="G15" s="392"/>
      <c r="H15" s="392"/>
      <c r="I15" s="392"/>
      <c r="J15" s="392"/>
      <c r="K15" s="392"/>
      <c r="L15" s="392"/>
      <c r="M15" s="392"/>
      <c r="N15" s="392"/>
      <c r="O15" s="392"/>
      <c r="P15" s="392"/>
      <c r="Q15" s="392"/>
      <c r="R15" s="392"/>
      <c r="S15" s="392"/>
      <c r="T15" s="392"/>
      <c r="U15" s="384">
        <f>SUM(U5:Y14)</f>
        <v>82</v>
      </c>
      <c r="V15" s="384"/>
      <c r="W15" s="384"/>
      <c r="X15" s="384"/>
      <c r="Y15" s="384"/>
      <c r="Z15" s="384">
        <f>SUM(Z5:AD14)</f>
        <v>80</v>
      </c>
      <c r="AA15" s="384"/>
      <c r="AB15" s="384"/>
      <c r="AC15" s="384"/>
      <c r="AD15" s="384"/>
      <c r="AE15" s="384" t="e">
        <f>SUM(AE5:AI14)</f>
        <v>#REF!</v>
      </c>
      <c r="AF15" s="384"/>
      <c r="AG15" s="384"/>
      <c r="AH15" s="384"/>
      <c r="AI15" s="384"/>
      <c r="AJ15" s="384" t="e">
        <f>SUM(AJ5:AN14)</f>
        <v>#REF!</v>
      </c>
      <c r="AK15" s="384"/>
      <c r="AL15" s="384"/>
      <c r="AM15" s="384"/>
      <c r="AN15" s="384"/>
    </row>
    <row r="18" spans="2:7">
      <c r="B18" s="149" t="s">
        <v>61</v>
      </c>
      <c r="C18" s="150"/>
      <c r="D18" s="150"/>
      <c r="E18" s="151"/>
      <c r="G18" s="145" t="s">
        <v>240</v>
      </c>
    </row>
  </sheetData>
  <dataConsolidate/>
  <mergeCells count="62">
    <mergeCell ref="C14:T14"/>
    <mergeCell ref="U14:Y14"/>
    <mergeCell ref="Z14:AD14"/>
    <mergeCell ref="AE14:AI14"/>
    <mergeCell ref="AJ14:AN14"/>
    <mergeCell ref="B15:T15"/>
    <mergeCell ref="U15:Y15"/>
    <mergeCell ref="Z15:AD15"/>
    <mergeCell ref="AE15:AI15"/>
    <mergeCell ref="AJ15:AN15"/>
    <mergeCell ref="C12:T12"/>
    <mergeCell ref="U12:Y12"/>
    <mergeCell ref="Z12:AD12"/>
    <mergeCell ref="AE12:AI12"/>
    <mergeCell ref="AJ12:AN12"/>
    <mergeCell ref="C13:T13"/>
    <mergeCell ref="U13:Y13"/>
    <mergeCell ref="Z13:AD13"/>
    <mergeCell ref="AE13:AI13"/>
    <mergeCell ref="AJ13:AN13"/>
    <mergeCell ref="C10:T10"/>
    <mergeCell ref="U10:Y10"/>
    <mergeCell ref="Z10:AD10"/>
    <mergeCell ref="AE10:AI10"/>
    <mergeCell ref="AJ10:AN10"/>
    <mergeCell ref="C11:T11"/>
    <mergeCell ref="U11:Y11"/>
    <mergeCell ref="Z11:AD11"/>
    <mergeCell ref="AE11:AI11"/>
    <mergeCell ref="AJ11:AN11"/>
    <mergeCell ref="C8:T8"/>
    <mergeCell ref="U8:Y8"/>
    <mergeCell ref="Z8:AD8"/>
    <mergeCell ref="AE8:AI8"/>
    <mergeCell ref="AJ8:AN8"/>
    <mergeCell ref="C9:T9"/>
    <mergeCell ref="U9:Y9"/>
    <mergeCell ref="Z9:AD9"/>
    <mergeCell ref="AE9:AI9"/>
    <mergeCell ref="AJ9:AN9"/>
    <mergeCell ref="C6:T6"/>
    <mergeCell ref="U6:Y6"/>
    <mergeCell ref="Z6:AD6"/>
    <mergeCell ref="AE6:AI6"/>
    <mergeCell ref="AJ6:AN6"/>
    <mergeCell ref="C7:T7"/>
    <mergeCell ref="U7:Y7"/>
    <mergeCell ref="Z7:AD7"/>
    <mergeCell ref="AE7:AI7"/>
    <mergeCell ref="AJ7:AN7"/>
    <mergeCell ref="AJ4:AN4"/>
    <mergeCell ref="C5:T5"/>
    <mergeCell ref="U5:Y5"/>
    <mergeCell ref="Z5:AD5"/>
    <mergeCell ref="AE5:AI5"/>
    <mergeCell ref="AJ5:AN5"/>
    <mergeCell ref="AE4:AI4"/>
    <mergeCell ref="B2:E2"/>
    <mergeCell ref="F2:G2"/>
    <mergeCell ref="C4:T4"/>
    <mergeCell ref="U4:Y4"/>
    <mergeCell ref="Z4:AD4"/>
  </mergeCells>
  <phoneticPr fontId="1"/>
  <pageMargins left="0.70866141732283472" right="0.70866141732283472" top="0.74803149606299213" bottom="0.74803149606299213" header="0.31496062992125984" footer="0.31496062992125984"/>
  <pageSetup paperSize="9" scale="9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1"/>
  <sheetViews>
    <sheetView zoomScaleNormal="100" zoomScaleSheetLayoutView="100" workbookViewId="0">
      <selection activeCell="B4" sqref="B4:D4"/>
    </sheetView>
  </sheetViews>
  <sheetFormatPr defaultColWidth="3.125" defaultRowHeight="15.75"/>
  <cols>
    <col min="1" max="16384" width="3.125" style="1"/>
  </cols>
  <sheetData>
    <row r="1" spans="1:39" ht="16.5">
      <c r="A1" s="12" t="s">
        <v>16</v>
      </c>
    </row>
    <row r="2" spans="1:39">
      <c r="A2" s="13" t="s">
        <v>64</v>
      </c>
      <c r="B2" s="14"/>
      <c r="C2" s="14" t="s">
        <v>17</v>
      </c>
      <c r="D2" s="14"/>
      <c r="E2" s="242" t="s">
        <v>18</v>
      </c>
      <c r="F2" s="242"/>
      <c r="G2" s="242"/>
      <c r="H2" s="242"/>
      <c r="I2" s="242"/>
      <c r="J2" s="242"/>
      <c r="K2" s="242"/>
      <c r="L2" s="242"/>
      <c r="M2" s="242" t="s">
        <v>19</v>
      </c>
      <c r="N2" s="242"/>
      <c r="O2" s="242"/>
      <c r="P2" s="242"/>
      <c r="Q2" s="242"/>
      <c r="R2" s="242"/>
      <c r="S2" s="242"/>
      <c r="T2" s="242"/>
      <c r="U2" s="242"/>
      <c r="V2" s="242"/>
      <c r="W2" s="242"/>
      <c r="X2" s="242"/>
      <c r="Y2" s="242"/>
      <c r="Z2" s="242"/>
      <c r="AA2" s="242"/>
      <c r="AB2" s="242"/>
      <c r="AC2" s="242"/>
      <c r="AD2" s="242"/>
      <c r="AE2" s="242"/>
      <c r="AF2" s="242"/>
      <c r="AG2" s="242"/>
      <c r="AH2" s="242"/>
      <c r="AI2" s="242" t="s">
        <v>20</v>
      </c>
      <c r="AJ2" s="242"/>
      <c r="AK2" s="242"/>
      <c r="AL2" s="242"/>
      <c r="AM2" s="242"/>
    </row>
    <row r="3" spans="1:39">
      <c r="A3" s="15">
        <v>1</v>
      </c>
      <c r="B3" s="243">
        <v>43991</v>
      </c>
      <c r="C3" s="244"/>
      <c r="D3" s="245"/>
      <c r="E3" s="246"/>
      <c r="F3" s="247"/>
      <c r="G3" s="247"/>
      <c r="H3" s="247"/>
      <c r="I3" s="247"/>
      <c r="J3" s="247"/>
      <c r="K3" s="247"/>
      <c r="L3" s="248"/>
      <c r="M3" s="246" t="s">
        <v>21</v>
      </c>
      <c r="N3" s="247"/>
      <c r="O3" s="247"/>
      <c r="P3" s="247"/>
      <c r="Q3" s="247"/>
      <c r="R3" s="247"/>
      <c r="S3" s="247"/>
      <c r="T3" s="247"/>
      <c r="U3" s="247"/>
      <c r="V3" s="247"/>
      <c r="W3" s="247"/>
      <c r="X3" s="247"/>
      <c r="Y3" s="247"/>
      <c r="Z3" s="247"/>
      <c r="AA3" s="247"/>
      <c r="AB3" s="247"/>
      <c r="AC3" s="247"/>
      <c r="AD3" s="247"/>
      <c r="AE3" s="247"/>
      <c r="AF3" s="247"/>
      <c r="AG3" s="247"/>
      <c r="AH3" s="248"/>
      <c r="AI3" s="246" t="s">
        <v>118</v>
      </c>
      <c r="AJ3" s="247"/>
      <c r="AK3" s="247"/>
      <c r="AL3" s="247"/>
      <c r="AM3" s="248"/>
    </row>
    <row r="4" spans="1:39">
      <c r="A4" s="16"/>
      <c r="B4" s="249"/>
      <c r="C4" s="250"/>
      <c r="D4" s="251"/>
      <c r="E4" s="252"/>
      <c r="F4" s="253"/>
      <c r="G4" s="253"/>
      <c r="H4" s="253"/>
      <c r="I4" s="253"/>
      <c r="J4" s="253"/>
      <c r="K4" s="253"/>
      <c r="L4" s="254"/>
      <c r="M4" s="252"/>
      <c r="N4" s="253"/>
      <c r="O4" s="253"/>
      <c r="P4" s="253"/>
      <c r="Q4" s="253"/>
      <c r="R4" s="253"/>
      <c r="S4" s="253"/>
      <c r="T4" s="253"/>
      <c r="U4" s="253"/>
      <c r="V4" s="253"/>
      <c r="W4" s="253"/>
      <c r="X4" s="253"/>
      <c r="Y4" s="253"/>
      <c r="Z4" s="253"/>
      <c r="AA4" s="253"/>
      <c r="AB4" s="253"/>
      <c r="AC4" s="253"/>
      <c r="AD4" s="253"/>
      <c r="AE4" s="253"/>
      <c r="AF4" s="253"/>
      <c r="AG4" s="253"/>
      <c r="AH4" s="254"/>
      <c r="AI4" s="252"/>
      <c r="AJ4" s="253"/>
      <c r="AK4" s="253"/>
      <c r="AL4" s="253"/>
      <c r="AM4" s="254"/>
    </row>
    <row r="5" spans="1:39">
      <c r="A5" s="16"/>
      <c r="B5" s="249"/>
      <c r="C5" s="250"/>
      <c r="D5" s="251"/>
      <c r="E5" s="252"/>
      <c r="F5" s="253"/>
      <c r="G5" s="253"/>
      <c r="H5" s="253"/>
      <c r="I5" s="253"/>
      <c r="J5" s="253"/>
      <c r="K5" s="253"/>
      <c r="L5" s="254"/>
      <c r="M5" s="252"/>
      <c r="N5" s="253"/>
      <c r="O5" s="253"/>
      <c r="P5" s="253"/>
      <c r="Q5" s="253"/>
      <c r="R5" s="253"/>
      <c r="S5" s="253"/>
      <c r="T5" s="253"/>
      <c r="U5" s="253"/>
      <c r="V5" s="253"/>
      <c r="W5" s="253"/>
      <c r="X5" s="253"/>
      <c r="Y5" s="253"/>
      <c r="Z5" s="253"/>
      <c r="AA5" s="253"/>
      <c r="AB5" s="253"/>
      <c r="AC5" s="253"/>
      <c r="AD5" s="253"/>
      <c r="AE5" s="253"/>
      <c r="AF5" s="253"/>
      <c r="AG5" s="253"/>
      <c r="AH5" s="254"/>
      <c r="AI5" s="252"/>
      <c r="AJ5" s="253"/>
      <c r="AK5" s="253"/>
      <c r="AL5" s="253"/>
      <c r="AM5" s="254"/>
    </row>
    <row r="6" spans="1:39">
      <c r="A6" s="16"/>
      <c r="B6" s="249"/>
      <c r="C6" s="250"/>
      <c r="D6" s="251"/>
      <c r="E6" s="252"/>
      <c r="F6" s="253"/>
      <c r="G6" s="253"/>
      <c r="H6" s="253"/>
      <c r="I6" s="253"/>
      <c r="J6" s="253"/>
      <c r="K6" s="253"/>
      <c r="L6" s="254"/>
      <c r="M6" s="252"/>
      <c r="N6" s="253"/>
      <c r="O6" s="253"/>
      <c r="P6" s="253"/>
      <c r="Q6" s="253"/>
      <c r="R6" s="253"/>
      <c r="S6" s="253"/>
      <c r="T6" s="253"/>
      <c r="U6" s="253"/>
      <c r="V6" s="253"/>
      <c r="W6" s="253"/>
      <c r="X6" s="253"/>
      <c r="Y6" s="253"/>
      <c r="Z6" s="253"/>
      <c r="AA6" s="253"/>
      <c r="AB6" s="253"/>
      <c r="AC6" s="253"/>
      <c r="AD6" s="253"/>
      <c r="AE6" s="253"/>
      <c r="AF6" s="253"/>
      <c r="AG6" s="253"/>
      <c r="AH6" s="254"/>
      <c r="AI6" s="252"/>
      <c r="AJ6" s="253"/>
      <c r="AK6" s="253"/>
      <c r="AL6" s="253"/>
      <c r="AM6" s="254"/>
    </row>
    <row r="7" spans="1:39">
      <c r="A7" s="16"/>
      <c r="B7" s="249"/>
      <c r="C7" s="250"/>
      <c r="D7" s="251"/>
      <c r="E7" s="252"/>
      <c r="F7" s="253"/>
      <c r="G7" s="253"/>
      <c r="H7" s="253"/>
      <c r="I7" s="253"/>
      <c r="J7" s="253"/>
      <c r="K7" s="253"/>
      <c r="L7" s="254"/>
      <c r="M7" s="252"/>
      <c r="N7" s="253"/>
      <c r="O7" s="253"/>
      <c r="P7" s="253"/>
      <c r="Q7" s="253"/>
      <c r="R7" s="253"/>
      <c r="S7" s="253"/>
      <c r="T7" s="253"/>
      <c r="U7" s="253"/>
      <c r="V7" s="253"/>
      <c r="W7" s="253"/>
      <c r="X7" s="253"/>
      <c r="Y7" s="253"/>
      <c r="Z7" s="253"/>
      <c r="AA7" s="253"/>
      <c r="AB7" s="253"/>
      <c r="AC7" s="253"/>
      <c r="AD7" s="253"/>
      <c r="AE7" s="253"/>
      <c r="AF7" s="253"/>
      <c r="AG7" s="253"/>
      <c r="AH7" s="254"/>
      <c r="AI7" s="252"/>
      <c r="AJ7" s="253"/>
      <c r="AK7" s="253"/>
      <c r="AL7" s="253"/>
      <c r="AM7" s="254"/>
    </row>
    <row r="8" spans="1:39">
      <c r="A8" s="16"/>
      <c r="B8" s="249"/>
      <c r="C8" s="250"/>
      <c r="D8" s="251"/>
      <c r="E8" s="252"/>
      <c r="F8" s="253"/>
      <c r="G8" s="253"/>
      <c r="H8" s="253"/>
      <c r="I8" s="253"/>
      <c r="J8" s="253"/>
      <c r="K8" s="253"/>
      <c r="L8" s="254"/>
      <c r="M8" s="252"/>
      <c r="N8" s="253"/>
      <c r="O8" s="253"/>
      <c r="P8" s="253"/>
      <c r="Q8" s="253"/>
      <c r="R8" s="253"/>
      <c r="S8" s="253"/>
      <c r="T8" s="253"/>
      <c r="U8" s="253"/>
      <c r="V8" s="253"/>
      <c r="W8" s="253"/>
      <c r="X8" s="253"/>
      <c r="Y8" s="253"/>
      <c r="Z8" s="253"/>
      <c r="AA8" s="253"/>
      <c r="AB8" s="253"/>
      <c r="AC8" s="253"/>
      <c r="AD8" s="253"/>
      <c r="AE8" s="253"/>
      <c r="AF8" s="253"/>
      <c r="AG8" s="253"/>
      <c r="AH8" s="254"/>
      <c r="AI8" s="252"/>
      <c r="AJ8" s="253"/>
      <c r="AK8" s="253"/>
      <c r="AL8" s="253"/>
      <c r="AM8" s="254"/>
    </row>
    <row r="9" spans="1:39">
      <c r="A9" s="16"/>
      <c r="B9" s="249"/>
      <c r="C9" s="250"/>
      <c r="D9" s="251"/>
      <c r="E9" s="252"/>
      <c r="F9" s="253"/>
      <c r="G9" s="253"/>
      <c r="H9" s="253"/>
      <c r="I9" s="253"/>
      <c r="J9" s="253"/>
      <c r="K9" s="253"/>
      <c r="L9" s="254"/>
      <c r="M9" s="252"/>
      <c r="N9" s="253"/>
      <c r="O9" s="253"/>
      <c r="P9" s="253"/>
      <c r="Q9" s="253"/>
      <c r="R9" s="253"/>
      <c r="S9" s="253"/>
      <c r="T9" s="253"/>
      <c r="U9" s="253"/>
      <c r="V9" s="253"/>
      <c r="W9" s="253"/>
      <c r="X9" s="253"/>
      <c r="Y9" s="253"/>
      <c r="Z9" s="253"/>
      <c r="AA9" s="253"/>
      <c r="AB9" s="253"/>
      <c r="AC9" s="253"/>
      <c r="AD9" s="253"/>
      <c r="AE9" s="253"/>
      <c r="AF9" s="253"/>
      <c r="AG9" s="253"/>
      <c r="AH9" s="254"/>
      <c r="AI9" s="252"/>
      <c r="AJ9" s="253"/>
      <c r="AK9" s="253"/>
      <c r="AL9" s="253"/>
      <c r="AM9" s="254"/>
    </row>
    <row r="10" spans="1:39">
      <c r="A10" s="16"/>
      <c r="B10" s="249"/>
      <c r="C10" s="250"/>
      <c r="D10" s="251"/>
      <c r="E10" s="252"/>
      <c r="F10" s="253"/>
      <c r="G10" s="253"/>
      <c r="H10" s="253"/>
      <c r="I10" s="253"/>
      <c r="J10" s="253"/>
      <c r="K10" s="253"/>
      <c r="L10" s="254"/>
      <c r="M10" s="252"/>
      <c r="N10" s="253"/>
      <c r="O10" s="253"/>
      <c r="P10" s="253"/>
      <c r="Q10" s="253"/>
      <c r="R10" s="253"/>
      <c r="S10" s="253"/>
      <c r="T10" s="253"/>
      <c r="U10" s="253"/>
      <c r="V10" s="253"/>
      <c r="W10" s="253"/>
      <c r="X10" s="253"/>
      <c r="Y10" s="253"/>
      <c r="Z10" s="253"/>
      <c r="AA10" s="253"/>
      <c r="AB10" s="253"/>
      <c r="AC10" s="253"/>
      <c r="AD10" s="253"/>
      <c r="AE10" s="253"/>
      <c r="AF10" s="253"/>
      <c r="AG10" s="253"/>
      <c r="AH10" s="254"/>
      <c r="AI10" s="252"/>
      <c r="AJ10" s="253"/>
      <c r="AK10" s="253"/>
      <c r="AL10" s="253"/>
      <c r="AM10" s="254"/>
    </row>
    <row r="11" spans="1:39">
      <c r="A11" s="16"/>
      <c r="B11" s="249"/>
      <c r="C11" s="250"/>
      <c r="D11" s="251"/>
      <c r="E11" s="252"/>
      <c r="F11" s="253"/>
      <c r="G11" s="253"/>
      <c r="H11" s="253"/>
      <c r="I11" s="253"/>
      <c r="J11" s="253"/>
      <c r="K11" s="253"/>
      <c r="L11" s="254"/>
      <c r="M11" s="252"/>
      <c r="N11" s="253"/>
      <c r="O11" s="253"/>
      <c r="P11" s="253"/>
      <c r="Q11" s="253"/>
      <c r="R11" s="253"/>
      <c r="S11" s="253"/>
      <c r="T11" s="253"/>
      <c r="U11" s="253"/>
      <c r="V11" s="253"/>
      <c r="W11" s="253"/>
      <c r="X11" s="253"/>
      <c r="Y11" s="253"/>
      <c r="Z11" s="253"/>
      <c r="AA11" s="253"/>
      <c r="AB11" s="253"/>
      <c r="AC11" s="253"/>
      <c r="AD11" s="253"/>
      <c r="AE11" s="253"/>
      <c r="AF11" s="253"/>
      <c r="AG11" s="253"/>
      <c r="AH11" s="254"/>
      <c r="AI11" s="252"/>
      <c r="AJ11" s="253"/>
      <c r="AK11" s="253"/>
      <c r="AL11" s="253"/>
      <c r="AM11" s="254"/>
    </row>
    <row r="12" spans="1:39">
      <c r="A12" s="16"/>
      <c r="B12" s="249"/>
      <c r="C12" s="250"/>
      <c r="D12" s="251"/>
      <c r="E12" s="252"/>
      <c r="F12" s="253"/>
      <c r="G12" s="253"/>
      <c r="H12" s="253"/>
      <c r="I12" s="253"/>
      <c r="J12" s="253"/>
      <c r="K12" s="253"/>
      <c r="L12" s="254"/>
      <c r="M12" s="252"/>
      <c r="N12" s="253"/>
      <c r="O12" s="253"/>
      <c r="P12" s="253"/>
      <c r="Q12" s="253"/>
      <c r="R12" s="253"/>
      <c r="S12" s="253"/>
      <c r="T12" s="253"/>
      <c r="U12" s="253"/>
      <c r="V12" s="253"/>
      <c r="W12" s="253"/>
      <c r="X12" s="253"/>
      <c r="Y12" s="253"/>
      <c r="Z12" s="253"/>
      <c r="AA12" s="253"/>
      <c r="AB12" s="253"/>
      <c r="AC12" s="253"/>
      <c r="AD12" s="253"/>
      <c r="AE12" s="253"/>
      <c r="AF12" s="253"/>
      <c r="AG12" s="253"/>
      <c r="AH12" s="254"/>
      <c r="AI12" s="252"/>
      <c r="AJ12" s="253"/>
      <c r="AK12" s="253"/>
      <c r="AL12" s="253"/>
      <c r="AM12" s="254"/>
    </row>
    <row r="13" spans="1:39">
      <c r="A13" s="16"/>
      <c r="B13" s="249"/>
      <c r="C13" s="250"/>
      <c r="D13" s="251"/>
      <c r="E13" s="252"/>
      <c r="F13" s="253"/>
      <c r="G13" s="253"/>
      <c r="H13" s="253"/>
      <c r="I13" s="253"/>
      <c r="J13" s="253"/>
      <c r="K13" s="253"/>
      <c r="L13" s="254"/>
      <c r="M13" s="252"/>
      <c r="N13" s="253"/>
      <c r="O13" s="253"/>
      <c r="P13" s="253"/>
      <c r="Q13" s="253"/>
      <c r="R13" s="253"/>
      <c r="S13" s="253"/>
      <c r="T13" s="253"/>
      <c r="U13" s="253"/>
      <c r="V13" s="253"/>
      <c r="W13" s="253"/>
      <c r="X13" s="253"/>
      <c r="Y13" s="253"/>
      <c r="Z13" s="253"/>
      <c r="AA13" s="253"/>
      <c r="AB13" s="253"/>
      <c r="AC13" s="253"/>
      <c r="AD13" s="253"/>
      <c r="AE13" s="253"/>
      <c r="AF13" s="253"/>
      <c r="AG13" s="253"/>
      <c r="AH13" s="254"/>
      <c r="AI13" s="252"/>
      <c r="AJ13" s="253"/>
      <c r="AK13" s="253"/>
      <c r="AL13" s="253"/>
      <c r="AM13" s="254"/>
    </row>
    <row r="14" spans="1:39">
      <c r="A14" s="16"/>
      <c r="B14" s="249"/>
      <c r="C14" s="250"/>
      <c r="D14" s="251"/>
      <c r="E14" s="252"/>
      <c r="F14" s="253"/>
      <c r="G14" s="253"/>
      <c r="H14" s="253"/>
      <c r="I14" s="253"/>
      <c r="J14" s="253"/>
      <c r="K14" s="253"/>
      <c r="L14" s="254"/>
      <c r="M14" s="252"/>
      <c r="N14" s="253"/>
      <c r="O14" s="253"/>
      <c r="P14" s="253"/>
      <c r="Q14" s="253"/>
      <c r="R14" s="253"/>
      <c r="S14" s="253"/>
      <c r="T14" s="253"/>
      <c r="U14" s="253"/>
      <c r="V14" s="253"/>
      <c r="W14" s="253"/>
      <c r="X14" s="253"/>
      <c r="Y14" s="253"/>
      <c r="Z14" s="253"/>
      <c r="AA14" s="253"/>
      <c r="AB14" s="253"/>
      <c r="AC14" s="253"/>
      <c r="AD14" s="253"/>
      <c r="AE14" s="253"/>
      <c r="AF14" s="253"/>
      <c r="AG14" s="253"/>
      <c r="AH14" s="254"/>
      <c r="AI14" s="252"/>
      <c r="AJ14" s="253"/>
      <c r="AK14" s="253"/>
      <c r="AL14" s="253"/>
      <c r="AM14" s="254"/>
    </row>
    <row r="15" spans="1:39">
      <c r="A15" s="16"/>
      <c r="B15" s="249"/>
      <c r="C15" s="250"/>
      <c r="D15" s="251"/>
      <c r="E15" s="252"/>
      <c r="F15" s="253"/>
      <c r="G15" s="253"/>
      <c r="H15" s="253"/>
      <c r="I15" s="253"/>
      <c r="J15" s="253"/>
      <c r="K15" s="253"/>
      <c r="L15" s="254"/>
      <c r="M15" s="252"/>
      <c r="N15" s="253"/>
      <c r="O15" s="253"/>
      <c r="P15" s="253"/>
      <c r="Q15" s="253"/>
      <c r="R15" s="253"/>
      <c r="S15" s="253"/>
      <c r="T15" s="253"/>
      <c r="U15" s="253"/>
      <c r="V15" s="253"/>
      <c r="W15" s="253"/>
      <c r="X15" s="253"/>
      <c r="Y15" s="253"/>
      <c r="Z15" s="253"/>
      <c r="AA15" s="253"/>
      <c r="AB15" s="253"/>
      <c r="AC15" s="253"/>
      <c r="AD15" s="253"/>
      <c r="AE15" s="253"/>
      <c r="AF15" s="253"/>
      <c r="AG15" s="253"/>
      <c r="AH15" s="254"/>
      <c r="AI15" s="252"/>
      <c r="AJ15" s="253"/>
      <c r="AK15" s="253"/>
      <c r="AL15" s="253"/>
      <c r="AM15" s="254"/>
    </row>
    <row r="16" spans="1:39">
      <c r="A16" s="16"/>
      <c r="B16" s="249"/>
      <c r="C16" s="250"/>
      <c r="D16" s="251"/>
      <c r="E16" s="252"/>
      <c r="F16" s="253"/>
      <c r="G16" s="253"/>
      <c r="H16" s="253"/>
      <c r="I16" s="253"/>
      <c r="J16" s="253"/>
      <c r="K16" s="253"/>
      <c r="L16" s="254"/>
      <c r="M16" s="252"/>
      <c r="N16" s="253"/>
      <c r="O16" s="253"/>
      <c r="P16" s="253"/>
      <c r="Q16" s="253"/>
      <c r="R16" s="253"/>
      <c r="S16" s="253"/>
      <c r="T16" s="253"/>
      <c r="U16" s="253"/>
      <c r="V16" s="253"/>
      <c r="W16" s="253"/>
      <c r="X16" s="253"/>
      <c r="Y16" s="253"/>
      <c r="Z16" s="253"/>
      <c r="AA16" s="253"/>
      <c r="AB16" s="253"/>
      <c r="AC16" s="253"/>
      <c r="AD16" s="253"/>
      <c r="AE16" s="253"/>
      <c r="AF16" s="253"/>
      <c r="AG16" s="253"/>
      <c r="AH16" s="254"/>
      <c r="AI16" s="252"/>
      <c r="AJ16" s="253"/>
      <c r="AK16" s="253"/>
      <c r="AL16" s="253"/>
      <c r="AM16" s="254"/>
    </row>
    <row r="17" spans="1:39">
      <c r="A17" s="16"/>
      <c r="B17" s="249"/>
      <c r="C17" s="250"/>
      <c r="D17" s="251"/>
      <c r="E17" s="252"/>
      <c r="F17" s="253"/>
      <c r="G17" s="253"/>
      <c r="H17" s="253"/>
      <c r="I17" s="253"/>
      <c r="J17" s="253"/>
      <c r="K17" s="253"/>
      <c r="L17" s="254"/>
      <c r="M17" s="252"/>
      <c r="N17" s="253"/>
      <c r="O17" s="253"/>
      <c r="P17" s="253"/>
      <c r="Q17" s="253"/>
      <c r="R17" s="253"/>
      <c r="S17" s="253"/>
      <c r="T17" s="253"/>
      <c r="U17" s="253"/>
      <c r="V17" s="253"/>
      <c r="W17" s="253"/>
      <c r="X17" s="253"/>
      <c r="Y17" s="253"/>
      <c r="Z17" s="253"/>
      <c r="AA17" s="253"/>
      <c r="AB17" s="253"/>
      <c r="AC17" s="253"/>
      <c r="AD17" s="253"/>
      <c r="AE17" s="253"/>
      <c r="AF17" s="253"/>
      <c r="AG17" s="253"/>
      <c r="AH17" s="254"/>
      <c r="AI17" s="252"/>
      <c r="AJ17" s="253"/>
      <c r="AK17" s="253"/>
      <c r="AL17" s="253"/>
      <c r="AM17" s="254"/>
    </row>
    <row r="18" spans="1:39">
      <c r="A18" s="16"/>
      <c r="B18" s="249"/>
      <c r="C18" s="250"/>
      <c r="D18" s="251"/>
      <c r="E18" s="252"/>
      <c r="F18" s="253"/>
      <c r="G18" s="253"/>
      <c r="H18" s="253"/>
      <c r="I18" s="253"/>
      <c r="J18" s="253"/>
      <c r="K18" s="253"/>
      <c r="L18" s="254"/>
      <c r="M18" s="252"/>
      <c r="N18" s="253"/>
      <c r="O18" s="253"/>
      <c r="P18" s="253"/>
      <c r="Q18" s="253"/>
      <c r="R18" s="253"/>
      <c r="S18" s="253"/>
      <c r="T18" s="253"/>
      <c r="U18" s="253"/>
      <c r="V18" s="253"/>
      <c r="W18" s="253"/>
      <c r="X18" s="253"/>
      <c r="Y18" s="253"/>
      <c r="Z18" s="253"/>
      <c r="AA18" s="253"/>
      <c r="AB18" s="253"/>
      <c r="AC18" s="253"/>
      <c r="AD18" s="253"/>
      <c r="AE18" s="253"/>
      <c r="AF18" s="253"/>
      <c r="AG18" s="253"/>
      <c r="AH18" s="254"/>
      <c r="AI18" s="252"/>
      <c r="AJ18" s="253"/>
      <c r="AK18" s="253"/>
      <c r="AL18" s="253"/>
      <c r="AM18" s="254"/>
    </row>
    <row r="19" spans="1:39">
      <c r="A19" s="16"/>
      <c r="B19" s="249"/>
      <c r="C19" s="250"/>
      <c r="D19" s="251"/>
      <c r="E19" s="252"/>
      <c r="F19" s="253"/>
      <c r="G19" s="253"/>
      <c r="H19" s="253"/>
      <c r="I19" s="253"/>
      <c r="J19" s="253"/>
      <c r="K19" s="253"/>
      <c r="L19" s="254"/>
      <c r="M19" s="252"/>
      <c r="N19" s="253"/>
      <c r="O19" s="253"/>
      <c r="P19" s="253"/>
      <c r="Q19" s="253"/>
      <c r="R19" s="253"/>
      <c r="S19" s="253"/>
      <c r="T19" s="253"/>
      <c r="U19" s="253"/>
      <c r="V19" s="253"/>
      <c r="W19" s="253"/>
      <c r="X19" s="253"/>
      <c r="Y19" s="253"/>
      <c r="Z19" s="253"/>
      <c r="AA19" s="253"/>
      <c r="AB19" s="253"/>
      <c r="AC19" s="253"/>
      <c r="AD19" s="253"/>
      <c r="AE19" s="253"/>
      <c r="AF19" s="253"/>
      <c r="AG19" s="253"/>
      <c r="AH19" s="254"/>
      <c r="AI19" s="252"/>
      <c r="AJ19" s="253"/>
      <c r="AK19" s="253"/>
      <c r="AL19" s="253"/>
      <c r="AM19" s="254"/>
    </row>
    <row r="20" spans="1:39">
      <c r="A20" s="16"/>
      <c r="B20" s="249"/>
      <c r="C20" s="250"/>
      <c r="D20" s="251"/>
      <c r="E20" s="252"/>
      <c r="F20" s="253"/>
      <c r="G20" s="253"/>
      <c r="H20" s="253"/>
      <c r="I20" s="253"/>
      <c r="J20" s="253"/>
      <c r="K20" s="253"/>
      <c r="L20" s="254"/>
      <c r="M20" s="252"/>
      <c r="N20" s="253"/>
      <c r="O20" s="253"/>
      <c r="P20" s="253"/>
      <c r="Q20" s="253"/>
      <c r="R20" s="253"/>
      <c r="S20" s="253"/>
      <c r="T20" s="253"/>
      <c r="U20" s="253"/>
      <c r="V20" s="253"/>
      <c r="W20" s="253"/>
      <c r="X20" s="253"/>
      <c r="Y20" s="253"/>
      <c r="Z20" s="253"/>
      <c r="AA20" s="253"/>
      <c r="AB20" s="253"/>
      <c r="AC20" s="253"/>
      <c r="AD20" s="253"/>
      <c r="AE20" s="253"/>
      <c r="AF20" s="253"/>
      <c r="AG20" s="253"/>
      <c r="AH20" s="254"/>
      <c r="AI20" s="252"/>
      <c r="AJ20" s="253"/>
      <c r="AK20" s="253"/>
      <c r="AL20" s="253"/>
      <c r="AM20" s="254"/>
    </row>
    <row r="21" spans="1:39">
      <c r="A21" s="16"/>
      <c r="B21" s="249"/>
      <c r="C21" s="250"/>
      <c r="D21" s="251"/>
      <c r="E21" s="252"/>
      <c r="F21" s="253"/>
      <c r="G21" s="253"/>
      <c r="H21" s="253"/>
      <c r="I21" s="253"/>
      <c r="J21" s="253"/>
      <c r="K21" s="253"/>
      <c r="L21" s="254"/>
      <c r="M21" s="252"/>
      <c r="N21" s="253"/>
      <c r="O21" s="253"/>
      <c r="P21" s="253"/>
      <c r="Q21" s="253"/>
      <c r="R21" s="253"/>
      <c r="S21" s="253"/>
      <c r="T21" s="253"/>
      <c r="U21" s="253"/>
      <c r="V21" s="253"/>
      <c r="W21" s="253"/>
      <c r="X21" s="253"/>
      <c r="Y21" s="253"/>
      <c r="Z21" s="253"/>
      <c r="AA21" s="253"/>
      <c r="AB21" s="253"/>
      <c r="AC21" s="253"/>
      <c r="AD21" s="253"/>
      <c r="AE21" s="253"/>
      <c r="AF21" s="253"/>
      <c r="AG21" s="253"/>
      <c r="AH21" s="254"/>
      <c r="AI21" s="252"/>
      <c r="AJ21" s="253"/>
      <c r="AK21" s="253"/>
      <c r="AL21" s="253"/>
      <c r="AM21" s="254"/>
    </row>
    <row r="22" spans="1:39">
      <c r="A22" s="16"/>
      <c r="B22" s="249"/>
      <c r="C22" s="250"/>
      <c r="D22" s="251"/>
      <c r="E22" s="252"/>
      <c r="F22" s="253"/>
      <c r="G22" s="253"/>
      <c r="H22" s="253"/>
      <c r="I22" s="253"/>
      <c r="J22" s="253"/>
      <c r="K22" s="253"/>
      <c r="L22" s="254"/>
      <c r="M22" s="252"/>
      <c r="N22" s="253"/>
      <c r="O22" s="253"/>
      <c r="P22" s="253"/>
      <c r="Q22" s="253"/>
      <c r="R22" s="253"/>
      <c r="S22" s="253"/>
      <c r="T22" s="253"/>
      <c r="U22" s="253"/>
      <c r="V22" s="253"/>
      <c r="W22" s="253"/>
      <c r="X22" s="253"/>
      <c r="Y22" s="253"/>
      <c r="Z22" s="253"/>
      <c r="AA22" s="253"/>
      <c r="AB22" s="253"/>
      <c r="AC22" s="253"/>
      <c r="AD22" s="253"/>
      <c r="AE22" s="253"/>
      <c r="AF22" s="253"/>
      <c r="AG22" s="253"/>
      <c r="AH22" s="254"/>
      <c r="AI22" s="252"/>
      <c r="AJ22" s="253"/>
      <c r="AK22" s="253"/>
      <c r="AL22" s="253"/>
      <c r="AM22" s="254"/>
    </row>
    <row r="23" spans="1:39">
      <c r="A23" s="16"/>
      <c r="B23" s="249"/>
      <c r="C23" s="250"/>
      <c r="D23" s="251"/>
      <c r="E23" s="252"/>
      <c r="F23" s="253"/>
      <c r="G23" s="253"/>
      <c r="H23" s="253"/>
      <c r="I23" s="253"/>
      <c r="J23" s="253"/>
      <c r="K23" s="253"/>
      <c r="L23" s="254"/>
      <c r="M23" s="252"/>
      <c r="N23" s="253"/>
      <c r="O23" s="253"/>
      <c r="P23" s="253"/>
      <c r="Q23" s="253"/>
      <c r="R23" s="253"/>
      <c r="S23" s="253"/>
      <c r="T23" s="253"/>
      <c r="U23" s="253"/>
      <c r="V23" s="253"/>
      <c r="W23" s="253"/>
      <c r="X23" s="253"/>
      <c r="Y23" s="253"/>
      <c r="Z23" s="253"/>
      <c r="AA23" s="253"/>
      <c r="AB23" s="253"/>
      <c r="AC23" s="253"/>
      <c r="AD23" s="253"/>
      <c r="AE23" s="253"/>
      <c r="AF23" s="253"/>
      <c r="AG23" s="253"/>
      <c r="AH23" s="254"/>
      <c r="AI23" s="252"/>
      <c r="AJ23" s="253"/>
      <c r="AK23" s="253"/>
      <c r="AL23" s="253"/>
      <c r="AM23" s="254"/>
    </row>
    <row r="24" spans="1:39">
      <c r="A24" s="16"/>
      <c r="B24" s="249"/>
      <c r="C24" s="250"/>
      <c r="D24" s="251"/>
      <c r="E24" s="252"/>
      <c r="F24" s="253"/>
      <c r="G24" s="253"/>
      <c r="H24" s="253"/>
      <c r="I24" s="253"/>
      <c r="J24" s="253"/>
      <c r="K24" s="253"/>
      <c r="L24" s="254"/>
      <c r="M24" s="252"/>
      <c r="N24" s="253"/>
      <c r="O24" s="253"/>
      <c r="P24" s="253"/>
      <c r="Q24" s="253"/>
      <c r="R24" s="253"/>
      <c r="S24" s="253"/>
      <c r="T24" s="253"/>
      <c r="U24" s="253"/>
      <c r="V24" s="253"/>
      <c r="W24" s="253"/>
      <c r="X24" s="253"/>
      <c r="Y24" s="253"/>
      <c r="Z24" s="253"/>
      <c r="AA24" s="253"/>
      <c r="AB24" s="253"/>
      <c r="AC24" s="253"/>
      <c r="AD24" s="253"/>
      <c r="AE24" s="253"/>
      <c r="AF24" s="253"/>
      <c r="AG24" s="253"/>
      <c r="AH24" s="254"/>
      <c r="AI24" s="252"/>
      <c r="AJ24" s="253"/>
      <c r="AK24" s="253"/>
      <c r="AL24" s="253"/>
      <c r="AM24" s="254"/>
    </row>
    <row r="25" spans="1:39">
      <c r="A25" s="16"/>
      <c r="B25" s="249"/>
      <c r="C25" s="250"/>
      <c r="D25" s="251"/>
      <c r="E25" s="252"/>
      <c r="F25" s="253"/>
      <c r="G25" s="253"/>
      <c r="H25" s="253"/>
      <c r="I25" s="253"/>
      <c r="J25" s="253"/>
      <c r="K25" s="253"/>
      <c r="L25" s="254"/>
      <c r="M25" s="252"/>
      <c r="N25" s="253"/>
      <c r="O25" s="253"/>
      <c r="P25" s="253"/>
      <c r="Q25" s="253"/>
      <c r="R25" s="253"/>
      <c r="S25" s="253"/>
      <c r="T25" s="253"/>
      <c r="U25" s="253"/>
      <c r="V25" s="253"/>
      <c r="W25" s="253"/>
      <c r="X25" s="253"/>
      <c r="Y25" s="253"/>
      <c r="Z25" s="253"/>
      <c r="AA25" s="253"/>
      <c r="AB25" s="253"/>
      <c r="AC25" s="253"/>
      <c r="AD25" s="253"/>
      <c r="AE25" s="253"/>
      <c r="AF25" s="253"/>
      <c r="AG25" s="253"/>
      <c r="AH25" s="254"/>
      <c r="AI25" s="252"/>
      <c r="AJ25" s="253"/>
      <c r="AK25" s="253"/>
      <c r="AL25" s="253"/>
      <c r="AM25" s="254"/>
    </row>
    <row r="26" spans="1:39">
      <c r="A26" s="16"/>
      <c r="B26" s="249"/>
      <c r="C26" s="250"/>
      <c r="D26" s="251"/>
      <c r="E26" s="252"/>
      <c r="F26" s="253"/>
      <c r="G26" s="253"/>
      <c r="H26" s="253"/>
      <c r="I26" s="253"/>
      <c r="J26" s="253"/>
      <c r="K26" s="253"/>
      <c r="L26" s="254"/>
      <c r="M26" s="252"/>
      <c r="N26" s="253"/>
      <c r="O26" s="253"/>
      <c r="P26" s="253"/>
      <c r="Q26" s="253"/>
      <c r="R26" s="253"/>
      <c r="S26" s="253"/>
      <c r="T26" s="253"/>
      <c r="U26" s="253"/>
      <c r="V26" s="253"/>
      <c r="W26" s="253"/>
      <c r="X26" s="253"/>
      <c r="Y26" s="253"/>
      <c r="Z26" s="253"/>
      <c r="AA26" s="253"/>
      <c r="AB26" s="253"/>
      <c r="AC26" s="253"/>
      <c r="AD26" s="253"/>
      <c r="AE26" s="253"/>
      <c r="AF26" s="253"/>
      <c r="AG26" s="253"/>
      <c r="AH26" s="254"/>
      <c r="AI26" s="252"/>
      <c r="AJ26" s="253"/>
      <c r="AK26" s="253"/>
      <c r="AL26" s="253"/>
      <c r="AM26" s="254"/>
    </row>
    <row r="27" spans="1:39">
      <c r="A27" s="16"/>
      <c r="B27" s="249"/>
      <c r="C27" s="250"/>
      <c r="D27" s="251"/>
      <c r="E27" s="252"/>
      <c r="F27" s="253"/>
      <c r="G27" s="253"/>
      <c r="H27" s="253"/>
      <c r="I27" s="253"/>
      <c r="J27" s="253"/>
      <c r="K27" s="253"/>
      <c r="L27" s="254"/>
      <c r="M27" s="252"/>
      <c r="N27" s="253"/>
      <c r="O27" s="253"/>
      <c r="P27" s="253"/>
      <c r="Q27" s="253"/>
      <c r="R27" s="253"/>
      <c r="S27" s="253"/>
      <c r="T27" s="253"/>
      <c r="U27" s="253"/>
      <c r="V27" s="253"/>
      <c r="W27" s="253"/>
      <c r="X27" s="253"/>
      <c r="Y27" s="253"/>
      <c r="Z27" s="253"/>
      <c r="AA27" s="253"/>
      <c r="AB27" s="253"/>
      <c r="AC27" s="253"/>
      <c r="AD27" s="253"/>
      <c r="AE27" s="253"/>
      <c r="AF27" s="253"/>
      <c r="AG27" s="253"/>
      <c r="AH27" s="254"/>
      <c r="AI27" s="252"/>
      <c r="AJ27" s="253"/>
      <c r="AK27" s="253"/>
      <c r="AL27" s="253"/>
      <c r="AM27" s="254"/>
    </row>
    <row r="28" spans="1:39">
      <c r="A28" s="16"/>
      <c r="B28" s="249"/>
      <c r="C28" s="250"/>
      <c r="D28" s="251"/>
      <c r="E28" s="252"/>
      <c r="F28" s="253"/>
      <c r="G28" s="253"/>
      <c r="H28" s="253"/>
      <c r="I28" s="253"/>
      <c r="J28" s="253"/>
      <c r="K28" s="253"/>
      <c r="L28" s="254"/>
      <c r="M28" s="252"/>
      <c r="N28" s="253"/>
      <c r="O28" s="253"/>
      <c r="P28" s="253"/>
      <c r="Q28" s="253"/>
      <c r="R28" s="253"/>
      <c r="S28" s="253"/>
      <c r="T28" s="253"/>
      <c r="U28" s="253"/>
      <c r="V28" s="253"/>
      <c r="W28" s="253"/>
      <c r="X28" s="253"/>
      <c r="Y28" s="253"/>
      <c r="Z28" s="253"/>
      <c r="AA28" s="253"/>
      <c r="AB28" s="253"/>
      <c r="AC28" s="253"/>
      <c r="AD28" s="253"/>
      <c r="AE28" s="253"/>
      <c r="AF28" s="253"/>
      <c r="AG28" s="253"/>
      <c r="AH28" s="254"/>
      <c r="AI28" s="252"/>
      <c r="AJ28" s="253"/>
      <c r="AK28" s="253"/>
      <c r="AL28" s="253"/>
      <c r="AM28" s="254"/>
    </row>
    <row r="29" spans="1:39">
      <c r="A29" s="16"/>
      <c r="B29" s="249"/>
      <c r="C29" s="250"/>
      <c r="D29" s="251"/>
      <c r="E29" s="252"/>
      <c r="F29" s="253"/>
      <c r="G29" s="253"/>
      <c r="H29" s="253"/>
      <c r="I29" s="253"/>
      <c r="J29" s="253"/>
      <c r="K29" s="253"/>
      <c r="L29" s="254"/>
      <c r="M29" s="252"/>
      <c r="N29" s="253"/>
      <c r="O29" s="253"/>
      <c r="P29" s="253"/>
      <c r="Q29" s="253"/>
      <c r="R29" s="253"/>
      <c r="S29" s="253"/>
      <c r="T29" s="253"/>
      <c r="U29" s="253"/>
      <c r="V29" s="253"/>
      <c r="W29" s="253"/>
      <c r="X29" s="253"/>
      <c r="Y29" s="253"/>
      <c r="Z29" s="253"/>
      <c r="AA29" s="253"/>
      <c r="AB29" s="253"/>
      <c r="AC29" s="253"/>
      <c r="AD29" s="253"/>
      <c r="AE29" s="253"/>
      <c r="AF29" s="253"/>
      <c r="AG29" s="253"/>
      <c r="AH29" s="254"/>
      <c r="AI29" s="252"/>
      <c r="AJ29" s="253"/>
      <c r="AK29" s="253"/>
      <c r="AL29" s="253"/>
      <c r="AM29" s="254"/>
    </row>
    <row r="30" spans="1:39">
      <c r="A30" s="16"/>
      <c r="B30" s="249"/>
      <c r="C30" s="250"/>
      <c r="D30" s="251"/>
      <c r="E30" s="252"/>
      <c r="F30" s="253"/>
      <c r="G30" s="253"/>
      <c r="H30" s="253"/>
      <c r="I30" s="253"/>
      <c r="J30" s="253"/>
      <c r="K30" s="253"/>
      <c r="L30" s="254"/>
      <c r="M30" s="252"/>
      <c r="N30" s="253"/>
      <c r="O30" s="253"/>
      <c r="P30" s="253"/>
      <c r="Q30" s="253"/>
      <c r="R30" s="253"/>
      <c r="S30" s="253"/>
      <c r="T30" s="253"/>
      <c r="U30" s="253"/>
      <c r="V30" s="253"/>
      <c r="W30" s="253"/>
      <c r="X30" s="253"/>
      <c r="Y30" s="253"/>
      <c r="Z30" s="253"/>
      <c r="AA30" s="253"/>
      <c r="AB30" s="253"/>
      <c r="AC30" s="253"/>
      <c r="AD30" s="253"/>
      <c r="AE30" s="253"/>
      <c r="AF30" s="253"/>
      <c r="AG30" s="253"/>
      <c r="AH30" s="254"/>
      <c r="AI30" s="252"/>
      <c r="AJ30" s="253"/>
      <c r="AK30" s="253"/>
      <c r="AL30" s="253"/>
      <c r="AM30" s="254"/>
    </row>
    <row r="31" spans="1:39">
      <c r="A31" s="16"/>
      <c r="B31" s="249"/>
      <c r="C31" s="250"/>
      <c r="D31" s="251"/>
      <c r="E31" s="252"/>
      <c r="F31" s="253"/>
      <c r="G31" s="253"/>
      <c r="H31" s="253"/>
      <c r="I31" s="253"/>
      <c r="J31" s="253"/>
      <c r="K31" s="253"/>
      <c r="L31" s="254"/>
      <c r="M31" s="252"/>
      <c r="N31" s="253"/>
      <c r="O31" s="253"/>
      <c r="P31" s="253"/>
      <c r="Q31" s="253"/>
      <c r="R31" s="253"/>
      <c r="S31" s="253"/>
      <c r="T31" s="253"/>
      <c r="U31" s="253"/>
      <c r="V31" s="253"/>
      <c r="W31" s="253"/>
      <c r="X31" s="253"/>
      <c r="Y31" s="253"/>
      <c r="Z31" s="253"/>
      <c r="AA31" s="253"/>
      <c r="AB31" s="253"/>
      <c r="AC31" s="253"/>
      <c r="AD31" s="253"/>
      <c r="AE31" s="253"/>
      <c r="AF31" s="253"/>
      <c r="AG31" s="253"/>
      <c r="AH31" s="254"/>
      <c r="AI31" s="252"/>
      <c r="AJ31" s="253"/>
      <c r="AK31" s="253"/>
      <c r="AL31" s="253"/>
      <c r="AM31" s="254"/>
    </row>
    <row r="32" spans="1:39">
      <c r="A32" s="16"/>
      <c r="B32" s="249"/>
      <c r="C32" s="250"/>
      <c r="D32" s="251"/>
      <c r="E32" s="252"/>
      <c r="F32" s="253"/>
      <c r="G32" s="253"/>
      <c r="H32" s="253"/>
      <c r="I32" s="253"/>
      <c r="J32" s="253"/>
      <c r="K32" s="253"/>
      <c r="L32" s="254"/>
      <c r="M32" s="252"/>
      <c r="N32" s="253"/>
      <c r="O32" s="253"/>
      <c r="P32" s="253"/>
      <c r="Q32" s="253"/>
      <c r="R32" s="253"/>
      <c r="S32" s="253"/>
      <c r="T32" s="253"/>
      <c r="U32" s="253"/>
      <c r="V32" s="253"/>
      <c r="W32" s="253"/>
      <c r="X32" s="253"/>
      <c r="Y32" s="253"/>
      <c r="Z32" s="253"/>
      <c r="AA32" s="253"/>
      <c r="AB32" s="253"/>
      <c r="AC32" s="253"/>
      <c r="AD32" s="253"/>
      <c r="AE32" s="253"/>
      <c r="AF32" s="253"/>
      <c r="AG32" s="253"/>
      <c r="AH32" s="254"/>
      <c r="AI32" s="252"/>
      <c r="AJ32" s="253"/>
      <c r="AK32" s="253"/>
      <c r="AL32" s="253"/>
      <c r="AM32" s="254"/>
    </row>
    <row r="33" spans="1:39">
      <c r="A33" s="16"/>
      <c r="B33" s="249"/>
      <c r="C33" s="250"/>
      <c r="D33" s="251"/>
      <c r="E33" s="252"/>
      <c r="F33" s="253"/>
      <c r="G33" s="253"/>
      <c r="H33" s="253"/>
      <c r="I33" s="253"/>
      <c r="J33" s="253"/>
      <c r="K33" s="253"/>
      <c r="L33" s="254"/>
      <c r="M33" s="252"/>
      <c r="N33" s="253"/>
      <c r="O33" s="253"/>
      <c r="P33" s="253"/>
      <c r="Q33" s="253"/>
      <c r="R33" s="253"/>
      <c r="S33" s="253"/>
      <c r="T33" s="253"/>
      <c r="U33" s="253"/>
      <c r="V33" s="253"/>
      <c r="W33" s="253"/>
      <c r="X33" s="253"/>
      <c r="Y33" s="253"/>
      <c r="Z33" s="253"/>
      <c r="AA33" s="253"/>
      <c r="AB33" s="253"/>
      <c r="AC33" s="253"/>
      <c r="AD33" s="253"/>
      <c r="AE33" s="253"/>
      <c r="AF33" s="253"/>
      <c r="AG33" s="253"/>
      <c r="AH33" s="254"/>
      <c r="AI33" s="252"/>
      <c r="AJ33" s="253"/>
      <c r="AK33" s="253"/>
      <c r="AL33" s="253"/>
      <c r="AM33" s="254"/>
    </row>
    <row r="34" spans="1:39">
      <c r="A34" s="16"/>
      <c r="B34" s="249"/>
      <c r="C34" s="250"/>
      <c r="D34" s="251"/>
      <c r="E34" s="252"/>
      <c r="F34" s="253"/>
      <c r="G34" s="253"/>
      <c r="H34" s="253"/>
      <c r="I34" s="253"/>
      <c r="J34" s="253"/>
      <c r="K34" s="253"/>
      <c r="L34" s="254"/>
      <c r="M34" s="252"/>
      <c r="N34" s="253"/>
      <c r="O34" s="253"/>
      <c r="P34" s="253"/>
      <c r="Q34" s="253"/>
      <c r="R34" s="253"/>
      <c r="S34" s="253"/>
      <c r="T34" s="253"/>
      <c r="U34" s="253"/>
      <c r="V34" s="253"/>
      <c r="W34" s="253"/>
      <c r="X34" s="253"/>
      <c r="Y34" s="253"/>
      <c r="Z34" s="253"/>
      <c r="AA34" s="253"/>
      <c r="AB34" s="253"/>
      <c r="AC34" s="253"/>
      <c r="AD34" s="253"/>
      <c r="AE34" s="253"/>
      <c r="AF34" s="253"/>
      <c r="AG34" s="253"/>
      <c r="AH34" s="254"/>
      <c r="AI34" s="252"/>
      <c r="AJ34" s="253"/>
      <c r="AK34" s="253"/>
      <c r="AL34" s="253"/>
      <c r="AM34" s="254"/>
    </row>
    <row r="35" spans="1:39">
      <c r="A35" s="16"/>
      <c r="B35" s="249"/>
      <c r="C35" s="250"/>
      <c r="D35" s="251"/>
      <c r="E35" s="252"/>
      <c r="F35" s="253"/>
      <c r="G35" s="253"/>
      <c r="H35" s="253"/>
      <c r="I35" s="253"/>
      <c r="J35" s="253"/>
      <c r="K35" s="253"/>
      <c r="L35" s="254"/>
      <c r="M35" s="252"/>
      <c r="N35" s="253"/>
      <c r="O35" s="253"/>
      <c r="P35" s="253"/>
      <c r="Q35" s="253"/>
      <c r="R35" s="253"/>
      <c r="S35" s="253"/>
      <c r="T35" s="253"/>
      <c r="U35" s="253"/>
      <c r="V35" s="253"/>
      <c r="W35" s="253"/>
      <c r="X35" s="253"/>
      <c r="Y35" s="253"/>
      <c r="Z35" s="253"/>
      <c r="AA35" s="253"/>
      <c r="AB35" s="253"/>
      <c r="AC35" s="253"/>
      <c r="AD35" s="253"/>
      <c r="AE35" s="253"/>
      <c r="AF35" s="253"/>
      <c r="AG35" s="253"/>
      <c r="AH35" s="254"/>
      <c r="AI35" s="252"/>
      <c r="AJ35" s="253"/>
      <c r="AK35" s="253"/>
      <c r="AL35" s="253"/>
      <c r="AM35" s="254"/>
    </row>
    <row r="36" spans="1:39">
      <c r="A36" s="16"/>
      <c r="B36" s="249"/>
      <c r="C36" s="250"/>
      <c r="D36" s="251"/>
      <c r="E36" s="252"/>
      <c r="F36" s="253"/>
      <c r="G36" s="253"/>
      <c r="H36" s="253"/>
      <c r="I36" s="253"/>
      <c r="J36" s="253"/>
      <c r="K36" s="253"/>
      <c r="L36" s="254"/>
      <c r="M36" s="252"/>
      <c r="N36" s="253"/>
      <c r="O36" s="253"/>
      <c r="P36" s="253"/>
      <c r="Q36" s="253"/>
      <c r="R36" s="253"/>
      <c r="S36" s="253"/>
      <c r="T36" s="253"/>
      <c r="U36" s="253"/>
      <c r="V36" s="253"/>
      <c r="W36" s="253"/>
      <c r="X36" s="253"/>
      <c r="Y36" s="253"/>
      <c r="Z36" s="253"/>
      <c r="AA36" s="253"/>
      <c r="AB36" s="253"/>
      <c r="AC36" s="253"/>
      <c r="AD36" s="253"/>
      <c r="AE36" s="253"/>
      <c r="AF36" s="253"/>
      <c r="AG36" s="253"/>
      <c r="AH36" s="254"/>
      <c r="AI36" s="252"/>
      <c r="AJ36" s="253"/>
      <c r="AK36" s="253"/>
      <c r="AL36" s="253"/>
      <c r="AM36" s="254"/>
    </row>
    <row r="37" spans="1:39">
      <c r="A37" s="16"/>
      <c r="B37" s="249"/>
      <c r="C37" s="250"/>
      <c r="D37" s="251"/>
      <c r="E37" s="252"/>
      <c r="F37" s="253"/>
      <c r="G37" s="253"/>
      <c r="H37" s="253"/>
      <c r="I37" s="253"/>
      <c r="J37" s="253"/>
      <c r="K37" s="253"/>
      <c r="L37" s="254"/>
      <c r="M37" s="252"/>
      <c r="N37" s="253"/>
      <c r="O37" s="253"/>
      <c r="P37" s="253"/>
      <c r="Q37" s="253"/>
      <c r="R37" s="253"/>
      <c r="S37" s="253"/>
      <c r="T37" s="253"/>
      <c r="U37" s="253"/>
      <c r="V37" s="253"/>
      <c r="W37" s="253"/>
      <c r="X37" s="253"/>
      <c r="Y37" s="253"/>
      <c r="Z37" s="253"/>
      <c r="AA37" s="253"/>
      <c r="AB37" s="253"/>
      <c r="AC37" s="253"/>
      <c r="AD37" s="253"/>
      <c r="AE37" s="253"/>
      <c r="AF37" s="253"/>
      <c r="AG37" s="253"/>
      <c r="AH37" s="254"/>
      <c r="AI37" s="252"/>
      <c r="AJ37" s="253"/>
      <c r="AK37" s="253"/>
      <c r="AL37" s="253"/>
      <c r="AM37" s="254"/>
    </row>
    <row r="38" spans="1:39">
      <c r="A38" s="17"/>
      <c r="B38" s="255"/>
      <c r="C38" s="256"/>
      <c r="D38" s="257"/>
      <c r="E38" s="258"/>
      <c r="F38" s="259"/>
      <c r="G38" s="259"/>
      <c r="H38" s="259"/>
      <c r="I38" s="259"/>
      <c r="J38" s="259"/>
      <c r="K38" s="259"/>
      <c r="L38" s="260"/>
      <c r="M38" s="258"/>
      <c r="N38" s="259"/>
      <c r="O38" s="259"/>
      <c r="P38" s="259"/>
      <c r="Q38" s="259"/>
      <c r="R38" s="259"/>
      <c r="S38" s="259"/>
      <c r="T38" s="259"/>
      <c r="U38" s="259"/>
      <c r="V38" s="259"/>
      <c r="W38" s="259"/>
      <c r="X38" s="259"/>
      <c r="Y38" s="259"/>
      <c r="Z38" s="259"/>
      <c r="AA38" s="259"/>
      <c r="AB38" s="259"/>
      <c r="AC38" s="259"/>
      <c r="AD38" s="259"/>
      <c r="AE38" s="259"/>
      <c r="AF38" s="259"/>
      <c r="AG38" s="259"/>
      <c r="AH38" s="260"/>
      <c r="AI38" s="258"/>
      <c r="AJ38" s="259"/>
      <c r="AK38" s="259"/>
      <c r="AL38" s="259"/>
      <c r="AM38" s="260"/>
    </row>
    <row r="39" spans="1:39">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row>
    <row r="40" spans="1:39">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row>
    <row r="41" spans="1:39">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row>
  </sheetData>
  <mergeCells count="147">
    <mergeCell ref="B38:D38"/>
    <mergeCell ref="E38:L38"/>
    <mergeCell ref="M38:AH38"/>
    <mergeCell ref="AI38:AM38"/>
    <mergeCell ref="B36:D36"/>
    <mergeCell ref="E36:L36"/>
    <mergeCell ref="M36:AH36"/>
    <mergeCell ref="AI36:AM36"/>
    <mergeCell ref="B37:D37"/>
    <mergeCell ref="E37:L37"/>
    <mergeCell ref="M37:AH37"/>
    <mergeCell ref="AI37:AM37"/>
    <mergeCell ref="B34:D34"/>
    <mergeCell ref="E34:L34"/>
    <mergeCell ref="M34:AH34"/>
    <mergeCell ref="AI34:AM34"/>
    <mergeCell ref="B35:D35"/>
    <mergeCell ref="E35:L35"/>
    <mergeCell ref="M35:AH35"/>
    <mergeCell ref="AI35:AM35"/>
    <mergeCell ref="B32:D32"/>
    <mergeCell ref="E32:L32"/>
    <mergeCell ref="M32:AH32"/>
    <mergeCell ref="AI32:AM32"/>
    <mergeCell ref="B33:D33"/>
    <mergeCell ref="E33:L33"/>
    <mergeCell ref="M33:AH33"/>
    <mergeCell ref="AI33:AM33"/>
    <mergeCell ref="B30:D30"/>
    <mergeCell ref="E30:L30"/>
    <mergeCell ref="M30:AH30"/>
    <mergeCell ref="AI30:AM30"/>
    <mergeCell ref="B31:D31"/>
    <mergeCell ref="E31:L31"/>
    <mergeCell ref="M31:AH31"/>
    <mergeCell ref="AI31:AM31"/>
    <mergeCell ref="B28:D28"/>
    <mergeCell ref="E28:L28"/>
    <mergeCell ref="M28:AH28"/>
    <mergeCell ref="AI28:AM28"/>
    <mergeCell ref="B29:D29"/>
    <mergeCell ref="E29:L29"/>
    <mergeCell ref="M29:AH29"/>
    <mergeCell ref="AI29:AM29"/>
    <mergeCell ref="B26:D26"/>
    <mergeCell ref="E26:L26"/>
    <mergeCell ref="M26:AH26"/>
    <mergeCell ref="AI26:AM26"/>
    <mergeCell ref="B27:D27"/>
    <mergeCell ref="E27:L27"/>
    <mergeCell ref="M27:AH27"/>
    <mergeCell ref="AI27:AM27"/>
    <mergeCell ref="B24:D24"/>
    <mergeCell ref="E24:L24"/>
    <mergeCell ref="M24:AH24"/>
    <mergeCell ref="AI24:AM24"/>
    <mergeCell ref="B25:D25"/>
    <mergeCell ref="E25:L25"/>
    <mergeCell ref="M25:AH25"/>
    <mergeCell ref="AI25:AM25"/>
    <mergeCell ref="B22:D22"/>
    <mergeCell ref="E22:L22"/>
    <mergeCell ref="M22:AH22"/>
    <mergeCell ref="AI22:AM22"/>
    <mergeCell ref="B23:D23"/>
    <mergeCell ref="E23:L23"/>
    <mergeCell ref="M23:AH23"/>
    <mergeCell ref="AI23:AM23"/>
    <mergeCell ref="B20:D20"/>
    <mergeCell ref="E20:L20"/>
    <mergeCell ref="M20:AH20"/>
    <mergeCell ref="AI20:AM20"/>
    <mergeCell ref="B21:D21"/>
    <mergeCell ref="E21:L21"/>
    <mergeCell ref="M21:AH21"/>
    <mergeCell ref="AI21:AM21"/>
    <mergeCell ref="B18:D18"/>
    <mergeCell ref="E18:L18"/>
    <mergeCell ref="M18:AH18"/>
    <mergeCell ref="AI18:AM18"/>
    <mergeCell ref="B19:D19"/>
    <mergeCell ref="E19:L19"/>
    <mergeCell ref="M19:AH19"/>
    <mergeCell ref="AI19:AM19"/>
    <mergeCell ref="B16:D16"/>
    <mergeCell ref="E16:L16"/>
    <mergeCell ref="M16:AH16"/>
    <mergeCell ref="AI16:AM16"/>
    <mergeCell ref="B17:D17"/>
    <mergeCell ref="E17:L17"/>
    <mergeCell ref="M17:AH17"/>
    <mergeCell ref="AI17:AM17"/>
    <mergeCell ref="B14:D14"/>
    <mergeCell ref="E14:L14"/>
    <mergeCell ref="M14:AH14"/>
    <mergeCell ref="AI14:AM14"/>
    <mergeCell ref="B15:D15"/>
    <mergeCell ref="E15:L15"/>
    <mergeCell ref="M15:AH15"/>
    <mergeCell ref="AI15:AM15"/>
    <mergeCell ref="B12:D12"/>
    <mergeCell ref="E12:L12"/>
    <mergeCell ref="M12:AH12"/>
    <mergeCell ref="AI12:AM12"/>
    <mergeCell ref="B13:D13"/>
    <mergeCell ref="E13:L13"/>
    <mergeCell ref="M13:AH13"/>
    <mergeCell ref="AI13:AM13"/>
    <mergeCell ref="B10:D10"/>
    <mergeCell ref="E10:L10"/>
    <mergeCell ref="M10:AH10"/>
    <mergeCell ref="AI10:AM10"/>
    <mergeCell ref="B11:D11"/>
    <mergeCell ref="E11:L11"/>
    <mergeCell ref="M11:AH11"/>
    <mergeCell ref="AI11:AM11"/>
    <mergeCell ref="B8:D8"/>
    <mergeCell ref="E8:L8"/>
    <mergeCell ref="M8:AH8"/>
    <mergeCell ref="AI8:AM8"/>
    <mergeCell ref="B9:D9"/>
    <mergeCell ref="E9:L9"/>
    <mergeCell ref="M9:AH9"/>
    <mergeCell ref="AI9:AM9"/>
    <mergeCell ref="B7:D7"/>
    <mergeCell ref="E7:L7"/>
    <mergeCell ref="M7:AH7"/>
    <mergeCell ref="AI7:AM7"/>
    <mergeCell ref="B4:D4"/>
    <mergeCell ref="E4:L4"/>
    <mergeCell ref="M4:AH4"/>
    <mergeCell ref="AI4:AM4"/>
    <mergeCell ref="B5:D5"/>
    <mergeCell ref="E5:L5"/>
    <mergeCell ref="M5:AH5"/>
    <mergeCell ref="AI5:AM5"/>
    <mergeCell ref="E2:L2"/>
    <mergeCell ref="M2:AH2"/>
    <mergeCell ref="AI2:AM2"/>
    <mergeCell ref="B3:D3"/>
    <mergeCell ref="E3:L3"/>
    <mergeCell ref="M3:AH3"/>
    <mergeCell ref="AI3:AM3"/>
    <mergeCell ref="B6:D6"/>
    <mergeCell ref="E6:L6"/>
    <mergeCell ref="M6:AH6"/>
    <mergeCell ref="AI6:AM6"/>
  </mergeCells>
  <phoneticPr fontId="1"/>
  <pageMargins left="0.70866141732283472" right="0.70866141732283472" top="0.74803149606299213" bottom="0.74803149606299213" header="0.31496062992125984" footer="0.31496062992125984"/>
  <pageSetup paperSize="9" firstPageNumber="0" orientation="landscape" useFirstPageNumber="1"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K36"/>
  <sheetViews>
    <sheetView showGridLines="0" zoomScaleNormal="100" zoomScaleSheetLayoutView="100" workbookViewId="0">
      <selection activeCell="D35" sqref="D35"/>
    </sheetView>
  </sheetViews>
  <sheetFormatPr defaultColWidth="3.125" defaultRowHeight="13.5" customHeight="1"/>
  <cols>
    <col min="1" max="16384" width="3.125" style="22"/>
  </cols>
  <sheetData>
    <row r="1" spans="1:63" s="19" customFormat="1" ht="28.5" customHeight="1">
      <c r="A1" s="267" t="s">
        <v>56</v>
      </c>
      <c r="B1" s="267"/>
      <c r="C1" s="267"/>
      <c r="D1" s="267"/>
      <c r="E1" s="268" t="str">
        <f>表紙!$G$5</f>
        <v>PRO_STAFFα給与 3.Z.0 法改正対応</v>
      </c>
      <c r="F1" s="268"/>
      <c r="G1" s="268"/>
      <c r="H1" s="268"/>
      <c r="I1" s="268"/>
      <c r="J1" s="268"/>
      <c r="K1" s="268"/>
      <c r="L1" s="268"/>
      <c r="M1" s="268"/>
      <c r="N1" s="268"/>
      <c r="O1" s="268"/>
      <c r="P1" s="268"/>
      <c r="Q1" s="268"/>
      <c r="R1" s="268"/>
      <c r="S1" s="268"/>
      <c r="T1" s="268"/>
      <c r="U1" s="268"/>
      <c r="V1" s="267" t="s">
        <v>57</v>
      </c>
      <c r="W1" s="267"/>
      <c r="X1" s="267"/>
      <c r="Y1" s="267"/>
      <c r="Z1" s="268" t="str">
        <f>表紙!$G$8</f>
        <v>画面定義書</v>
      </c>
      <c r="AA1" s="268"/>
      <c r="AB1" s="268"/>
      <c r="AC1" s="268"/>
      <c r="AD1" s="268"/>
      <c r="AE1" s="268"/>
      <c r="AF1" s="268"/>
      <c r="AG1" s="268"/>
      <c r="AH1" s="268"/>
      <c r="AI1" s="268"/>
      <c r="AJ1" s="268"/>
      <c r="AK1" s="268"/>
      <c r="AL1" s="268"/>
      <c r="AM1" s="268"/>
      <c r="AN1" s="268"/>
      <c r="AO1" s="268"/>
      <c r="AP1" s="268"/>
      <c r="AQ1" s="267" t="s">
        <v>59</v>
      </c>
      <c r="AR1" s="267"/>
      <c r="AS1" s="267"/>
      <c r="AT1" s="267"/>
      <c r="AU1" s="277" t="str">
        <f>表紙!$G$14</f>
        <v>年末調整</v>
      </c>
      <c r="AV1" s="277"/>
      <c r="AW1" s="277"/>
      <c r="AX1" s="277"/>
      <c r="AY1" s="277"/>
      <c r="AZ1" s="277"/>
      <c r="BA1" s="277"/>
      <c r="BB1" s="277"/>
      <c r="BC1" s="277"/>
      <c r="BD1" s="277"/>
      <c r="BE1" s="277"/>
      <c r="BF1" s="277"/>
      <c r="BG1" s="277"/>
      <c r="BH1" s="277"/>
      <c r="BI1" s="277"/>
      <c r="BJ1" s="277"/>
      <c r="BK1" s="277"/>
    </row>
    <row r="2" spans="1:63" s="19" customFormat="1" ht="28.5" customHeight="1">
      <c r="A2" s="261" t="s">
        <v>55</v>
      </c>
      <c r="B2" s="261"/>
      <c r="C2" s="261"/>
      <c r="D2" s="262"/>
      <c r="E2" s="263" t="str">
        <f>表紙!$J$16</f>
        <v>年末調整</v>
      </c>
      <c r="F2" s="264"/>
      <c r="G2" s="264"/>
      <c r="H2" s="264"/>
      <c r="I2" s="264"/>
      <c r="J2" s="264"/>
      <c r="K2" s="264"/>
      <c r="L2" s="264"/>
      <c r="M2" s="264"/>
      <c r="N2" s="264"/>
      <c r="O2" s="264"/>
      <c r="P2" s="264"/>
      <c r="Q2" s="264"/>
      <c r="R2" s="264"/>
      <c r="S2" s="264"/>
      <c r="T2" s="264"/>
      <c r="U2" s="265"/>
      <c r="V2" s="266" t="s">
        <v>58</v>
      </c>
      <c r="W2" s="261"/>
      <c r="X2" s="261"/>
      <c r="Y2" s="262"/>
      <c r="Z2" s="263" t="str">
        <f>表紙!$M$18</f>
        <v>年調計算結果一覧表</v>
      </c>
      <c r="AA2" s="264"/>
      <c r="AB2" s="264"/>
      <c r="AC2" s="264"/>
      <c r="AD2" s="264"/>
      <c r="AE2" s="264"/>
      <c r="AF2" s="264"/>
      <c r="AG2" s="264"/>
      <c r="AH2" s="264"/>
      <c r="AI2" s="264"/>
      <c r="AJ2" s="264"/>
      <c r="AK2" s="264"/>
      <c r="AL2" s="264"/>
      <c r="AM2" s="264"/>
      <c r="AN2" s="264"/>
      <c r="AO2" s="264"/>
      <c r="AP2" s="264"/>
      <c r="AQ2" s="272" t="s">
        <v>13</v>
      </c>
      <c r="AR2" s="272"/>
      <c r="AS2" s="272"/>
      <c r="AT2" s="273"/>
      <c r="AU2" s="274" t="str">
        <f>表紙!$P$20</f>
        <v>帳票画面</v>
      </c>
      <c r="AV2" s="275"/>
      <c r="AW2" s="275"/>
      <c r="AX2" s="275"/>
      <c r="AY2" s="275"/>
      <c r="AZ2" s="275"/>
      <c r="BA2" s="275"/>
      <c r="BB2" s="275"/>
      <c r="BC2" s="275"/>
      <c r="BD2" s="275"/>
      <c r="BE2" s="275"/>
      <c r="BF2" s="275"/>
      <c r="BG2" s="275"/>
      <c r="BH2" s="275"/>
      <c r="BI2" s="275"/>
      <c r="BJ2" s="275"/>
      <c r="BK2" s="276"/>
    </row>
    <row r="3" spans="1:63" s="19" customFormat="1" ht="13.5" customHeight="1"/>
    <row r="4" spans="1:63" s="19" customFormat="1" ht="28.5" customHeight="1">
      <c r="B4" s="20" t="s">
        <v>97</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0" t="s">
        <v>98</v>
      </c>
      <c r="AT4" s="21"/>
      <c r="AU4" s="21"/>
      <c r="AV4" s="21"/>
      <c r="AW4" s="21"/>
      <c r="AX4" s="21"/>
      <c r="AY4" s="21"/>
      <c r="AZ4" s="21"/>
      <c r="BA4" s="21"/>
      <c r="BB4" s="21"/>
      <c r="BC4" s="21"/>
      <c r="BD4" s="21"/>
      <c r="BE4" s="21"/>
      <c r="BF4" s="21"/>
      <c r="BG4" s="21"/>
      <c r="BH4" s="21"/>
      <c r="BI4" s="21"/>
      <c r="BJ4" s="21"/>
      <c r="BK4" s="21"/>
    </row>
    <row r="6" spans="1:63" ht="13.5" customHeight="1">
      <c r="B6" s="106"/>
      <c r="AR6" s="24"/>
      <c r="AS6" s="25" t="s">
        <v>71</v>
      </c>
      <c r="AT6" s="25"/>
      <c r="AU6" s="25"/>
      <c r="AV6" s="25"/>
      <c r="AW6" s="25"/>
      <c r="AX6" s="26"/>
      <c r="AY6" s="269" t="s">
        <v>229</v>
      </c>
      <c r="AZ6" s="270"/>
      <c r="BA6" s="270"/>
      <c r="BB6" s="270"/>
      <c r="BC6" s="270"/>
      <c r="BD6" s="270"/>
      <c r="BE6" s="270"/>
      <c r="BF6" s="270"/>
      <c r="BG6" s="270"/>
      <c r="BH6" s="270"/>
      <c r="BI6" s="270"/>
      <c r="BJ6" s="270"/>
      <c r="BK6" s="271"/>
    </row>
    <row r="7" spans="1:63" ht="13.5" customHeight="1">
      <c r="C7" s="22" t="s">
        <v>157</v>
      </c>
      <c r="U7" s="22" t="s">
        <v>183</v>
      </c>
      <c r="AR7" s="24"/>
      <c r="AS7" s="25" t="s">
        <v>112</v>
      </c>
      <c r="AT7" s="25"/>
      <c r="AU7" s="25"/>
      <c r="AV7" s="25"/>
      <c r="AW7" s="25"/>
      <c r="AX7" s="26"/>
      <c r="AY7" s="269" t="s">
        <v>168</v>
      </c>
      <c r="AZ7" s="270"/>
      <c r="BA7" s="270"/>
      <c r="BB7" s="270"/>
      <c r="BC7" s="270"/>
      <c r="BD7" s="270"/>
      <c r="BE7" s="270"/>
      <c r="BF7" s="270"/>
      <c r="BG7" s="270"/>
      <c r="BH7" s="270"/>
      <c r="BI7" s="270"/>
      <c r="BJ7" s="270"/>
      <c r="BK7" s="271"/>
    </row>
    <row r="8" spans="1:63" ht="13.5" customHeight="1">
      <c r="AR8" s="24"/>
      <c r="AS8" s="25" t="s">
        <v>111</v>
      </c>
      <c r="AT8" s="25"/>
      <c r="AU8" s="25"/>
      <c r="AV8" s="25"/>
      <c r="AW8" s="25"/>
      <c r="AX8" s="26"/>
      <c r="AY8" s="27"/>
      <c r="AZ8" s="27"/>
      <c r="BA8" s="27"/>
      <c r="BB8" s="27"/>
      <c r="BC8" s="27"/>
      <c r="BD8" s="27"/>
      <c r="BE8" s="27"/>
      <c r="BF8" s="27"/>
      <c r="BG8" s="27"/>
      <c r="BH8" s="27"/>
      <c r="BI8" s="27"/>
      <c r="BJ8" s="27"/>
      <c r="BK8" s="28"/>
    </row>
    <row r="9" spans="1:63" ht="13.5" customHeight="1">
      <c r="Z9" s="160"/>
      <c r="AR9" s="24"/>
      <c r="AS9" s="29" t="s">
        <v>110</v>
      </c>
      <c r="AT9" s="29" t="s">
        <v>230</v>
      </c>
      <c r="AU9" s="30"/>
      <c r="AV9" s="30"/>
      <c r="AW9" s="30"/>
      <c r="AX9" s="30"/>
      <c r="AY9" s="30"/>
      <c r="AZ9" s="30"/>
      <c r="BA9" s="30"/>
      <c r="BB9" s="30"/>
      <c r="BC9" s="30"/>
      <c r="BD9" s="30"/>
      <c r="BE9" s="30"/>
      <c r="BF9" s="30"/>
      <c r="BG9" s="30"/>
      <c r="BH9" s="30"/>
      <c r="BI9" s="30"/>
      <c r="BJ9" s="30"/>
      <c r="BK9" s="31"/>
    </row>
    <row r="10" spans="1:63" ht="13.5" customHeight="1">
      <c r="AR10" s="24"/>
      <c r="AS10" s="29"/>
      <c r="AT10" s="29"/>
      <c r="AU10" s="30"/>
      <c r="AV10" s="30"/>
      <c r="AW10" s="30"/>
      <c r="AX10" s="30"/>
      <c r="AY10" s="30"/>
      <c r="AZ10" s="30"/>
      <c r="BA10" s="30"/>
      <c r="BB10" s="30"/>
      <c r="BC10" s="30"/>
      <c r="BD10" s="30"/>
      <c r="BE10" s="30"/>
      <c r="BF10" s="30"/>
      <c r="BG10" s="30"/>
      <c r="BH10" s="30"/>
      <c r="BI10" s="30"/>
      <c r="BJ10" s="30"/>
      <c r="BK10" s="31"/>
    </row>
    <row r="11" spans="1:63" ht="13.5" customHeight="1">
      <c r="AR11" s="24"/>
      <c r="AS11" s="29"/>
      <c r="AT11" s="29"/>
      <c r="AU11" s="30"/>
      <c r="AV11" s="30"/>
      <c r="AW11" s="30"/>
      <c r="AX11" s="30"/>
      <c r="AY11" s="30"/>
      <c r="AZ11" s="30"/>
      <c r="BA11" s="30"/>
      <c r="BB11" s="30"/>
      <c r="BC11" s="30"/>
      <c r="BD11" s="30"/>
      <c r="BE11" s="30"/>
      <c r="BF11" s="30"/>
      <c r="BG11" s="30"/>
      <c r="BH11" s="30"/>
      <c r="BI11" s="30"/>
      <c r="BJ11" s="30"/>
      <c r="BK11" s="31"/>
    </row>
    <row r="12" spans="1:63" ht="13.5" customHeight="1">
      <c r="AR12" s="24"/>
      <c r="AS12" s="29"/>
      <c r="AT12" s="29"/>
      <c r="AU12" s="29"/>
      <c r="AV12" s="29"/>
      <c r="AW12" s="29"/>
      <c r="AX12" s="29"/>
      <c r="AY12" s="29"/>
      <c r="AZ12" s="29"/>
      <c r="BA12" s="29"/>
      <c r="BB12" s="29"/>
      <c r="BC12" s="29"/>
      <c r="BD12" s="29"/>
      <c r="BE12" s="29"/>
      <c r="BF12" s="29"/>
      <c r="BG12" s="29"/>
      <c r="BH12" s="29"/>
      <c r="BI12" s="29"/>
      <c r="BJ12" s="29"/>
      <c r="BK12" s="32"/>
    </row>
    <row r="13" spans="1:63" ht="13.5" customHeight="1">
      <c r="AR13" s="24"/>
      <c r="AS13" s="29"/>
      <c r="AT13" s="29"/>
      <c r="AU13" s="29"/>
      <c r="AV13" s="29"/>
      <c r="AW13" s="29"/>
      <c r="AX13" s="29"/>
      <c r="AY13" s="29"/>
      <c r="AZ13" s="29"/>
      <c r="BA13" s="29"/>
      <c r="BB13" s="29"/>
      <c r="BC13" s="29"/>
      <c r="BD13" s="29"/>
      <c r="BE13" s="29"/>
      <c r="BF13" s="29"/>
      <c r="BG13" s="29"/>
      <c r="BH13" s="29"/>
      <c r="BI13" s="29"/>
      <c r="BJ13" s="29"/>
      <c r="BK13" s="32"/>
    </row>
    <row r="14" spans="1:63" ht="13.5" customHeight="1">
      <c r="Z14" s="160"/>
      <c r="AR14" s="24"/>
      <c r="AS14" s="29"/>
      <c r="AT14" s="29"/>
      <c r="AU14" s="29"/>
      <c r="AV14" s="29"/>
      <c r="AW14" s="29"/>
      <c r="AX14" s="29"/>
      <c r="AY14" s="29"/>
      <c r="AZ14" s="29"/>
      <c r="BA14" s="29"/>
      <c r="BB14" s="29"/>
      <c r="BC14" s="29"/>
      <c r="BD14" s="29"/>
      <c r="BE14" s="29"/>
      <c r="BF14" s="29"/>
      <c r="BG14" s="29"/>
      <c r="BH14" s="29"/>
      <c r="BI14" s="29"/>
      <c r="BJ14" s="29"/>
      <c r="BK14" s="32"/>
    </row>
    <row r="15" spans="1:63" ht="13.5" customHeight="1">
      <c r="AR15" s="164"/>
      <c r="AS15" s="29"/>
      <c r="AT15" s="29"/>
      <c r="AU15" s="29"/>
      <c r="AV15" s="29"/>
      <c r="AW15" s="29"/>
      <c r="AX15" s="29"/>
      <c r="AY15" s="29"/>
      <c r="AZ15" s="29"/>
      <c r="BA15" s="29"/>
      <c r="BB15" s="29"/>
      <c r="BC15" s="29"/>
      <c r="BD15" s="29"/>
      <c r="BE15" s="29"/>
      <c r="BF15" s="29"/>
      <c r="BG15" s="29"/>
      <c r="BH15" s="29"/>
      <c r="BI15" s="29"/>
      <c r="BJ15" s="29"/>
      <c r="BK15" s="32"/>
    </row>
    <row r="16" spans="1:63" ht="13.5" customHeight="1">
      <c r="AR16" s="164"/>
      <c r="AS16" s="29"/>
      <c r="AT16" s="29"/>
      <c r="AU16" s="30"/>
      <c r="AV16" s="30"/>
      <c r="AW16" s="30"/>
      <c r="AX16" s="30"/>
      <c r="AY16" s="30"/>
      <c r="AZ16" s="30"/>
      <c r="BA16" s="30"/>
      <c r="BB16" s="30"/>
      <c r="BC16" s="30"/>
      <c r="BD16" s="30"/>
      <c r="BE16" s="30"/>
      <c r="BF16" s="30"/>
      <c r="BG16" s="30"/>
      <c r="BH16" s="30"/>
      <c r="BI16" s="30"/>
      <c r="BJ16" s="30"/>
      <c r="BK16" s="31"/>
    </row>
    <row r="17" spans="3:63" ht="13.5" customHeight="1">
      <c r="AR17" s="164"/>
      <c r="AS17" s="29"/>
      <c r="AT17" s="29"/>
      <c r="AU17" s="30"/>
      <c r="AV17" s="30"/>
      <c r="AW17" s="30"/>
      <c r="AX17" s="30"/>
      <c r="AY17" s="30"/>
      <c r="AZ17" s="30"/>
      <c r="BA17" s="30"/>
      <c r="BB17" s="30"/>
      <c r="BC17" s="30"/>
      <c r="BD17" s="30"/>
      <c r="BE17" s="30"/>
      <c r="BF17" s="30"/>
      <c r="BG17" s="30"/>
      <c r="BH17" s="30"/>
      <c r="BI17" s="30"/>
      <c r="BJ17" s="30"/>
      <c r="BK17" s="31"/>
    </row>
    <row r="18" spans="3:63" ht="13.5" customHeight="1">
      <c r="AR18" s="24"/>
      <c r="AS18" s="29"/>
      <c r="AT18" s="29"/>
      <c r="AU18" s="29"/>
      <c r="AV18" s="29"/>
      <c r="AW18" s="29"/>
      <c r="AX18" s="29"/>
      <c r="AY18" s="29"/>
      <c r="AZ18" s="29"/>
      <c r="BA18" s="29"/>
      <c r="BB18" s="29"/>
      <c r="BC18" s="29"/>
      <c r="BD18" s="29"/>
      <c r="BE18" s="29"/>
      <c r="BF18" s="29"/>
      <c r="BG18" s="29"/>
      <c r="BH18" s="29"/>
      <c r="BI18" s="29"/>
      <c r="BJ18" s="29"/>
      <c r="BK18" s="32"/>
    </row>
    <row r="19" spans="3:63" ht="13.5" customHeight="1">
      <c r="AR19" s="24"/>
      <c r="AS19" s="29"/>
      <c r="AT19" s="29"/>
      <c r="AU19" s="30"/>
      <c r="AV19" s="30"/>
      <c r="AW19" s="30"/>
      <c r="AX19" s="30"/>
      <c r="AY19" s="30"/>
      <c r="AZ19" s="30"/>
      <c r="BA19" s="30"/>
      <c r="BB19" s="30"/>
      <c r="BC19" s="30"/>
      <c r="BD19" s="30"/>
      <c r="BE19" s="30"/>
      <c r="BF19" s="30"/>
      <c r="BG19" s="30"/>
      <c r="BH19" s="30"/>
      <c r="BI19" s="30"/>
      <c r="BJ19" s="30"/>
      <c r="BK19" s="31"/>
    </row>
    <row r="20" spans="3:63" ht="13.5" customHeight="1">
      <c r="AR20" s="24"/>
      <c r="AS20" s="29"/>
      <c r="AT20" s="29"/>
      <c r="AU20" s="30"/>
      <c r="AV20" s="30"/>
      <c r="AW20" s="30"/>
      <c r="AX20" s="30"/>
      <c r="AY20" s="30"/>
      <c r="AZ20" s="30"/>
      <c r="BA20" s="30"/>
      <c r="BB20" s="30"/>
      <c r="BC20" s="30"/>
      <c r="BD20" s="30"/>
      <c r="BE20" s="30"/>
      <c r="BF20" s="30"/>
      <c r="BG20" s="30"/>
      <c r="BH20" s="30"/>
      <c r="BI20" s="30"/>
      <c r="BJ20" s="30"/>
      <c r="BK20" s="31"/>
    </row>
    <row r="21" spans="3:63" ht="13.5" customHeight="1">
      <c r="AH21" s="23"/>
      <c r="AR21" s="163"/>
      <c r="AS21" s="33"/>
      <c r="AT21" s="33"/>
      <c r="AU21" s="34"/>
      <c r="AV21" s="34"/>
      <c r="AW21" s="34"/>
      <c r="AX21" s="34"/>
      <c r="AY21" s="34"/>
      <c r="AZ21" s="34"/>
      <c r="BA21" s="34"/>
      <c r="BB21" s="34"/>
      <c r="BC21" s="34"/>
      <c r="BD21" s="34"/>
      <c r="BE21" s="34"/>
      <c r="BF21" s="34"/>
      <c r="BG21" s="34"/>
      <c r="BH21" s="34"/>
      <c r="BI21" s="34"/>
      <c r="BJ21" s="34"/>
      <c r="BK21" s="34"/>
    </row>
    <row r="22" spans="3:63" ht="13.5" customHeight="1">
      <c r="AM22" s="23"/>
      <c r="AR22" s="24"/>
      <c r="AS22" s="25" t="s">
        <v>99</v>
      </c>
      <c r="AT22" s="25"/>
      <c r="AU22" s="25"/>
      <c r="AV22" s="25"/>
      <c r="AW22" s="25"/>
      <c r="AX22" s="26"/>
      <c r="AY22" s="27"/>
      <c r="AZ22" s="27"/>
      <c r="BA22" s="27"/>
      <c r="BB22" s="27"/>
      <c r="BC22" s="27"/>
      <c r="BD22" s="27"/>
      <c r="BE22" s="27"/>
      <c r="BF22" s="27"/>
      <c r="BG22" s="27"/>
      <c r="BH22" s="27"/>
      <c r="BI22" s="27"/>
      <c r="BJ22" s="27"/>
      <c r="BK22" s="28"/>
    </row>
    <row r="23" spans="3:63" ht="13.5" customHeight="1">
      <c r="AE23" s="159"/>
      <c r="AR23" s="24"/>
      <c r="AS23" s="29" t="s">
        <v>152</v>
      </c>
      <c r="AT23" s="29"/>
      <c r="AU23" s="29"/>
      <c r="AV23" s="29"/>
      <c r="AW23" s="29"/>
      <c r="AX23" s="29"/>
      <c r="AY23" s="29"/>
      <c r="AZ23" s="29"/>
      <c r="BA23" s="29"/>
      <c r="BB23" s="29"/>
      <c r="BC23" s="29"/>
      <c r="BD23" s="29"/>
      <c r="BE23" s="29"/>
      <c r="BF23" s="29"/>
      <c r="BG23" s="29"/>
      <c r="BH23" s="29"/>
      <c r="BI23" s="29"/>
      <c r="BJ23" s="29"/>
      <c r="BK23" s="32"/>
    </row>
    <row r="24" spans="3:63" ht="13.5" customHeight="1">
      <c r="C24" s="22" t="s">
        <v>184</v>
      </c>
      <c r="D24" s="22" t="s">
        <v>185</v>
      </c>
      <c r="AE24" s="159"/>
      <c r="AR24" s="164"/>
      <c r="AS24" s="29"/>
      <c r="AT24" s="29"/>
      <c r="AU24" s="29"/>
      <c r="AV24" s="29"/>
      <c r="AW24" s="29"/>
      <c r="AX24" s="29"/>
      <c r="AY24" s="29"/>
      <c r="AZ24" s="29"/>
      <c r="BA24" s="29"/>
      <c r="BB24" s="29"/>
      <c r="BC24" s="29"/>
      <c r="BD24" s="29"/>
      <c r="BE24" s="29"/>
      <c r="BF24" s="29"/>
      <c r="BG24" s="29"/>
      <c r="BH24" s="29"/>
      <c r="BI24" s="29"/>
      <c r="BJ24" s="29"/>
      <c r="BK24" s="32"/>
    </row>
    <row r="25" spans="3:63" ht="13.5" customHeight="1">
      <c r="D25" s="48" t="s">
        <v>199</v>
      </c>
      <c r="E25" s="48" t="s">
        <v>200</v>
      </c>
      <c r="F25" s="48"/>
      <c r="AE25" s="159"/>
      <c r="AR25" s="164"/>
      <c r="AS25" s="29"/>
      <c r="AT25" s="29"/>
      <c r="AU25" s="29"/>
      <c r="AV25" s="29"/>
      <c r="AW25" s="29"/>
      <c r="AX25" s="29"/>
      <c r="AY25" s="29"/>
      <c r="AZ25" s="29"/>
      <c r="BA25" s="29"/>
      <c r="BB25" s="29"/>
      <c r="BC25" s="29"/>
      <c r="BD25" s="29"/>
      <c r="BE25" s="29"/>
      <c r="BF25" s="29"/>
      <c r="BG25" s="29"/>
      <c r="BH25" s="29"/>
      <c r="BI25" s="29"/>
      <c r="BJ25" s="29"/>
      <c r="BK25" s="32"/>
    </row>
    <row r="26" spans="3:63" ht="13.5" customHeight="1">
      <c r="D26" s="48" t="s">
        <v>201</v>
      </c>
      <c r="E26" s="48" t="s">
        <v>202</v>
      </c>
      <c r="F26" s="48"/>
      <c r="AR26" s="164"/>
      <c r="AS26" s="29"/>
      <c r="AT26" s="29"/>
      <c r="AU26" s="29"/>
      <c r="AV26" s="29"/>
      <c r="AW26" s="29"/>
      <c r="AX26" s="29"/>
      <c r="AY26" s="29"/>
      <c r="AZ26" s="29"/>
      <c r="BA26" s="29"/>
      <c r="BB26" s="29"/>
      <c r="BC26" s="29"/>
      <c r="BD26" s="29"/>
      <c r="BE26" s="29"/>
      <c r="BF26" s="29"/>
      <c r="BG26" s="29"/>
      <c r="BH26" s="29"/>
      <c r="BI26" s="29"/>
      <c r="BJ26" s="29"/>
      <c r="BK26" s="32"/>
    </row>
    <row r="27" spans="3:63" ht="13.5" customHeight="1">
      <c r="D27" s="48" t="s">
        <v>203</v>
      </c>
      <c r="E27" s="48" t="s">
        <v>204</v>
      </c>
      <c r="F27" s="48"/>
      <c r="AR27" s="164"/>
      <c r="AS27" s="29"/>
      <c r="AT27" s="29"/>
      <c r="AU27" s="29"/>
      <c r="AV27" s="29"/>
      <c r="AW27" s="29"/>
      <c r="AX27" s="29"/>
      <c r="AY27" s="29"/>
      <c r="AZ27" s="29"/>
      <c r="BA27" s="29"/>
      <c r="BB27" s="29"/>
      <c r="BC27" s="29"/>
      <c r="BD27" s="29"/>
      <c r="BE27" s="29"/>
      <c r="BF27" s="29"/>
      <c r="BG27" s="29"/>
      <c r="BH27" s="29"/>
      <c r="BI27" s="29"/>
      <c r="BJ27" s="29"/>
      <c r="BK27" s="32"/>
    </row>
    <row r="28" spans="3:63" ht="13.5" customHeight="1">
      <c r="D28" s="48" t="s">
        <v>205</v>
      </c>
      <c r="E28" s="48" t="s">
        <v>206</v>
      </c>
      <c r="F28" s="48"/>
      <c r="AR28" s="164"/>
      <c r="AS28" s="29"/>
      <c r="AT28" s="29"/>
      <c r="AU28" s="29"/>
      <c r="AV28" s="29"/>
      <c r="AW28" s="29"/>
      <c r="AX28" s="29"/>
      <c r="AY28" s="29"/>
      <c r="AZ28" s="29"/>
      <c r="BA28" s="29"/>
      <c r="BB28" s="29"/>
      <c r="BC28" s="29"/>
      <c r="BD28" s="29"/>
      <c r="BE28" s="29"/>
      <c r="BF28" s="29"/>
      <c r="BG28" s="29"/>
      <c r="BH28" s="29"/>
      <c r="BI28" s="29"/>
      <c r="BJ28" s="29"/>
      <c r="BK28" s="32"/>
    </row>
    <row r="29" spans="3:63" ht="13.5" customHeight="1">
      <c r="D29" s="48" t="s">
        <v>219</v>
      </c>
      <c r="E29" s="48" t="s">
        <v>220</v>
      </c>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R29" s="164"/>
      <c r="AS29" s="29"/>
      <c r="AT29" s="29"/>
      <c r="AU29" s="29"/>
      <c r="AV29" s="29"/>
      <c r="AW29" s="29"/>
      <c r="AX29" s="29"/>
      <c r="AY29" s="29"/>
      <c r="AZ29" s="29"/>
      <c r="BA29" s="29"/>
      <c r="BB29" s="29"/>
      <c r="BC29" s="29"/>
      <c r="BD29" s="29"/>
      <c r="BE29" s="29"/>
      <c r="BF29" s="29"/>
      <c r="BG29" s="29"/>
      <c r="BH29" s="29"/>
      <c r="BI29" s="29"/>
      <c r="BJ29" s="29"/>
      <c r="BK29" s="32"/>
    </row>
    <row r="30" spans="3:63" ht="13.5" customHeight="1">
      <c r="D30" s="48"/>
      <c r="E30" s="48"/>
      <c r="F30" s="48" t="s">
        <v>221</v>
      </c>
      <c r="G30" s="48"/>
      <c r="H30" s="48"/>
      <c r="I30" s="48" t="s">
        <v>222</v>
      </c>
      <c r="J30" s="48"/>
      <c r="K30" s="48"/>
      <c r="L30" s="48"/>
      <c r="M30" s="48"/>
      <c r="N30" s="48"/>
      <c r="O30" s="48"/>
      <c r="P30" s="48"/>
      <c r="Q30" s="48"/>
      <c r="R30" s="48"/>
      <c r="S30" s="48"/>
      <c r="T30" s="48"/>
      <c r="U30" s="48"/>
      <c r="V30" s="48"/>
      <c r="W30" s="48"/>
      <c r="X30" s="48"/>
      <c r="Y30" s="48"/>
      <c r="Z30" s="48"/>
      <c r="AA30" s="48"/>
      <c r="AB30" s="48"/>
      <c r="AC30" s="48"/>
      <c r="AD30" s="48"/>
      <c r="AR30" s="164"/>
      <c r="AS30" s="25" t="s">
        <v>113</v>
      </c>
      <c r="AT30" s="25"/>
      <c r="AU30" s="25"/>
      <c r="AV30" s="25"/>
      <c r="AW30" s="25"/>
      <c r="AX30" s="26"/>
      <c r="AY30" s="37"/>
      <c r="AZ30" s="27"/>
      <c r="BA30" s="27"/>
      <c r="BB30" s="27"/>
      <c r="BC30" s="27"/>
      <c r="BD30" s="27"/>
      <c r="BE30" s="27"/>
      <c r="BF30" s="27"/>
      <c r="BG30" s="27"/>
      <c r="BH30" s="27"/>
      <c r="BI30" s="27"/>
      <c r="BJ30" s="27"/>
      <c r="BK30" s="28"/>
    </row>
    <row r="31" spans="3:63" ht="13.5" customHeight="1">
      <c r="D31" s="48"/>
      <c r="E31" s="48"/>
      <c r="F31" s="48" t="s">
        <v>223</v>
      </c>
      <c r="G31" s="48"/>
      <c r="H31" s="48"/>
      <c r="I31" s="48" t="s">
        <v>224</v>
      </c>
      <c r="J31" s="48"/>
      <c r="K31" s="48"/>
      <c r="L31" s="48"/>
      <c r="M31" s="48"/>
      <c r="N31" s="48"/>
      <c r="O31" s="48"/>
      <c r="P31" s="48"/>
      <c r="Q31" s="48"/>
      <c r="R31" s="48"/>
      <c r="S31" s="48"/>
      <c r="T31" s="48"/>
      <c r="U31" s="48"/>
      <c r="V31" s="48"/>
      <c r="W31" s="48"/>
      <c r="X31" s="48"/>
      <c r="Y31" s="48"/>
      <c r="Z31" s="48"/>
      <c r="AA31" s="48"/>
      <c r="AB31" s="48"/>
      <c r="AC31" s="48"/>
      <c r="AD31" s="48"/>
      <c r="AR31" s="164"/>
      <c r="AS31" s="29" t="s">
        <v>186</v>
      </c>
      <c r="AT31" s="29" t="s">
        <v>187</v>
      </c>
      <c r="AU31" s="29"/>
      <c r="AV31" s="29"/>
      <c r="AW31" s="29"/>
      <c r="AX31" s="29"/>
      <c r="AY31" s="29"/>
      <c r="AZ31" s="29"/>
      <c r="BA31" s="29"/>
      <c r="BB31" s="29"/>
      <c r="BC31" s="29"/>
      <c r="BD31" s="29"/>
      <c r="BE31" s="29"/>
      <c r="BF31" s="29"/>
      <c r="BG31" s="29"/>
      <c r="BH31" s="29"/>
      <c r="BI31" s="29"/>
      <c r="BJ31" s="29"/>
      <c r="BK31" s="32"/>
    </row>
    <row r="32" spans="3:63" ht="13.5" customHeight="1">
      <c r="D32" s="48"/>
      <c r="E32" s="48"/>
      <c r="F32" s="48" t="s">
        <v>225</v>
      </c>
      <c r="G32" s="48"/>
      <c r="H32" s="48"/>
      <c r="I32" s="48" t="s">
        <v>226</v>
      </c>
      <c r="J32" s="48"/>
      <c r="K32" s="48"/>
      <c r="L32" s="48"/>
      <c r="M32" s="48"/>
      <c r="N32" s="48"/>
      <c r="O32" s="48"/>
      <c r="P32" s="48"/>
      <c r="Q32" s="48"/>
      <c r="R32" s="48"/>
      <c r="S32" s="48"/>
      <c r="T32" s="48"/>
      <c r="U32" s="48" t="s">
        <v>235</v>
      </c>
      <c r="V32" s="48"/>
      <c r="W32" s="48"/>
      <c r="X32" s="48"/>
      <c r="Y32" s="48"/>
      <c r="Z32" s="48"/>
      <c r="AA32" s="48"/>
      <c r="AB32" s="48"/>
      <c r="AC32" s="48"/>
      <c r="AD32" s="48"/>
      <c r="AR32" s="164"/>
      <c r="AS32" s="29"/>
      <c r="AT32" s="29"/>
      <c r="AU32" s="29"/>
      <c r="AV32" s="29"/>
      <c r="AW32" s="29"/>
      <c r="AX32" s="29"/>
      <c r="AY32" s="29"/>
      <c r="AZ32" s="29"/>
      <c r="BA32" s="29"/>
      <c r="BB32" s="29"/>
      <c r="BC32" s="29"/>
      <c r="BD32" s="29"/>
      <c r="BE32" s="29"/>
      <c r="BF32" s="29"/>
      <c r="BG32" s="29"/>
      <c r="BH32" s="29"/>
      <c r="BI32" s="29"/>
      <c r="BJ32" s="29"/>
      <c r="BK32" s="32"/>
    </row>
    <row r="33" spans="4:63" ht="13.5" customHeight="1">
      <c r="D33" s="48" t="s">
        <v>231</v>
      </c>
      <c r="E33" s="48" t="s">
        <v>232</v>
      </c>
      <c r="F33" s="48"/>
      <c r="H33" s="48"/>
      <c r="AR33" s="24"/>
      <c r="AS33" s="29"/>
      <c r="AT33" s="29"/>
      <c r="AU33" s="29"/>
      <c r="AV33" s="29"/>
      <c r="AW33" s="29"/>
      <c r="AX33" s="29"/>
      <c r="AY33" s="29"/>
      <c r="AZ33" s="29"/>
      <c r="BA33" s="29"/>
      <c r="BB33" s="29"/>
      <c r="BC33" s="29"/>
      <c r="BD33" s="29"/>
      <c r="BE33" s="29"/>
      <c r="BF33" s="29"/>
      <c r="BG33" s="29"/>
      <c r="BH33" s="29"/>
      <c r="BI33" s="29"/>
      <c r="BJ33" s="29"/>
      <c r="BK33" s="32"/>
    </row>
    <row r="34" spans="4:63" ht="13.5" customHeight="1">
      <c r="D34" s="48" t="s">
        <v>233</v>
      </c>
      <c r="E34" s="48" t="s">
        <v>234</v>
      </c>
      <c r="F34" s="48"/>
      <c r="H34" s="48"/>
      <c r="AR34" s="24"/>
      <c r="AS34" s="29"/>
      <c r="AT34" s="29"/>
      <c r="AU34" s="29"/>
      <c r="AV34" s="29"/>
      <c r="AW34" s="29"/>
      <c r="AX34" s="29"/>
      <c r="AY34" s="29"/>
      <c r="AZ34" s="29"/>
      <c r="BA34" s="29"/>
      <c r="BB34" s="29"/>
      <c r="BC34" s="29"/>
      <c r="BD34" s="29"/>
      <c r="BE34" s="29"/>
      <c r="BF34" s="29"/>
      <c r="BG34" s="29"/>
      <c r="BH34" s="29"/>
      <c r="BI34" s="29"/>
      <c r="BJ34" s="29"/>
      <c r="BK34" s="32"/>
    </row>
    <row r="35" spans="4:63" ht="13.5" customHeight="1">
      <c r="D35" s="236" t="s">
        <v>556</v>
      </c>
      <c r="E35" s="48"/>
      <c r="F35" s="48"/>
      <c r="AR35" s="24"/>
      <c r="AS35" s="29"/>
      <c r="AT35" s="29"/>
      <c r="AU35" s="29"/>
      <c r="AV35" s="29"/>
      <c r="AW35" s="29"/>
      <c r="AX35" s="29"/>
      <c r="AY35" s="29"/>
      <c r="AZ35" s="29"/>
      <c r="BA35" s="29"/>
      <c r="BB35" s="29"/>
      <c r="BC35" s="29"/>
      <c r="BD35" s="29"/>
      <c r="BE35" s="29"/>
      <c r="BF35" s="29"/>
      <c r="BG35" s="29"/>
      <c r="BH35" s="29"/>
      <c r="BI35" s="29"/>
      <c r="BJ35" s="29"/>
      <c r="BK35" s="32"/>
    </row>
    <row r="36" spans="4:63" ht="13.5" customHeight="1">
      <c r="AK36" s="62"/>
      <c r="AR36" s="24"/>
      <c r="AS36" s="38"/>
      <c r="AT36" s="39"/>
      <c r="AU36" s="39"/>
      <c r="AV36" s="39"/>
      <c r="AW36" s="39"/>
      <c r="AX36" s="39"/>
      <c r="AY36" s="39"/>
      <c r="AZ36" s="39"/>
      <c r="BA36" s="39"/>
      <c r="BB36" s="39"/>
      <c r="BC36" s="39"/>
      <c r="BD36" s="39"/>
      <c r="BE36" s="39"/>
      <c r="BF36" s="39"/>
      <c r="BG36" s="39"/>
      <c r="BH36" s="39"/>
      <c r="BI36" s="39"/>
      <c r="BJ36" s="39"/>
      <c r="BK36" s="156"/>
    </row>
  </sheetData>
  <mergeCells count="14">
    <mergeCell ref="AY7:BK7"/>
    <mergeCell ref="AY6:BK6"/>
    <mergeCell ref="AQ2:AT2"/>
    <mergeCell ref="AU2:BK2"/>
    <mergeCell ref="AU1:BK1"/>
    <mergeCell ref="AQ1:AT1"/>
    <mergeCell ref="A2:D2"/>
    <mergeCell ref="E2:U2"/>
    <mergeCell ref="V2:Y2"/>
    <mergeCell ref="Z2:AP2"/>
    <mergeCell ref="A1:D1"/>
    <mergeCell ref="E1:U1"/>
    <mergeCell ref="V1:Y1"/>
    <mergeCell ref="Z1:AP1"/>
  </mergeCells>
  <phoneticPr fontId="1"/>
  <pageMargins left="0.51181102362204722" right="0.51181102362204722" top="0.78740157480314965" bottom="0.59055118110236227" header="0.43307086614173229" footer="0.31496062992125984"/>
  <pageSetup paperSize="9" scale="70" fitToHeight="0" orientation="landscape" horizontalDpi="300" verticalDpi="300" r:id="rId1"/>
  <headerFooter>
    <oddFooter>&amp;C&amp;"ＭＳ ゴシック,標準"&amp;10- &amp;P -</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K61"/>
  <sheetViews>
    <sheetView showGridLines="0" zoomScaleNormal="100" zoomScaleSheetLayoutView="100" workbookViewId="0">
      <pane ySplit="2" topLeftCell="A18" activePane="bottomLeft" state="frozen"/>
      <selection activeCell="BQ38" sqref="BQ38"/>
      <selection pane="bottomLeft" activeCell="AQ42" sqref="AQ42:BI42"/>
    </sheetView>
  </sheetViews>
  <sheetFormatPr defaultColWidth="3.125" defaultRowHeight="15.75"/>
  <cols>
    <col min="1" max="41" width="3.125" style="22"/>
    <col min="42" max="42" width="4" style="22" bestFit="1" customWidth="1"/>
    <col min="43" max="16384" width="3.125" style="22"/>
  </cols>
  <sheetData>
    <row r="1" spans="1:63" s="45" customFormat="1" ht="28.5" customHeight="1">
      <c r="A1" s="267" t="s">
        <v>56</v>
      </c>
      <c r="B1" s="267"/>
      <c r="C1" s="267"/>
      <c r="D1" s="267"/>
      <c r="E1" s="268" t="str">
        <f>表紙!$G$5</f>
        <v>PRO_STAFFα給与 3.Z.0 法改正対応</v>
      </c>
      <c r="F1" s="268"/>
      <c r="G1" s="268"/>
      <c r="H1" s="268"/>
      <c r="I1" s="268"/>
      <c r="J1" s="268"/>
      <c r="K1" s="268"/>
      <c r="L1" s="268"/>
      <c r="M1" s="268"/>
      <c r="N1" s="268"/>
      <c r="O1" s="268"/>
      <c r="P1" s="268"/>
      <c r="Q1" s="268"/>
      <c r="R1" s="268"/>
      <c r="S1" s="268"/>
      <c r="T1" s="268"/>
      <c r="U1" s="268"/>
      <c r="V1" s="267" t="s">
        <v>57</v>
      </c>
      <c r="W1" s="267"/>
      <c r="X1" s="267"/>
      <c r="Y1" s="267"/>
      <c r="Z1" s="268" t="str">
        <f>表紙!$G$8</f>
        <v>画面定義書</v>
      </c>
      <c r="AA1" s="268"/>
      <c r="AB1" s="268"/>
      <c r="AC1" s="268"/>
      <c r="AD1" s="268"/>
      <c r="AE1" s="268"/>
      <c r="AF1" s="268"/>
      <c r="AG1" s="268"/>
      <c r="AH1" s="268"/>
      <c r="AI1" s="268"/>
      <c r="AJ1" s="268"/>
      <c r="AK1" s="268"/>
      <c r="AL1" s="268"/>
      <c r="AM1" s="268"/>
      <c r="AN1" s="268"/>
      <c r="AO1" s="268"/>
      <c r="AP1" s="268"/>
      <c r="AQ1" s="267" t="s">
        <v>59</v>
      </c>
      <c r="AR1" s="267"/>
      <c r="AS1" s="267"/>
      <c r="AT1" s="267"/>
      <c r="AU1" s="277" t="str">
        <f>表紙!$G$14</f>
        <v>年末調整</v>
      </c>
      <c r="AV1" s="277"/>
      <c r="AW1" s="277"/>
      <c r="AX1" s="277"/>
      <c r="AY1" s="277"/>
      <c r="AZ1" s="277"/>
      <c r="BA1" s="277"/>
      <c r="BB1" s="277"/>
      <c r="BC1" s="277"/>
      <c r="BD1" s="277"/>
      <c r="BE1" s="277"/>
      <c r="BF1" s="277"/>
      <c r="BG1" s="277"/>
      <c r="BH1" s="277"/>
      <c r="BI1" s="277"/>
      <c r="BJ1" s="277"/>
      <c r="BK1" s="277"/>
    </row>
    <row r="2" spans="1:63" s="45" customFormat="1" ht="28.5" customHeight="1">
      <c r="A2" s="261" t="s">
        <v>55</v>
      </c>
      <c r="B2" s="261"/>
      <c r="C2" s="261"/>
      <c r="D2" s="262"/>
      <c r="E2" s="263" t="str">
        <f>表紙!$J$16</f>
        <v>年末調整</v>
      </c>
      <c r="F2" s="264"/>
      <c r="G2" s="264"/>
      <c r="H2" s="264"/>
      <c r="I2" s="264"/>
      <c r="J2" s="264"/>
      <c r="K2" s="264"/>
      <c r="L2" s="264"/>
      <c r="M2" s="264"/>
      <c r="N2" s="264"/>
      <c r="O2" s="264"/>
      <c r="P2" s="264"/>
      <c r="Q2" s="264"/>
      <c r="R2" s="264"/>
      <c r="S2" s="264"/>
      <c r="T2" s="264"/>
      <c r="U2" s="265"/>
      <c r="V2" s="266" t="s">
        <v>58</v>
      </c>
      <c r="W2" s="261"/>
      <c r="X2" s="261"/>
      <c r="Y2" s="262"/>
      <c r="Z2" s="263" t="str">
        <f>表紙!$M$18</f>
        <v>年調計算結果一覧表</v>
      </c>
      <c r="AA2" s="264"/>
      <c r="AB2" s="264"/>
      <c r="AC2" s="264"/>
      <c r="AD2" s="264"/>
      <c r="AE2" s="264"/>
      <c r="AF2" s="264"/>
      <c r="AG2" s="264"/>
      <c r="AH2" s="264"/>
      <c r="AI2" s="264"/>
      <c r="AJ2" s="264"/>
      <c r="AK2" s="264"/>
      <c r="AL2" s="264"/>
      <c r="AM2" s="264"/>
      <c r="AN2" s="264"/>
      <c r="AO2" s="264"/>
      <c r="AP2" s="264"/>
      <c r="AQ2" s="272" t="s">
        <v>13</v>
      </c>
      <c r="AR2" s="272"/>
      <c r="AS2" s="272"/>
      <c r="AT2" s="273"/>
      <c r="AU2" s="274" t="str">
        <f>表紙!$P$20</f>
        <v>帳票画面</v>
      </c>
      <c r="AV2" s="275"/>
      <c r="AW2" s="275"/>
      <c r="AX2" s="275"/>
      <c r="AY2" s="275"/>
      <c r="AZ2" s="275"/>
      <c r="BA2" s="275"/>
      <c r="BB2" s="275"/>
      <c r="BC2" s="275"/>
      <c r="BD2" s="275"/>
      <c r="BE2" s="275"/>
      <c r="BF2" s="275"/>
      <c r="BG2" s="275"/>
      <c r="BH2" s="275"/>
      <c r="BI2" s="275"/>
      <c r="BJ2" s="275"/>
      <c r="BK2" s="276"/>
    </row>
    <row r="4" spans="1:63" s="19" customFormat="1" ht="28.5" customHeight="1">
      <c r="B4" s="20" t="s">
        <v>93</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row>
    <row r="6" spans="1:63">
      <c r="E6" s="22" t="s">
        <v>188</v>
      </c>
    </row>
    <row r="7" spans="1:63">
      <c r="AP7" s="64" t="s">
        <v>74</v>
      </c>
      <c r="AQ7" s="279" t="s">
        <v>119</v>
      </c>
      <c r="AR7" s="280"/>
      <c r="AS7" s="280"/>
      <c r="AT7" s="280"/>
      <c r="AU7" s="280"/>
      <c r="AV7" s="280"/>
      <c r="AW7" s="280"/>
      <c r="AX7" s="281"/>
      <c r="AY7" s="112" t="s">
        <v>120</v>
      </c>
      <c r="AZ7" s="113" t="s">
        <v>108</v>
      </c>
      <c r="BA7" s="114" t="s">
        <v>121</v>
      </c>
      <c r="BB7" s="115" t="s">
        <v>109</v>
      </c>
      <c r="BC7" s="279" t="s">
        <v>25</v>
      </c>
      <c r="BD7" s="280"/>
      <c r="BE7" s="280"/>
      <c r="BF7" s="280"/>
      <c r="BG7" s="280"/>
      <c r="BH7" s="280"/>
      <c r="BI7" s="280"/>
      <c r="BJ7" s="281"/>
    </row>
    <row r="8" spans="1:63" ht="13.5" customHeight="1">
      <c r="C8" s="166"/>
      <c r="D8" s="166"/>
      <c r="E8" s="166"/>
      <c r="F8" s="166"/>
      <c r="G8" s="166"/>
      <c r="H8" s="166"/>
      <c r="I8" s="166"/>
      <c r="J8" s="166"/>
      <c r="K8" s="166"/>
      <c r="L8" s="166"/>
      <c r="M8" s="166"/>
      <c r="N8" s="166"/>
      <c r="O8" s="166"/>
      <c r="P8" s="166"/>
      <c r="Q8" s="166"/>
      <c r="R8" s="166"/>
      <c r="S8" s="166"/>
      <c r="T8" s="166"/>
      <c r="U8" s="166"/>
      <c r="V8" s="166"/>
      <c r="W8" s="166"/>
      <c r="X8" s="166"/>
      <c r="Y8" s="166"/>
      <c r="Z8" s="166"/>
      <c r="AA8" s="166"/>
      <c r="AB8" s="166"/>
      <c r="AC8" s="166"/>
      <c r="AD8" s="166"/>
      <c r="AE8" s="166"/>
      <c r="AF8" s="117"/>
      <c r="AP8" s="66">
        <v>1</v>
      </c>
      <c r="AQ8" s="282" t="s">
        <v>158</v>
      </c>
      <c r="AR8" s="283"/>
      <c r="AS8" s="283"/>
      <c r="AT8" s="283"/>
      <c r="AU8" s="283"/>
      <c r="AV8" s="283"/>
      <c r="AW8" s="283"/>
      <c r="AX8" s="284"/>
      <c r="AY8" s="118"/>
      <c r="AZ8" s="119" t="s">
        <v>122</v>
      </c>
      <c r="BA8" s="120"/>
      <c r="BB8" s="121"/>
      <c r="BC8" s="122" t="s">
        <v>159</v>
      </c>
      <c r="BD8" s="123"/>
      <c r="BE8" s="123"/>
      <c r="BF8" s="123"/>
      <c r="BG8" s="123"/>
      <c r="BH8" s="123"/>
      <c r="BI8" s="123"/>
      <c r="BJ8" s="124"/>
    </row>
    <row r="9" spans="1:63" ht="15.75" customHeight="1">
      <c r="C9" s="166"/>
      <c r="D9" s="125"/>
      <c r="E9" s="166"/>
      <c r="F9" s="166"/>
      <c r="G9" s="166"/>
      <c r="H9" s="166"/>
      <c r="I9" s="166"/>
      <c r="J9" s="166"/>
      <c r="K9" s="166"/>
      <c r="L9" s="166"/>
      <c r="M9" s="166"/>
      <c r="N9" s="166"/>
      <c r="O9" s="166"/>
      <c r="P9" s="166"/>
      <c r="Q9" s="166"/>
      <c r="R9" s="166"/>
      <c r="S9" s="166"/>
      <c r="T9" s="166"/>
      <c r="U9" s="166"/>
      <c r="V9" s="166"/>
      <c r="W9" s="166"/>
      <c r="X9" s="166"/>
      <c r="Y9" s="166"/>
      <c r="Z9" s="166"/>
      <c r="AA9" s="166"/>
      <c r="AB9" s="166"/>
      <c r="AC9" s="166"/>
      <c r="AD9" s="166"/>
      <c r="AE9" s="166"/>
      <c r="AF9" s="117"/>
      <c r="AP9" s="66">
        <f t="shared" ref="AP9:AP14" si="0">AP8+1</f>
        <v>2</v>
      </c>
      <c r="AQ9" s="175" t="s">
        <v>189</v>
      </c>
      <c r="AR9" s="167"/>
      <c r="AS9" s="167"/>
      <c r="AT9" s="167"/>
      <c r="AU9" s="167"/>
      <c r="AV9" s="167"/>
      <c r="AW9" s="167"/>
      <c r="AX9" s="168"/>
      <c r="AY9" s="118"/>
      <c r="AZ9" s="119" t="s">
        <v>122</v>
      </c>
      <c r="BA9" s="120"/>
      <c r="BB9" s="121"/>
      <c r="BC9" s="122" t="s">
        <v>190</v>
      </c>
      <c r="BD9" s="123"/>
      <c r="BE9" s="123"/>
      <c r="BF9" s="123"/>
      <c r="BG9" s="123"/>
      <c r="BH9" s="123"/>
      <c r="BI9" s="123"/>
      <c r="BJ9" s="124"/>
    </row>
    <row r="10" spans="1:63" ht="13.5" customHeight="1">
      <c r="C10" s="166"/>
      <c r="D10" s="166"/>
      <c r="E10" s="166"/>
      <c r="F10" s="166"/>
      <c r="G10" s="166"/>
      <c r="H10" s="166"/>
      <c r="I10" s="166"/>
      <c r="J10" s="166"/>
      <c r="K10" s="166"/>
      <c r="L10" s="166"/>
      <c r="M10" s="166"/>
      <c r="N10" s="166"/>
      <c r="O10" s="166"/>
      <c r="P10" s="166"/>
      <c r="Q10" s="166"/>
      <c r="R10" s="166"/>
      <c r="S10" s="166"/>
      <c r="T10" s="166"/>
      <c r="U10" s="166"/>
      <c r="V10" s="166"/>
      <c r="W10" s="166"/>
      <c r="X10" s="166"/>
      <c r="Y10" s="166"/>
      <c r="Z10" s="166"/>
      <c r="AA10" s="166"/>
      <c r="AB10" s="166"/>
      <c r="AC10" s="166"/>
      <c r="AD10" s="166"/>
      <c r="AE10" s="166"/>
      <c r="AF10" s="117"/>
      <c r="AP10" s="66">
        <f t="shared" si="0"/>
        <v>3</v>
      </c>
      <c r="AQ10" s="175" t="s">
        <v>207</v>
      </c>
      <c r="AR10" s="167"/>
      <c r="AS10" s="167"/>
      <c r="AT10" s="167"/>
      <c r="AU10" s="167"/>
      <c r="AV10" s="167"/>
      <c r="AW10" s="167"/>
      <c r="AX10" s="168"/>
      <c r="AY10" s="118"/>
      <c r="AZ10" s="119" t="s">
        <v>208</v>
      </c>
      <c r="BA10" s="120"/>
      <c r="BB10" s="121"/>
      <c r="BC10" s="122" t="s">
        <v>209</v>
      </c>
      <c r="BD10" s="123"/>
      <c r="BE10" s="123"/>
      <c r="BF10" s="123"/>
      <c r="BG10" s="123"/>
      <c r="BH10" s="123"/>
      <c r="BI10" s="123"/>
      <c r="BJ10" s="124"/>
    </row>
    <row r="11" spans="1:63" ht="13.5" customHeight="1">
      <c r="C11" s="166"/>
      <c r="D11" s="166"/>
      <c r="E11" s="166"/>
      <c r="F11" s="166"/>
      <c r="G11" s="166"/>
      <c r="H11" s="166"/>
      <c r="I11" s="166"/>
      <c r="J11" s="166"/>
      <c r="K11" s="166"/>
      <c r="L11" s="166"/>
      <c r="M11" s="166"/>
      <c r="N11" s="166"/>
      <c r="O11" s="166"/>
      <c r="P11" s="166"/>
      <c r="Q11" s="166"/>
      <c r="R11" s="166"/>
      <c r="S11" s="166"/>
      <c r="T11" s="166"/>
      <c r="U11" s="166"/>
      <c r="V11" s="166"/>
      <c r="W11" s="166"/>
      <c r="X11" s="166"/>
      <c r="Y11" s="166"/>
      <c r="Z11" s="166"/>
      <c r="AA11" s="166"/>
      <c r="AB11" s="166"/>
      <c r="AC11" s="166"/>
      <c r="AD11" s="166"/>
      <c r="AE11" s="166"/>
      <c r="AF11" s="117"/>
      <c r="AP11" s="66">
        <f t="shared" si="0"/>
        <v>4</v>
      </c>
      <c r="AQ11" s="175" t="s">
        <v>210</v>
      </c>
      <c r="AR11" s="167"/>
      <c r="AS11" s="167"/>
      <c r="AT11" s="167"/>
      <c r="AU11" s="167"/>
      <c r="AV11" s="167"/>
      <c r="AW11" s="167"/>
      <c r="AX11" s="168"/>
      <c r="AY11" s="118"/>
      <c r="AZ11" s="119" t="s">
        <v>208</v>
      </c>
      <c r="BA11" s="120"/>
      <c r="BB11" s="121"/>
      <c r="BC11" s="122" t="s">
        <v>211</v>
      </c>
      <c r="BD11" s="123"/>
      <c r="BE11" s="123"/>
      <c r="BF11" s="123"/>
      <c r="BG11" s="123"/>
      <c r="BH11" s="123"/>
      <c r="BI11" s="123"/>
      <c r="BJ11" s="124"/>
    </row>
    <row r="12" spans="1:63" ht="13.5" customHeight="1">
      <c r="C12" s="166"/>
      <c r="D12" s="166"/>
      <c r="E12" s="166"/>
      <c r="F12" s="166"/>
      <c r="G12" s="166"/>
      <c r="H12" s="166"/>
      <c r="I12" s="166"/>
      <c r="J12" s="166"/>
      <c r="K12" s="166"/>
      <c r="L12" s="166"/>
      <c r="M12" s="166"/>
      <c r="N12" s="166"/>
      <c r="O12" s="166"/>
      <c r="P12" s="166"/>
      <c r="Q12" s="166"/>
      <c r="R12" s="166"/>
      <c r="S12" s="166"/>
      <c r="T12" s="166"/>
      <c r="U12" s="166"/>
      <c r="V12" s="166"/>
      <c r="W12" s="166"/>
      <c r="X12" s="166"/>
      <c r="Y12" s="166"/>
      <c r="Z12" s="166"/>
      <c r="AA12" s="166"/>
      <c r="AB12" s="166"/>
      <c r="AC12" s="166"/>
      <c r="AD12" s="166"/>
      <c r="AE12" s="166"/>
      <c r="AF12" s="117"/>
      <c r="AP12" s="170">
        <f t="shared" si="0"/>
        <v>5</v>
      </c>
      <c r="AQ12" s="175" t="s">
        <v>212</v>
      </c>
      <c r="AR12" s="167"/>
      <c r="AS12" s="167"/>
      <c r="AT12" s="167"/>
      <c r="AU12" s="167"/>
      <c r="AV12" s="167"/>
      <c r="AW12" s="167"/>
      <c r="AX12" s="168"/>
      <c r="AY12" s="118"/>
      <c r="AZ12" s="119" t="s">
        <v>208</v>
      </c>
      <c r="BA12" s="120"/>
      <c r="BB12" s="121"/>
      <c r="BC12" s="122" t="s">
        <v>213</v>
      </c>
      <c r="BD12" s="123"/>
      <c r="BE12" s="123"/>
      <c r="BF12" s="123"/>
      <c r="BG12" s="123"/>
      <c r="BH12" s="123"/>
      <c r="BI12" s="123"/>
      <c r="BJ12" s="124"/>
    </row>
    <row r="13" spans="1:63" ht="13.5" customHeight="1">
      <c r="C13" s="166"/>
      <c r="D13" s="126"/>
      <c r="E13" s="126"/>
      <c r="F13" s="126"/>
      <c r="G13" s="126"/>
      <c r="H13" s="166"/>
      <c r="I13" s="166"/>
      <c r="J13" s="166"/>
      <c r="K13" s="166"/>
      <c r="L13" s="166"/>
      <c r="M13" s="166"/>
      <c r="N13" s="166"/>
      <c r="O13" s="166"/>
      <c r="P13" s="166"/>
      <c r="Q13" s="166"/>
      <c r="R13" s="166"/>
      <c r="S13" s="166"/>
      <c r="T13" s="166"/>
      <c r="U13" s="166"/>
      <c r="V13" s="166"/>
      <c r="W13" s="166"/>
      <c r="X13" s="166"/>
      <c r="Y13" s="166"/>
      <c r="Z13" s="166"/>
      <c r="AA13" s="166"/>
      <c r="AB13" s="166"/>
      <c r="AC13" s="166"/>
      <c r="AD13" s="166"/>
      <c r="AE13" s="166"/>
      <c r="AF13" s="117"/>
      <c r="AP13" s="170">
        <f t="shared" si="0"/>
        <v>6</v>
      </c>
      <c r="AQ13" s="285" t="s">
        <v>236</v>
      </c>
      <c r="AR13" s="286"/>
      <c r="AS13" s="286"/>
      <c r="AT13" s="286"/>
      <c r="AU13" s="286"/>
      <c r="AV13" s="286"/>
      <c r="AW13" s="286"/>
      <c r="AX13" s="287"/>
      <c r="AY13" s="181"/>
      <c r="AZ13" s="119" t="s">
        <v>122</v>
      </c>
      <c r="BA13" s="183"/>
      <c r="BB13" s="184"/>
      <c r="BC13" s="176" t="s">
        <v>237</v>
      </c>
      <c r="BD13" s="177"/>
      <c r="BE13" s="177"/>
      <c r="BF13" s="177"/>
      <c r="BG13" s="177"/>
      <c r="BH13" s="177"/>
      <c r="BI13" s="177"/>
      <c r="BJ13" s="178"/>
    </row>
    <row r="14" spans="1:63" ht="13.5" customHeight="1">
      <c r="C14" s="166"/>
      <c r="D14" s="166"/>
      <c r="E14" s="166"/>
      <c r="F14" s="166"/>
      <c r="G14" s="166"/>
      <c r="H14" s="166"/>
      <c r="I14" s="166"/>
      <c r="J14" s="166"/>
      <c r="K14" s="166"/>
      <c r="L14" s="166"/>
      <c r="M14" s="166"/>
      <c r="N14" s="166"/>
      <c r="O14" s="166"/>
      <c r="P14" s="166"/>
      <c r="Q14" s="166"/>
      <c r="R14" s="166"/>
      <c r="S14" s="166"/>
      <c r="T14" s="166"/>
      <c r="U14" s="166"/>
      <c r="V14" s="166" t="s">
        <v>141</v>
      </c>
      <c r="W14" s="166"/>
      <c r="X14" s="166"/>
      <c r="Y14" s="166"/>
      <c r="Z14" s="166"/>
      <c r="AA14" s="166"/>
      <c r="AB14" s="166"/>
      <c r="AC14" s="166"/>
      <c r="AD14" s="166"/>
      <c r="AE14" s="166"/>
      <c r="AF14" s="117"/>
      <c r="AP14" s="170">
        <f t="shared" si="0"/>
        <v>7</v>
      </c>
      <c r="AQ14" s="176"/>
      <c r="AR14" s="177"/>
      <c r="AS14" s="177"/>
      <c r="AT14" s="177"/>
      <c r="AU14" s="177"/>
      <c r="AV14" s="177"/>
      <c r="AW14" s="177"/>
      <c r="AX14" s="178"/>
      <c r="AY14" s="181"/>
      <c r="AZ14" s="119"/>
      <c r="BA14" s="183"/>
      <c r="BB14" s="184"/>
      <c r="BC14" s="176"/>
      <c r="BD14" s="177"/>
      <c r="BE14" s="177"/>
      <c r="BF14" s="177"/>
      <c r="BG14" s="177"/>
      <c r="BH14" s="177"/>
      <c r="BI14" s="177"/>
      <c r="BJ14" s="178"/>
    </row>
    <row r="15" spans="1:63">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c r="AA15" s="166"/>
      <c r="AB15" s="166"/>
      <c r="AC15" s="166"/>
      <c r="AD15" s="166"/>
      <c r="AE15" s="166"/>
      <c r="AF15" s="117"/>
      <c r="AP15" s="170">
        <v>8</v>
      </c>
      <c r="AQ15" s="185"/>
      <c r="AR15" s="179"/>
      <c r="AS15" s="179"/>
      <c r="AT15" s="179"/>
      <c r="AU15" s="179"/>
      <c r="AV15" s="179"/>
      <c r="AW15" s="179"/>
      <c r="AX15" s="180"/>
      <c r="AY15" s="181"/>
      <c r="AZ15" s="182"/>
      <c r="BA15" s="183"/>
      <c r="BB15" s="184"/>
      <c r="BC15" s="176"/>
      <c r="BD15" s="177"/>
      <c r="BE15" s="177"/>
      <c r="BF15" s="177"/>
      <c r="BG15" s="177"/>
      <c r="BH15" s="177"/>
      <c r="BI15" s="177"/>
      <c r="BJ15" s="178"/>
    </row>
    <row r="16" spans="1:63" ht="15.75" customHeight="1">
      <c r="C16" s="166"/>
      <c r="D16" s="166"/>
      <c r="E16" s="166"/>
      <c r="F16" s="166"/>
      <c r="G16" s="166"/>
      <c r="H16" s="166"/>
      <c r="I16" s="166"/>
      <c r="J16" s="166"/>
      <c r="K16" s="166"/>
      <c r="L16" s="166"/>
      <c r="M16" s="166"/>
      <c r="N16" s="166"/>
      <c r="O16" s="166"/>
      <c r="P16" s="166"/>
      <c r="Q16" s="166"/>
      <c r="R16" s="166"/>
      <c r="S16" s="166"/>
      <c r="T16" s="166"/>
      <c r="U16" s="166"/>
      <c r="V16" s="166"/>
      <c r="W16" s="166"/>
      <c r="X16" s="166"/>
      <c r="Y16" s="166"/>
      <c r="Z16" s="166"/>
      <c r="AA16" s="166"/>
      <c r="AB16" s="166"/>
      <c r="AC16" s="166"/>
      <c r="AD16" s="166"/>
      <c r="AE16" s="166"/>
      <c r="AF16" s="117"/>
      <c r="AP16" s="170">
        <v>9</v>
      </c>
      <c r="AQ16" s="185"/>
      <c r="AR16" s="179"/>
      <c r="AS16" s="179"/>
      <c r="AT16" s="179"/>
      <c r="AU16" s="179"/>
      <c r="AV16" s="179"/>
      <c r="AW16" s="179"/>
      <c r="AX16" s="180"/>
      <c r="AY16" s="181"/>
      <c r="AZ16" s="182"/>
      <c r="BA16" s="183"/>
      <c r="BB16" s="184"/>
      <c r="BC16" s="176"/>
      <c r="BD16" s="177"/>
      <c r="BE16" s="177"/>
      <c r="BF16" s="177"/>
      <c r="BG16" s="177"/>
      <c r="BH16" s="177"/>
      <c r="BI16" s="177"/>
      <c r="BJ16" s="178"/>
    </row>
    <row r="17" spans="3:62" ht="15.75" customHeight="1">
      <c r="C17" s="166"/>
      <c r="D17" s="166"/>
      <c r="E17" s="166"/>
      <c r="F17" s="166"/>
      <c r="G17" s="166"/>
      <c r="H17" s="166"/>
      <c r="I17" s="166"/>
      <c r="J17" s="166"/>
      <c r="K17" s="166"/>
      <c r="L17" s="166"/>
      <c r="M17" s="166"/>
      <c r="N17" s="166"/>
      <c r="O17" s="166"/>
      <c r="P17" s="166"/>
      <c r="Q17" s="166"/>
      <c r="R17" s="166"/>
      <c r="S17" s="166"/>
      <c r="T17" s="166"/>
      <c r="U17" s="166"/>
      <c r="V17" s="166"/>
      <c r="W17" s="166"/>
      <c r="X17" s="166"/>
      <c r="Y17" s="166"/>
      <c r="Z17" s="166"/>
      <c r="AA17" s="166"/>
      <c r="AB17" s="166"/>
      <c r="AC17" s="166"/>
      <c r="AD17" s="166"/>
      <c r="AE17" s="166"/>
      <c r="AF17" s="117"/>
      <c r="AP17" s="170">
        <f>AP16+1</f>
        <v>10</v>
      </c>
      <c r="AQ17" s="285"/>
      <c r="AR17" s="286"/>
      <c r="AS17" s="286"/>
      <c r="AT17" s="286"/>
      <c r="AU17" s="286"/>
      <c r="AV17" s="286"/>
      <c r="AW17" s="286"/>
      <c r="AX17" s="287"/>
      <c r="AY17" s="181"/>
      <c r="AZ17" s="182"/>
      <c r="BA17" s="183"/>
      <c r="BB17" s="184"/>
      <c r="BC17" s="105"/>
      <c r="BD17" s="177"/>
      <c r="BE17" s="177"/>
      <c r="BF17" s="177"/>
      <c r="BG17" s="177"/>
      <c r="BH17" s="177"/>
      <c r="BI17" s="177"/>
      <c r="BJ17" s="178"/>
    </row>
    <row r="18" spans="3:62">
      <c r="C18" s="166"/>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66"/>
      <c r="AE18" s="166"/>
      <c r="AF18" s="117"/>
      <c r="AP18" s="170"/>
      <c r="AQ18" s="285"/>
      <c r="AR18" s="286"/>
      <c r="AS18" s="286"/>
      <c r="AT18" s="286"/>
      <c r="AU18" s="286"/>
      <c r="AV18" s="286"/>
      <c r="AW18" s="286"/>
      <c r="AX18" s="287"/>
      <c r="AY18" s="181"/>
      <c r="AZ18" s="182"/>
      <c r="BA18" s="183"/>
      <c r="BB18" s="184"/>
      <c r="BC18" s="105"/>
      <c r="BD18" s="177"/>
      <c r="BE18" s="177"/>
      <c r="BF18" s="177"/>
      <c r="BG18" s="177"/>
      <c r="BH18" s="177"/>
      <c r="BI18" s="177"/>
      <c r="BJ18" s="178"/>
    </row>
    <row r="19" spans="3:62" ht="15.75" customHeight="1">
      <c r="C19" s="166"/>
      <c r="D19" s="125"/>
      <c r="E19" s="125"/>
      <c r="F19" s="125"/>
      <c r="G19" s="125"/>
      <c r="H19" s="125"/>
      <c r="I19" s="125"/>
      <c r="J19" s="125"/>
      <c r="K19" s="125"/>
      <c r="L19" s="125" t="s">
        <v>191</v>
      </c>
      <c r="M19" s="125"/>
      <c r="N19" s="125"/>
      <c r="O19" s="125"/>
      <c r="P19" s="125"/>
      <c r="Q19" s="125"/>
      <c r="R19" s="125"/>
      <c r="S19" s="125"/>
      <c r="T19" s="125"/>
      <c r="U19" s="125"/>
      <c r="V19" s="125"/>
      <c r="W19" s="125"/>
      <c r="X19" s="125"/>
      <c r="Y19" s="125"/>
      <c r="Z19" s="125"/>
      <c r="AA19" s="125"/>
      <c r="AB19" s="125"/>
      <c r="AC19" s="125"/>
      <c r="AD19" s="166"/>
      <c r="AE19" s="166"/>
      <c r="AF19" s="117"/>
      <c r="AP19" s="106"/>
      <c r="AQ19" s="106"/>
      <c r="AR19" s="106"/>
      <c r="AS19" s="106"/>
      <c r="AT19" s="106"/>
      <c r="AU19" s="106"/>
      <c r="AV19" s="106"/>
      <c r="AW19" s="106"/>
      <c r="AX19" s="106"/>
    </row>
    <row r="20" spans="3:62" ht="15.75" customHeight="1">
      <c r="C20" s="166"/>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c r="AC20" s="125"/>
      <c r="AD20" s="166"/>
      <c r="AE20" s="166"/>
      <c r="AF20" s="117"/>
    </row>
    <row r="21" spans="3:62">
      <c r="C21" s="166"/>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66"/>
      <c r="AE21" s="166"/>
      <c r="AF21" s="117"/>
    </row>
    <row r="22" spans="3:62">
      <c r="C22" s="166"/>
      <c r="D22" s="125"/>
      <c r="E22" s="125"/>
      <c r="F22" s="125"/>
      <c r="G22" s="125"/>
      <c r="H22" s="125"/>
      <c r="I22" s="125"/>
      <c r="J22" s="125"/>
      <c r="K22" s="125"/>
      <c r="L22" s="125"/>
      <c r="M22" s="125"/>
      <c r="N22" s="125"/>
      <c r="O22" s="125"/>
      <c r="P22" s="125"/>
      <c r="Q22" s="125"/>
      <c r="R22" s="125" t="s">
        <v>191</v>
      </c>
      <c r="S22" s="125"/>
      <c r="T22" s="125"/>
      <c r="U22" s="125"/>
      <c r="V22" s="125"/>
      <c r="W22" s="125"/>
      <c r="X22" s="125"/>
      <c r="Y22" s="125"/>
      <c r="Z22" s="125"/>
      <c r="AA22" s="125"/>
      <c r="AB22" s="125"/>
      <c r="AC22" s="125"/>
      <c r="AD22" s="166"/>
      <c r="AE22" s="166"/>
      <c r="AF22" s="117"/>
    </row>
    <row r="23" spans="3:62">
      <c r="C23" s="166"/>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66"/>
      <c r="AE23" s="166"/>
      <c r="AF23" s="117"/>
    </row>
    <row r="24" spans="3:62">
      <c r="C24" s="278"/>
      <c r="D24" s="278"/>
      <c r="E24" s="278"/>
      <c r="F24" s="278"/>
      <c r="G24" s="278"/>
      <c r="H24" s="278"/>
      <c r="I24" s="278"/>
      <c r="J24" s="278"/>
      <c r="K24" s="278"/>
      <c r="L24" s="278"/>
      <c r="M24" s="166"/>
      <c r="N24" s="166"/>
      <c r="O24" s="166"/>
      <c r="P24" s="166"/>
      <c r="Q24" s="166"/>
      <c r="R24" s="166"/>
      <c r="S24" s="166"/>
      <c r="T24" s="166"/>
      <c r="U24" s="166"/>
      <c r="V24" s="166"/>
      <c r="W24" s="166"/>
      <c r="X24" s="166"/>
      <c r="Y24" s="166"/>
      <c r="Z24" s="166"/>
      <c r="AA24" s="166"/>
      <c r="AB24" s="166"/>
      <c r="AC24" s="166"/>
      <c r="AD24" s="166"/>
      <c r="AE24" s="166"/>
      <c r="AF24" s="117"/>
    </row>
    <row r="25" spans="3:62">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66"/>
      <c r="AF25" s="117"/>
    </row>
    <row r="26" spans="3:62">
      <c r="C26" s="125"/>
      <c r="D26" s="166"/>
      <c r="E26" s="166"/>
      <c r="F26" s="166"/>
      <c r="G26" s="166"/>
      <c r="H26" s="166"/>
      <c r="I26" s="166"/>
      <c r="J26" s="166"/>
      <c r="K26" s="166"/>
      <c r="L26" s="166"/>
      <c r="M26" s="166"/>
      <c r="N26" s="166"/>
      <c r="O26" s="166"/>
      <c r="P26" s="166"/>
      <c r="Q26" s="166"/>
      <c r="R26" s="166"/>
      <c r="S26" s="166"/>
      <c r="T26" s="166"/>
      <c r="U26" s="166"/>
      <c r="V26" s="166"/>
      <c r="W26" s="166"/>
      <c r="X26" s="166"/>
      <c r="Y26" s="166"/>
      <c r="Z26" s="166"/>
      <c r="AA26" s="166"/>
      <c r="AB26" s="166"/>
      <c r="AC26" s="166"/>
      <c r="AD26" s="125"/>
      <c r="AE26" s="166"/>
      <c r="AF26" s="117"/>
    </row>
    <row r="27" spans="3:62">
      <c r="C27" s="125"/>
      <c r="D27" s="166"/>
      <c r="E27" s="166"/>
      <c r="F27" s="166"/>
      <c r="G27" s="166"/>
      <c r="H27" s="166"/>
      <c r="I27" s="166"/>
      <c r="J27" s="166"/>
      <c r="K27" s="166"/>
      <c r="L27" s="166"/>
      <c r="M27" s="166"/>
      <c r="N27" s="166"/>
      <c r="O27" s="166"/>
      <c r="P27" s="166"/>
      <c r="Q27" s="166"/>
      <c r="R27" s="166"/>
      <c r="S27" s="166"/>
      <c r="T27" s="166"/>
      <c r="U27" s="166"/>
      <c r="V27" s="166"/>
      <c r="W27" s="166"/>
      <c r="X27" s="166"/>
      <c r="Y27" s="166"/>
      <c r="Z27" s="166"/>
      <c r="AA27" s="166"/>
      <c r="AB27" s="166"/>
      <c r="AC27" s="166"/>
      <c r="AD27" s="125"/>
      <c r="AE27" s="166"/>
      <c r="AF27" s="117"/>
    </row>
    <row r="28" spans="3:62">
      <c r="C28" s="125"/>
      <c r="D28" s="166"/>
      <c r="E28" s="166"/>
      <c r="F28" s="166"/>
      <c r="G28" s="166"/>
      <c r="H28" s="166"/>
      <c r="I28" s="166"/>
      <c r="J28" s="166"/>
      <c r="K28" s="166"/>
      <c r="L28" s="166"/>
      <c r="M28" s="166"/>
      <c r="N28" s="166"/>
      <c r="O28" s="166"/>
      <c r="P28" s="166"/>
      <c r="Q28" s="166"/>
      <c r="R28" s="166"/>
      <c r="S28" s="166"/>
      <c r="T28" s="166"/>
      <c r="U28" s="166"/>
      <c r="V28" s="166"/>
      <c r="W28" s="166"/>
      <c r="X28" s="166"/>
      <c r="Y28" s="166"/>
      <c r="Z28" s="166"/>
      <c r="AA28" s="166"/>
      <c r="AB28" s="166"/>
      <c r="AC28" s="166"/>
      <c r="AD28" s="125"/>
      <c r="AE28" s="166"/>
      <c r="AF28" s="117"/>
    </row>
    <row r="29" spans="3:62">
      <c r="C29" s="125"/>
      <c r="D29" s="166"/>
      <c r="E29" s="166"/>
      <c r="F29" s="166"/>
      <c r="G29" s="166"/>
      <c r="H29" s="166"/>
      <c r="I29" s="166"/>
      <c r="J29" s="166"/>
      <c r="K29" s="166"/>
      <c r="L29" s="166"/>
      <c r="M29" s="166"/>
      <c r="N29" s="166"/>
      <c r="O29" s="166"/>
      <c r="P29" s="166"/>
      <c r="Q29" s="166"/>
      <c r="R29" s="166"/>
      <c r="S29" s="166"/>
      <c r="T29" s="166"/>
      <c r="U29" s="166"/>
      <c r="V29" s="166"/>
      <c r="W29" s="166"/>
      <c r="X29" s="166"/>
      <c r="Y29" s="166"/>
      <c r="Z29" s="166"/>
      <c r="AA29" s="166"/>
      <c r="AB29" s="166"/>
      <c r="AC29" s="166"/>
      <c r="AD29" s="125"/>
      <c r="AE29" s="166"/>
      <c r="AF29" s="117"/>
    </row>
    <row r="30" spans="3:62">
      <c r="C30" s="125"/>
      <c r="D30" s="166"/>
      <c r="E30" s="166"/>
      <c r="F30" s="166"/>
      <c r="G30" s="166"/>
      <c r="H30" s="166"/>
      <c r="I30" s="166"/>
      <c r="J30" s="166"/>
      <c r="K30" s="166"/>
      <c r="L30" s="166"/>
      <c r="M30" s="166"/>
      <c r="N30" s="166"/>
      <c r="O30" s="166"/>
      <c r="P30" s="166"/>
      <c r="Q30" s="166"/>
      <c r="R30" s="166"/>
      <c r="S30" s="166"/>
      <c r="T30" s="166"/>
      <c r="U30" s="166"/>
      <c r="V30" s="166"/>
      <c r="W30" s="166"/>
      <c r="X30" s="166"/>
      <c r="Y30" s="166"/>
      <c r="Z30" s="166"/>
      <c r="AA30" s="166"/>
      <c r="AB30" s="166"/>
      <c r="AC30" s="166"/>
      <c r="AD30" s="117"/>
      <c r="AE30" s="166"/>
      <c r="AF30" s="117"/>
    </row>
    <row r="31" spans="3:62">
      <c r="C31" s="125"/>
      <c r="D31" s="166"/>
      <c r="E31" s="166"/>
      <c r="F31" s="166"/>
      <c r="G31" s="166"/>
      <c r="H31" s="166"/>
      <c r="I31" s="166"/>
      <c r="J31" s="166"/>
      <c r="K31" s="166"/>
      <c r="L31" s="166"/>
      <c r="M31" s="166"/>
      <c r="N31" s="166"/>
      <c r="O31" s="166"/>
      <c r="P31" s="166"/>
      <c r="Q31" s="166"/>
      <c r="R31" s="166"/>
      <c r="S31" s="166"/>
      <c r="T31" s="166"/>
      <c r="U31" s="166"/>
      <c r="V31" s="166"/>
      <c r="W31" s="166"/>
      <c r="X31" s="166"/>
      <c r="Y31" s="166"/>
      <c r="Z31" s="166"/>
      <c r="AA31" s="166"/>
      <c r="AB31" s="166"/>
      <c r="AC31" s="166"/>
      <c r="AD31" s="125"/>
      <c r="AE31" s="166"/>
      <c r="AF31" s="117"/>
    </row>
    <row r="32" spans="3:62">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66"/>
      <c r="AF32" s="117"/>
    </row>
    <row r="33" spans="3:62">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7"/>
      <c r="AF33" s="186"/>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169"/>
      <c r="BF33" s="169"/>
      <c r="BG33" s="169"/>
      <c r="BH33" s="169"/>
      <c r="BI33" s="169"/>
      <c r="BJ33" s="169"/>
    </row>
    <row r="35" spans="3:62">
      <c r="E35" s="22" t="s">
        <v>183</v>
      </c>
    </row>
    <row r="36" spans="3:62">
      <c r="AP36" s="64" t="s">
        <v>74</v>
      </c>
      <c r="AQ36" s="279" t="s">
        <v>119</v>
      </c>
      <c r="AR36" s="280"/>
      <c r="AS36" s="280"/>
      <c r="AT36" s="280"/>
      <c r="AU36" s="280"/>
      <c r="AV36" s="280"/>
      <c r="AW36" s="280"/>
      <c r="AX36" s="281"/>
      <c r="AY36" s="112" t="s">
        <v>120</v>
      </c>
      <c r="AZ36" s="113" t="s">
        <v>108</v>
      </c>
      <c r="BA36" s="114" t="s">
        <v>121</v>
      </c>
      <c r="BB36" s="115" t="s">
        <v>109</v>
      </c>
      <c r="BC36" s="279" t="s">
        <v>25</v>
      </c>
      <c r="BD36" s="280"/>
      <c r="BE36" s="280"/>
      <c r="BF36" s="280"/>
      <c r="BG36" s="280"/>
      <c r="BH36" s="280"/>
      <c r="BI36" s="280"/>
      <c r="BJ36" s="281"/>
    </row>
    <row r="37" spans="3:62" ht="13.5" customHeight="1">
      <c r="C37" s="197"/>
      <c r="D37" s="197"/>
      <c r="E37" s="197"/>
      <c r="F37" s="197"/>
      <c r="G37" s="197"/>
      <c r="H37" s="197"/>
      <c r="I37" s="197"/>
      <c r="J37" s="197"/>
      <c r="K37" s="197"/>
      <c r="L37" s="197"/>
      <c r="M37" s="197"/>
      <c r="N37" s="197"/>
      <c r="O37" s="197"/>
      <c r="P37" s="197"/>
      <c r="Q37" s="197"/>
      <c r="R37" s="197"/>
      <c r="S37" s="197"/>
      <c r="T37" s="197"/>
      <c r="U37" s="197"/>
      <c r="V37" s="197"/>
      <c r="W37" s="197"/>
      <c r="X37" s="197"/>
      <c r="Y37" s="197"/>
      <c r="Z37" s="197"/>
      <c r="AA37" s="197"/>
      <c r="AB37" s="197"/>
      <c r="AC37" s="197"/>
      <c r="AD37" s="197"/>
      <c r="AE37" s="197"/>
      <c r="AF37" s="117"/>
      <c r="AP37" s="66">
        <v>1</v>
      </c>
      <c r="AQ37" s="282" t="s">
        <v>158</v>
      </c>
      <c r="AR37" s="283"/>
      <c r="AS37" s="283"/>
      <c r="AT37" s="283"/>
      <c r="AU37" s="283"/>
      <c r="AV37" s="283"/>
      <c r="AW37" s="283"/>
      <c r="AX37" s="284"/>
      <c r="AY37" s="118"/>
      <c r="AZ37" s="119" t="s">
        <v>122</v>
      </c>
      <c r="BA37" s="120"/>
      <c r="BB37" s="121"/>
      <c r="BC37" s="122" t="s">
        <v>159</v>
      </c>
      <c r="BD37" s="123"/>
      <c r="BE37" s="123"/>
      <c r="BF37" s="123"/>
      <c r="BG37" s="123"/>
      <c r="BH37" s="123"/>
      <c r="BI37" s="123"/>
      <c r="BJ37" s="124"/>
    </row>
    <row r="38" spans="3:62" ht="15.75" customHeight="1">
      <c r="C38" s="197"/>
      <c r="D38" s="125"/>
      <c r="E38" s="197"/>
      <c r="F38" s="197"/>
      <c r="G38" s="197"/>
      <c r="H38" s="197"/>
      <c r="I38" s="197"/>
      <c r="J38" s="197"/>
      <c r="K38" s="197"/>
      <c r="L38" s="197"/>
      <c r="M38" s="197"/>
      <c r="N38" s="197"/>
      <c r="O38" s="197"/>
      <c r="P38" s="197"/>
      <c r="Q38" s="197"/>
      <c r="R38" s="197"/>
      <c r="S38" s="197"/>
      <c r="T38" s="197"/>
      <c r="U38" s="197"/>
      <c r="V38" s="197"/>
      <c r="W38" s="197"/>
      <c r="X38" s="197"/>
      <c r="Y38" s="197"/>
      <c r="Z38" s="197"/>
      <c r="AA38" s="197"/>
      <c r="AB38" s="197"/>
      <c r="AC38" s="197"/>
      <c r="AD38" s="197"/>
      <c r="AE38" s="197"/>
      <c r="AF38" s="117"/>
      <c r="AP38" s="66">
        <f t="shared" ref="AP38:AP43" si="1">AP37+1</f>
        <v>2</v>
      </c>
      <c r="AQ38" s="175" t="s">
        <v>189</v>
      </c>
      <c r="AR38" s="195"/>
      <c r="AS38" s="195"/>
      <c r="AT38" s="195"/>
      <c r="AU38" s="195"/>
      <c r="AV38" s="195"/>
      <c r="AW38" s="195"/>
      <c r="AX38" s="196"/>
      <c r="AY38" s="118"/>
      <c r="AZ38" s="119" t="s">
        <v>122</v>
      </c>
      <c r="BA38" s="120"/>
      <c r="BB38" s="121"/>
      <c r="BC38" s="122" t="s">
        <v>190</v>
      </c>
      <c r="BD38" s="123"/>
      <c r="BE38" s="123"/>
      <c r="BF38" s="123"/>
      <c r="BG38" s="123"/>
      <c r="BH38" s="123"/>
      <c r="BI38" s="123"/>
      <c r="BJ38" s="124"/>
    </row>
    <row r="39" spans="3:62" ht="13.5" customHeight="1">
      <c r="C39" s="197"/>
      <c r="D39" s="197"/>
      <c r="E39" s="197"/>
      <c r="F39" s="197"/>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7"/>
      <c r="AF39" s="117"/>
      <c r="AP39" s="66">
        <f t="shared" si="1"/>
        <v>3</v>
      </c>
      <c r="AQ39" s="175" t="s">
        <v>207</v>
      </c>
      <c r="AR39" s="195"/>
      <c r="AS39" s="195"/>
      <c r="AT39" s="195"/>
      <c r="AU39" s="195"/>
      <c r="AV39" s="195"/>
      <c r="AW39" s="195"/>
      <c r="AX39" s="196"/>
      <c r="AY39" s="118"/>
      <c r="AZ39" s="119" t="s">
        <v>208</v>
      </c>
      <c r="BA39" s="120"/>
      <c r="BB39" s="121"/>
      <c r="BC39" s="122" t="s">
        <v>209</v>
      </c>
      <c r="BD39" s="123"/>
      <c r="BE39" s="123"/>
      <c r="BF39" s="123"/>
      <c r="BG39" s="123"/>
      <c r="BH39" s="123"/>
      <c r="BI39" s="123"/>
      <c r="BJ39" s="124"/>
    </row>
    <row r="40" spans="3:62" ht="13.5" customHeight="1">
      <c r="C40" s="197"/>
      <c r="D40" s="197"/>
      <c r="E40" s="197"/>
      <c r="F40" s="197"/>
      <c r="G40" s="197"/>
      <c r="H40" s="197"/>
      <c r="I40" s="197"/>
      <c r="J40" s="197"/>
      <c r="K40" s="197"/>
      <c r="L40" s="197"/>
      <c r="M40" s="197"/>
      <c r="N40" s="197"/>
      <c r="O40" s="197"/>
      <c r="P40" s="197"/>
      <c r="Q40" s="197"/>
      <c r="R40" s="197"/>
      <c r="S40" s="197"/>
      <c r="T40" s="197"/>
      <c r="U40" s="197"/>
      <c r="V40" s="197"/>
      <c r="W40" s="197"/>
      <c r="X40" s="197"/>
      <c r="Y40" s="197"/>
      <c r="Z40" s="197"/>
      <c r="AA40" s="197"/>
      <c r="AB40" s="197"/>
      <c r="AC40" s="197"/>
      <c r="AD40" s="197"/>
      <c r="AE40" s="197"/>
      <c r="AF40" s="117"/>
      <c r="AP40" s="66">
        <f t="shared" si="1"/>
        <v>4</v>
      </c>
      <c r="AQ40" s="175" t="s">
        <v>210</v>
      </c>
      <c r="AR40" s="195"/>
      <c r="AS40" s="195"/>
      <c r="AT40" s="195"/>
      <c r="AU40" s="195"/>
      <c r="AV40" s="195"/>
      <c r="AW40" s="195"/>
      <c r="AX40" s="196"/>
      <c r="AY40" s="118"/>
      <c r="AZ40" s="119" t="s">
        <v>208</v>
      </c>
      <c r="BA40" s="120"/>
      <c r="BB40" s="121"/>
      <c r="BC40" s="122" t="s">
        <v>211</v>
      </c>
      <c r="BD40" s="123"/>
      <c r="BE40" s="123"/>
      <c r="BF40" s="123"/>
      <c r="BG40" s="123"/>
      <c r="BH40" s="123"/>
      <c r="BI40" s="123"/>
      <c r="BJ40" s="124"/>
    </row>
    <row r="41" spans="3:62" ht="13.5" customHeight="1">
      <c r="C41" s="197"/>
      <c r="D41" s="197"/>
      <c r="E41" s="197"/>
      <c r="F41" s="197"/>
      <c r="G41" s="197"/>
      <c r="H41" s="197"/>
      <c r="I41" s="197"/>
      <c r="J41" s="197"/>
      <c r="K41" s="197"/>
      <c r="L41" s="197"/>
      <c r="M41" s="197"/>
      <c r="N41" s="197"/>
      <c r="O41" s="197"/>
      <c r="P41" s="197"/>
      <c r="Q41" s="197"/>
      <c r="R41" s="197"/>
      <c r="S41" s="197"/>
      <c r="T41" s="197"/>
      <c r="U41" s="197"/>
      <c r="V41" s="197"/>
      <c r="W41" s="197"/>
      <c r="X41" s="197"/>
      <c r="Y41" s="197"/>
      <c r="Z41" s="197"/>
      <c r="AA41" s="197"/>
      <c r="AB41" s="197"/>
      <c r="AC41" s="197"/>
      <c r="AD41" s="197"/>
      <c r="AE41" s="197"/>
      <c r="AF41" s="117"/>
      <c r="AP41" s="170">
        <f t="shared" si="1"/>
        <v>5</v>
      </c>
      <c r="AQ41" s="175" t="s">
        <v>212</v>
      </c>
      <c r="AR41" s="195"/>
      <c r="AS41" s="195"/>
      <c r="AT41" s="195"/>
      <c r="AU41" s="195"/>
      <c r="AV41" s="195"/>
      <c r="AW41" s="195"/>
      <c r="AX41" s="196"/>
      <c r="AY41" s="118"/>
      <c r="AZ41" s="119" t="s">
        <v>208</v>
      </c>
      <c r="BA41" s="120"/>
      <c r="BB41" s="121"/>
      <c r="BC41" s="122" t="s">
        <v>213</v>
      </c>
      <c r="BD41" s="123"/>
      <c r="BE41" s="123"/>
      <c r="BF41" s="123"/>
      <c r="BG41" s="123"/>
      <c r="BH41" s="123"/>
      <c r="BI41" s="123"/>
      <c r="BJ41" s="124"/>
    </row>
    <row r="42" spans="3:62" ht="13.5" customHeight="1">
      <c r="C42" s="197"/>
      <c r="D42" s="126"/>
      <c r="E42" s="126"/>
      <c r="F42" s="126"/>
      <c r="G42" s="126"/>
      <c r="H42" s="197"/>
      <c r="I42" s="197"/>
      <c r="J42" s="197"/>
      <c r="K42" s="197"/>
      <c r="L42" s="197"/>
      <c r="M42" s="197"/>
      <c r="N42" s="197"/>
      <c r="O42" s="197"/>
      <c r="P42" s="197"/>
      <c r="Q42" s="197"/>
      <c r="R42" s="197"/>
      <c r="S42" s="197"/>
      <c r="T42" s="197"/>
      <c r="U42" s="197"/>
      <c r="V42" s="197"/>
      <c r="W42" s="197"/>
      <c r="X42" s="197"/>
      <c r="Y42" s="197"/>
      <c r="Z42" s="197"/>
      <c r="AA42" s="197"/>
      <c r="AB42" s="197"/>
      <c r="AC42" s="197"/>
      <c r="AD42" s="197"/>
      <c r="AE42" s="197"/>
      <c r="AF42" s="117"/>
      <c r="AP42" s="170">
        <f t="shared" si="1"/>
        <v>6</v>
      </c>
      <c r="AQ42" s="285" t="s">
        <v>236</v>
      </c>
      <c r="AR42" s="286"/>
      <c r="AS42" s="286"/>
      <c r="AT42" s="286"/>
      <c r="AU42" s="286"/>
      <c r="AV42" s="286"/>
      <c r="AW42" s="286"/>
      <c r="AX42" s="287"/>
      <c r="AY42" s="181"/>
      <c r="AZ42" s="119" t="s">
        <v>122</v>
      </c>
      <c r="BA42" s="183"/>
      <c r="BB42" s="184"/>
      <c r="BC42" s="176" t="s">
        <v>237</v>
      </c>
      <c r="BD42" s="177"/>
      <c r="BE42" s="177"/>
      <c r="BF42" s="177"/>
      <c r="BG42" s="177"/>
      <c r="BH42" s="177"/>
      <c r="BI42" s="177"/>
      <c r="BJ42" s="178"/>
    </row>
    <row r="43" spans="3:62" ht="13.5" customHeight="1">
      <c r="C43" s="197"/>
      <c r="D43" s="197"/>
      <c r="E43" s="197"/>
      <c r="F43" s="197"/>
      <c r="G43" s="197"/>
      <c r="H43" s="197"/>
      <c r="I43" s="197"/>
      <c r="J43" s="197"/>
      <c r="K43" s="197"/>
      <c r="L43" s="197"/>
      <c r="M43" s="197"/>
      <c r="N43" s="197"/>
      <c r="O43" s="197"/>
      <c r="P43" s="197"/>
      <c r="Q43" s="197"/>
      <c r="R43" s="197"/>
      <c r="S43" s="197"/>
      <c r="T43" s="197"/>
      <c r="U43" s="197"/>
      <c r="V43" s="197" t="s">
        <v>141</v>
      </c>
      <c r="W43" s="197"/>
      <c r="X43" s="197"/>
      <c r="Y43" s="197"/>
      <c r="Z43" s="197"/>
      <c r="AA43" s="197"/>
      <c r="AB43" s="197"/>
      <c r="AC43" s="197"/>
      <c r="AD43" s="197"/>
      <c r="AE43" s="197"/>
      <c r="AF43" s="117"/>
      <c r="AP43" s="170">
        <f t="shared" si="1"/>
        <v>7</v>
      </c>
      <c r="AQ43" s="176"/>
      <c r="AR43" s="177"/>
      <c r="AS43" s="177"/>
      <c r="AT43" s="177"/>
      <c r="AU43" s="177"/>
      <c r="AV43" s="177"/>
      <c r="AW43" s="177"/>
      <c r="AX43" s="178"/>
      <c r="AY43" s="181"/>
      <c r="AZ43" s="119"/>
      <c r="BA43" s="183"/>
      <c r="BB43" s="184"/>
      <c r="BC43" s="176"/>
      <c r="BD43" s="177"/>
      <c r="BE43" s="177"/>
      <c r="BF43" s="177"/>
      <c r="BG43" s="177"/>
      <c r="BH43" s="177"/>
      <c r="BI43" s="177"/>
      <c r="BJ43" s="178"/>
    </row>
    <row r="44" spans="3:62">
      <c r="C44" s="197"/>
      <c r="D44" s="197"/>
      <c r="E44" s="197"/>
      <c r="F44" s="197"/>
      <c r="G44" s="197"/>
      <c r="H44" s="197"/>
      <c r="I44" s="197"/>
      <c r="J44" s="197"/>
      <c r="K44" s="197"/>
      <c r="L44" s="197"/>
      <c r="M44" s="197"/>
      <c r="N44" s="197"/>
      <c r="O44" s="197"/>
      <c r="P44" s="197"/>
      <c r="Q44" s="197"/>
      <c r="R44" s="197"/>
      <c r="S44" s="197"/>
      <c r="T44" s="197"/>
      <c r="U44" s="197"/>
      <c r="V44" s="197"/>
      <c r="W44" s="197"/>
      <c r="X44" s="197"/>
      <c r="Y44" s="197"/>
      <c r="Z44" s="197"/>
      <c r="AA44" s="197"/>
      <c r="AB44" s="197"/>
      <c r="AC44" s="197"/>
      <c r="AD44" s="197"/>
      <c r="AE44" s="197"/>
      <c r="AF44" s="117"/>
      <c r="AP44" s="170">
        <v>8</v>
      </c>
      <c r="AQ44" s="185"/>
      <c r="AR44" s="193"/>
      <c r="AS44" s="193"/>
      <c r="AT44" s="193"/>
      <c r="AU44" s="193"/>
      <c r="AV44" s="193"/>
      <c r="AW44" s="193"/>
      <c r="AX44" s="194"/>
      <c r="AY44" s="181"/>
      <c r="AZ44" s="182"/>
      <c r="BA44" s="183"/>
      <c r="BB44" s="184"/>
      <c r="BC44" s="176"/>
      <c r="BD44" s="177"/>
      <c r="BE44" s="177"/>
      <c r="BF44" s="177"/>
      <c r="BG44" s="177"/>
      <c r="BH44" s="177"/>
      <c r="BI44" s="177"/>
      <c r="BJ44" s="178"/>
    </row>
    <row r="45" spans="3:62" ht="15.75" customHeight="1">
      <c r="C45" s="197"/>
      <c r="D45" s="197"/>
      <c r="E45" s="197"/>
      <c r="F45" s="197"/>
      <c r="G45" s="197"/>
      <c r="H45" s="197"/>
      <c r="I45" s="197"/>
      <c r="J45" s="197"/>
      <c r="K45" s="197"/>
      <c r="L45" s="197"/>
      <c r="M45" s="197"/>
      <c r="N45" s="197"/>
      <c r="O45" s="197"/>
      <c r="P45" s="197"/>
      <c r="Q45" s="197"/>
      <c r="R45" s="197"/>
      <c r="S45" s="197"/>
      <c r="T45" s="197"/>
      <c r="U45" s="197"/>
      <c r="V45" s="197"/>
      <c r="W45" s="197"/>
      <c r="X45" s="197"/>
      <c r="Y45" s="197"/>
      <c r="Z45" s="197"/>
      <c r="AA45" s="197"/>
      <c r="AB45" s="197"/>
      <c r="AC45" s="197"/>
      <c r="AD45" s="197"/>
      <c r="AE45" s="197"/>
      <c r="AF45" s="117"/>
      <c r="AP45" s="170">
        <v>9</v>
      </c>
      <c r="AQ45" s="185"/>
      <c r="AR45" s="193"/>
      <c r="AS45" s="193"/>
      <c r="AT45" s="193"/>
      <c r="AU45" s="193"/>
      <c r="AV45" s="193"/>
      <c r="AW45" s="193"/>
      <c r="AX45" s="194"/>
      <c r="AY45" s="181"/>
      <c r="AZ45" s="182"/>
      <c r="BA45" s="183"/>
      <c r="BB45" s="184"/>
      <c r="BC45" s="176"/>
      <c r="BD45" s="177"/>
      <c r="BE45" s="177"/>
      <c r="BF45" s="177"/>
      <c r="BG45" s="177"/>
      <c r="BH45" s="177"/>
      <c r="BI45" s="177"/>
      <c r="BJ45" s="178"/>
    </row>
    <row r="46" spans="3:62" ht="15.75" customHeight="1">
      <c r="C46" s="197"/>
      <c r="D46" s="197"/>
      <c r="E46" s="197"/>
      <c r="F46" s="197"/>
      <c r="G46" s="197"/>
      <c r="H46" s="197"/>
      <c r="I46" s="197"/>
      <c r="J46" s="197"/>
      <c r="K46" s="197"/>
      <c r="L46" s="197"/>
      <c r="M46" s="197"/>
      <c r="N46" s="197"/>
      <c r="O46" s="197"/>
      <c r="P46" s="197"/>
      <c r="Q46" s="197"/>
      <c r="R46" s="197"/>
      <c r="S46" s="197"/>
      <c r="T46" s="197"/>
      <c r="U46" s="197"/>
      <c r="V46" s="197"/>
      <c r="W46" s="197"/>
      <c r="X46" s="197"/>
      <c r="Y46" s="197"/>
      <c r="Z46" s="197"/>
      <c r="AA46" s="197"/>
      <c r="AB46" s="197"/>
      <c r="AC46" s="197"/>
      <c r="AD46" s="197"/>
      <c r="AE46" s="197"/>
      <c r="AF46" s="117"/>
      <c r="AP46" s="170">
        <f>AP45+1</f>
        <v>10</v>
      </c>
      <c r="AQ46" s="285"/>
      <c r="AR46" s="286"/>
      <c r="AS46" s="286"/>
      <c r="AT46" s="286"/>
      <c r="AU46" s="286"/>
      <c r="AV46" s="286"/>
      <c r="AW46" s="286"/>
      <c r="AX46" s="287"/>
      <c r="AY46" s="181"/>
      <c r="AZ46" s="182"/>
      <c r="BA46" s="183"/>
      <c r="BB46" s="184"/>
      <c r="BC46" s="105"/>
      <c r="BD46" s="177"/>
      <c r="BE46" s="177"/>
      <c r="BF46" s="177"/>
      <c r="BG46" s="177"/>
      <c r="BH46" s="177"/>
      <c r="BI46" s="177"/>
      <c r="BJ46" s="178"/>
    </row>
    <row r="47" spans="3:62">
      <c r="C47" s="197"/>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97"/>
      <c r="AE47" s="197"/>
      <c r="AF47" s="117"/>
      <c r="AP47" s="170"/>
      <c r="AQ47" s="285"/>
      <c r="AR47" s="286"/>
      <c r="AS47" s="286"/>
      <c r="AT47" s="286"/>
      <c r="AU47" s="286"/>
      <c r="AV47" s="286"/>
      <c r="AW47" s="286"/>
      <c r="AX47" s="287"/>
      <c r="AY47" s="181"/>
      <c r="AZ47" s="182"/>
      <c r="BA47" s="183"/>
      <c r="BB47" s="184"/>
      <c r="BC47" s="105"/>
      <c r="BD47" s="177"/>
      <c r="BE47" s="177"/>
      <c r="BF47" s="177"/>
      <c r="BG47" s="177"/>
      <c r="BH47" s="177"/>
      <c r="BI47" s="177"/>
      <c r="BJ47" s="178"/>
    </row>
    <row r="48" spans="3:62" ht="15.75" customHeight="1">
      <c r="C48" s="197"/>
      <c r="D48" s="125"/>
      <c r="E48" s="125"/>
      <c r="F48" s="125"/>
      <c r="G48" s="125"/>
      <c r="H48" s="125"/>
      <c r="I48" s="125"/>
      <c r="J48" s="125"/>
      <c r="K48" s="125"/>
      <c r="L48" s="125" t="s">
        <v>191</v>
      </c>
      <c r="M48" s="125"/>
      <c r="N48" s="125"/>
      <c r="O48" s="125"/>
      <c r="P48" s="125"/>
      <c r="Q48" s="125"/>
      <c r="R48" s="125"/>
      <c r="S48" s="125"/>
      <c r="T48" s="125"/>
      <c r="U48" s="125"/>
      <c r="V48" s="125"/>
      <c r="W48" s="125"/>
      <c r="X48" s="125"/>
      <c r="Y48" s="125"/>
      <c r="Z48" s="125"/>
      <c r="AA48" s="125"/>
      <c r="AB48" s="125"/>
      <c r="AC48" s="125"/>
      <c r="AD48" s="197"/>
      <c r="AE48" s="197"/>
      <c r="AF48" s="117"/>
      <c r="AP48" s="106"/>
      <c r="AQ48" s="106"/>
      <c r="AR48" s="106"/>
      <c r="AS48" s="106"/>
      <c r="AT48" s="106"/>
      <c r="AU48" s="106"/>
      <c r="AV48" s="106"/>
      <c r="AW48" s="106"/>
      <c r="AX48" s="106"/>
    </row>
    <row r="49" spans="3:32" ht="15.75" customHeight="1">
      <c r="C49" s="197"/>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97"/>
      <c r="AE49" s="197"/>
      <c r="AF49" s="117"/>
    </row>
    <row r="50" spans="3:32">
      <c r="C50" s="197"/>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97"/>
      <c r="AE50" s="197"/>
      <c r="AF50" s="117"/>
    </row>
    <row r="51" spans="3:32">
      <c r="C51" s="197"/>
      <c r="D51" s="125"/>
      <c r="E51" s="125"/>
      <c r="F51" s="125"/>
      <c r="G51" s="125"/>
      <c r="H51" s="125"/>
      <c r="I51" s="125"/>
      <c r="J51" s="125"/>
      <c r="K51" s="125"/>
      <c r="L51" s="125"/>
      <c r="M51" s="125"/>
      <c r="N51" s="125"/>
      <c r="O51" s="125"/>
      <c r="P51" s="125"/>
      <c r="Q51" s="125"/>
      <c r="R51" s="125" t="s">
        <v>191</v>
      </c>
      <c r="S51" s="125"/>
      <c r="T51" s="125"/>
      <c r="U51" s="125"/>
      <c r="V51" s="125"/>
      <c r="W51" s="125"/>
      <c r="X51" s="125"/>
      <c r="Y51" s="125"/>
      <c r="Z51" s="125"/>
      <c r="AA51" s="125"/>
      <c r="AB51" s="125"/>
      <c r="AC51" s="125"/>
      <c r="AD51" s="197"/>
      <c r="AE51" s="197"/>
      <c r="AF51" s="117"/>
    </row>
    <row r="52" spans="3:32">
      <c r="C52" s="197"/>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97"/>
      <c r="AE52" s="197"/>
      <c r="AF52" s="117"/>
    </row>
    <row r="53" spans="3:32">
      <c r="C53" s="278"/>
      <c r="D53" s="278"/>
      <c r="E53" s="278"/>
      <c r="F53" s="278"/>
      <c r="G53" s="278"/>
      <c r="H53" s="278"/>
      <c r="I53" s="278"/>
      <c r="J53" s="278"/>
      <c r="K53" s="278"/>
      <c r="L53" s="278"/>
      <c r="M53" s="197"/>
      <c r="N53" s="197"/>
      <c r="O53" s="197"/>
      <c r="P53" s="197"/>
      <c r="Q53" s="197"/>
      <c r="R53" s="197"/>
      <c r="S53" s="197"/>
      <c r="T53" s="197"/>
      <c r="U53" s="197"/>
      <c r="V53" s="197"/>
      <c r="W53" s="197"/>
      <c r="X53" s="197"/>
      <c r="Y53" s="197"/>
      <c r="Z53" s="197"/>
      <c r="AA53" s="197"/>
      <c r="AB53" s="197"/>
      <c r="AC53" s="197"/>
      <c r="AD53" s="197"/>
      <c r="AE53" s="197"/>
      <c r="AF53" s="117"/>
    </row>
    <row r="54" spans="3:32">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97"/>
      <c r="AF54" s="117"/>
    </row>
    <row r="55" spans="3:32">
      <c r="C55" s="125"/>
      <c r="D55" s="197"/>
      <c r="E55" s="197"/>
      <c r="F55" s="197"/>
      <c r="G55" s="197"/>
      <c r="H55" s="197"/>
      <c r="I55" s="197"/>
      <c r="J55" s="197"/>
      <c r="K55" s="197"/>
      <c r="L55" s="197"/>
      <c r="M55" s="197"/>
      <c r="N55" s="197"/>
      <c r="O55" s="197"/>
      <c r="P55" s="197"/>
      <c r="Q55" s="197"/>
      <c r="R55" s="197"/>
      <c r="S55" s="197"/>
      <c r="T55" s="197"/>
      <c r="U55" s="197"/>
      <c r="V55" s="197"/>
      <c r="W55" s="197"/>
      <c r="X55" s="197"/>
      <c r="Y55" s="197"/>
      <c r="Z55" s="197"/>
      <c r="AA55" s="197"/>
      <c r="AB55" s="197"/>
      <c r="AC55" s="197"/>
      <c r="AD55" s="125"/>
      <c r="AE55" s="197"/>
      <c r="AF55" s="117"/>
    </row>
    <row r="56" spans="3:32">
      <c r="C56" s="125"/>
      <c r="D56" s="197"/>
      <c r="E56" s="197"/>
      <c r="F56" s="197"/>
      <c r="G56" s="197"/>
      <c r="H56" s="197"/>
      <c r="I56" s="197"/>
      <c r="J56" s="197"/>
      <c r="K56" s="197"/>
      <c r="L56" s="197"/>
      <c r="M56" s="197"/>
      <c r="N56" s="197"/>
      <c r="O56" s="197"/>
      <c r="P56" s="197"/>
      <c r="Q56" s="197"/>
      <c r="R56" s="197"/>
      <c r="S56" s="197"/>
      <c r="T56" s="197"/>
      <c r="U56" s="197"/>
      <c r="V56" s="197"/>
      <c r="W56" s="197"/>
      <c r="X56" s="197"/>
      <c r="Y56" s="197"/>
      <c r="Z56" s="197"/>
      <c r="AA56" s="197"/>
      <c r="AB56" s="197"/>
      <c r="AC56" s="197"/>
      <c r="AD56" s="125"/>
      <c r="AE56" s="197"/>
      <c r="AF56" s="117"/>
    </row>
    <row r="57" spans="3:32">
      <c r="C57" s="125"/>
      <c r="D57" s="197"/>
      <c r="E57" s="197"/>
      <c r="F57" s="197"/>
      <c r="G57" s="197"/>
      <c r="H57" s="197"/>
      <c r="I57" s="197"/>
      <c r="J57" s="197"/>
      <c r="K57" s="197"/>
      <c r="L57" s="197"/>
      <c r="M57" s="197"/>
      <c r="N57" s="197"/>
      <c r="O57" s="197"/>
      <c r="P57" s="197"/>
      <c r="Q57" s="197"/>
      <c r="R57" s="197"/>
      <c r="S57" s="197"/>
      <c r="T57" s="197"/>
      <c r="U57" s="197"/>
      <c r="V57" s="197"/>
      <c r="W57" s="197"/>
      <c r="X57" s="197"/>
      <c r="Y57" s="197"/>
      <c r="Z57" s="197"/>
      <c r="AA57" s="197"/>
      <c r="AB57" s="197"/>
      <c r="AC57" s="197"/>
      <c r="AD57" s="125"/>
      <c r="AE57" s="197"/>
      <c r="AF57" s="117"/>
    </row>
    <row r="58" spans="3:32">
      <c r="C58" s="125"/>
      <c r="D58" s="197"/>
      <c r="E58" s="197"/>
      <c r="F58" s="197"/>
      <c r="G58" s="197"/>
      <c r="H58" s="197"/>
      <c r="I58" s="197"/>
      <c r="J58" s="197"/>
      <c r="K58" s="197"/>
      <c r="L58" s="197"/>
      <c r="M58" s="197"/>
      <c r="N58" s="197"/>
      <c r="O58" s="197"/>
      <c r="P58" s="197"/>
      <c r="Q58" s="197"/>
      <c r="R58" s="197"/>
      <c r="S58" s="197"/>
      <c r="T58" s="197"/>
      <c r="U58" s="197"/>
      <c r="V58" s="197"/>
      <c r="W58" s="197"/>
      <c r="X58" s="197"/>
      <c r="Y58" s="197"/>
      <c r="Z58" s="197"/>
      <c r="AA58" s="197"/>
      <c r="AB58" s="197"/>
      <c r="AC58" s="197"/>
      <c r="AD58" s="125"/>
      <c r="AE58" s="197"/>
      <c r="AF58" s="117"/>
    </row>
    <row r="59" spans="3:32">
      <c r="C59" s="125"/>
      <c r="D59" s="197"/>
      <c r="E59" s="197"/>
      <c r="F59" s="197"/>
      <c r="G59" s="197"/>
      <c r="H59" s="197"/>
      <c r="I59" s="197"/>
      <c r="J59" s="197"/>
      <c r="K59" s="197"/>
      <c r="L59" s="197"/>
      <c r="M59" s="197"/>
      <c r="N59" s="197"/>
      <c r="O59" s="197"/>
      <c r="P59" s="197"/>
      <c r="Q59" s="197"/>
      <c r="R59" s="197"/>
      <c r="S59" s="197"/>
      <c r="T59" s="197"/>
      <c r="U59" s="197"/>
      <c r="V59" s="197"/>
      <c r="W59" s="197"/>
      <c r="X59" s="197"/>
      <c r="Y59" s="197"/>
      <c r="Z59" s="197"/>
      <c r="AA59" s="197"/>
      <c r="AB59" s="197"/>
      <c r="AC59" s="197"/>
      <c r="AD59" s="117"/>
      <c r="AE59" s="197"/>
      <c r="AF59" s="117"/>
    </row>
    <row r="60" spans="3:32">
      <c r="C60" s="125"/>
      <c r="D60" s="197"/>
      <c r="E60" s="197"/>
      <c r="F60" s="197"/>
      <c r="G60" s="197"/>
      <c r="H60" s="197"/>
      <c r="I60" s="197"/>
      <c r="J60" s="197"/>
      <c r="K60" s="197"/>
      <c r="L60" s="197"/>
      <c r="M60" s="197"/>
      <c r="N60" s="197"/>
      <c r="O60" s="197"/>
      <c r="P60" s="197"/>
      <c r="Q60" s="197"/>
      <c r="R60" s="197"/>
      <c r="S60" s="197"/>
      <c r="T60" s="197"/>
      <c r="U60" s="197"/>
      <c r="V60" s="197"/>
      <c r="W60" s="197"/>
      <c r="X60" s="197"/>
      <c r="Y60" s="197"/>
      <c r="Z60" s="197"/>
      <c r="AA60" s="197"/>
      <c r="AB60" s="197"/>
      <c r="AC60" s="197"/>
      <c r="AD60" s="125"/>
      <c r="AE60" s="197"/>
      <c r="AF60" s="117"/>
    </row>
    <row r="61" spans="3:32">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97"/>
      <c r="AF61" s="117"/>
    </row>
  </sheetData>
  <mergeCells count="26">
    <mergeCell ref="AU2:BK2"/>
    <mergeCell ref="A1:D1"/>
    <mergeCell ref="E1:U1"/>
    <mergeCell ref="V1:Y1"/>
    <mergeCell ref="Z1:AP1"/>
    <mergeCell ref="AQ1:AT1"/>
    <mergeCell ref="AU1:BK1"/>
    <mergeCell ref="A2:D2"/>
    <mergeCell ref="E2:U2"/>
    <mergeCell ref="V2:Y2"/>
    <mergeCell ref="Z2:AP2"/>
    <mergeCell ref="AQ2:AT2"/>
    <mergeCell ref="AQ13:AX13"/>
    <mergeCell ref="AQ17:AX17"/>
    <mergeCell ref="AQ18:AX18"/>
    <mergeCell ref="AQ7:AX7"/>
    <mergeCell ref="BC7:BJ7"/>
    <mergeCell ref="AQ8:AX8"/>
    <mergeCell ref="C53:L53"/>
    <mergeCell ref="C24:L24"/>
    <mergeCell ref="AQ36:AX36"/>
    <mergeCell ref="BC36:BJ36"/>
    <mergeCell ref="AQ37:AX37"/>
    <mergeCell ref="AQ46:AX46"/>
    <mergeCell ref="AQ47:AX47"/>
    <mergeCell ref="AQ42:AX42"/>
  </mergeCells>
  <phoneticPr fontId="1"/>
  <dataValidations count="1">
    <dataValidation type="list" allowBlank="1" showInputMessage="1" showErrorMessage="1" sqref="AY8:BB18 AY37:BB47" xr:uid="{00000000-0002-0000-0300-000000000000}">
      <formula1>"○"</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499984740745262"/>
    <pageSetUpPr fitToPage="1"/>
  </sheetPr>
  <dimension ref="A1:CA28"/>
  <sheetViews>
    <sheetView showGridLines="0" zoomScaleNormal="100" zoomScaleSheetLayoutView="100" workbookViewId="0">
      <pane ySplit="2" topLeftCell="A3" activePane="bottomLeft" state="frozen"/>
      <selection activeCell="U32" sqref="U32"/>
      <selection pane="bottomLeft" activeCell="U32" sqref="U32"/>
    </sheetView>
  </sheetViews>
  <sheetFormatPr defaultColWidth="3.125" defaultRowHeight="15.75"/>
  <cols>
    <col min="1" max="1" width="4" style="48" bestFit="1" customWidth="1"/>
    <col min="2" max="8" width="3.125" style="48"/>
    <col min="9" max="9" width="16.125" style="48" customWidth="1"/>
    <col min="10" max="19" width="3.125" style="48"/>
    <col min="20" max="20" width="3.125" style="48" customWidth="1"/>
    <col min="21" max="41" width="3.125" style="48"/>
    <col min="42" max="42" width="3.125" style="48" collapsed="1"/>
    <col min="43" max="51" width="3.125" style="48"/>
    <col min="52" max="52" width="3.125" style="48" collapsed="1"/>
    <col min="53" max="64" width="3.125" style="48"/>
    <col min="65" max="66" width="6.875" style="48" customWidth="1"/>
    <col min="67" max="67" width="19.5" style="48" customWidth="1"/>
    <col min="68" max="68" width="14.5" style="48" customWidth="1"/>
    <col min="69" max="70" width="14.625" style="22" customWidth="1"/>
    <col min="71" max="71" width="5" style="48" bestFit="1" customWidth="1"/>
    <col min="72" max="73" width="9.625" style="48" bestFit="1" customWidth="1"/>
    <col min="74" max="16384" width="3.125" style="48"/>
  </cols>
  <sheetData>
    <row r="1" spans="1:79" s="45" customFormat="1" ht="28.5" customHeight="1">
      <c r="A1" s="267" t="s">
        <v>56</v>
      </c>
      <c r="B1" s="267"/>
      <c r="C1" s="267"/>
      <c r="D1" s="267"/>
      <c r="E1" s="268" t="str">
        <f>表紙!$G$5</f>
        <v>PRO_STAFFα給与 3.Z.0 法改正対応</v>
      </c>
      <c r="F1" s="268"/>
      <c r="G1" s="268"/>
      <c r="H1" s="268"/>
      <c r="I1" s="268"/>
      <c r="J1" s="268"/>
      <c r="K1" s="268"/>
      <c r="L1" s="268"/>
      <c r="M1" s="268"/>
      <c r="N1" s="268"/>
      <c r="O1" s="268"/>
      <c r="P1" s="268"/>
      <c r="Q1" s="268"/>
      <c r="R1" s="268"/>
      <c r="S1" s="268"/>
      <c r="T1" s="268"/>
      <c r="U1" s="268"/>
      <c r="V1" s="267" t="s">
        <v>57</v>
      </c>
      <c r="W1" s="267"/>
      <c r="X1" s="267"/>
      <c r="Y1" s="267"/>
      <c r="Z1" s="268" t="str">
        <f>表紙!$G$8</f>
        <v>画面定義書</v>
      </c>
      <c r="AA1" s="268"/>
      <c r="AB1" s="268"/>
      <c r="AC1" s="268"/>
      <c r="AD1" s="268"/>
      <c r="AE1" s="268"/>
      <c r="AF1" s="268"/>
      <c r="AG1" s="268"/>
      <c r="AH1" s="268"/>
      <c r="AI1" s="268"/>
      <c r="AJ1" s="268"/>
      <c r="AK1" s="268"/>
      <c r="AL1" s="268"/>
      <c r="AM1" s="268"/>
      <c r="AN1" s="268"/>
      <c r="AO1" s="268"/>
      <c r="AP1" s="268"/>
      <c r="AQ1" s="267" t="s">
        <v>59</v>
      </c>
      <c r="AR1" s="267"/>
      <c r="AS1" s="267"/>
      <c r="AT1" s="267"/>
      <c r="AU1" s="277" t="str">
        <f>表紙!$G$14</f>
        <v>年末調整</v>
      </c>
      <c r="AV1" s="277"/>
      <c r="AW1" s="277"/>
      <c r="AX1" s="277"/>
      <c r="AY1" s="277"/>
      <c r="AZ1" s="277"/>
      <c r="BA1" s="277"/>
      <c r="BB1" s="277"/>
      <c r="BC1" s="277"/>
      <c r="BD1" s="277"/>
      <c r="BE1" s="277"/>
      <c r="BF1" s="277"/>
      <c r="BG1" s="277"/>
      <c r="BH1" s="277"/>
      <c r="BI1" s="277"/>
      <c r="BJ1" s="277"/>
      <c r="BK1" s="277"/>
      <c r="BL1" s="41"/>
      <c r="BM1" s="41"/>
      <c r="BN1" s="41"/>
      <c r="BO1" s="41"/>
      <c r="BP1" s="41"/>
      <c r="BQ1" s="41"/>
      <c r="BR1" s="42" t="s">
        <v>38</v>
      </c>
      <c r="BS1" s="42" t="s">
        <v>51</v>
      </c>
      <c r="BT1" s="42" t="s">
        <v>35</v>
      </c>
      <c r="BU1" s="42" t="s">
        <v>34</v>
      </c>
      <c r="BV1" s="42" t="s">
        <v>39</v>
      </c>
      <c r="BW1" s="43"/>
      <c r="BX1" s="44"/>
      <c r="BY1" s="44"/>
      <c r="BZ1" s="43"/>
      <c r="CA1" s="43"/>
    </row>
    <row r="2" spans="1:79" s="45" customFormat="1" ht="28.5" customHeight="1">
      <c r="A2" s="261" t="s">
        <v>55</v>
      </c>
      <c r="B2" s="261"/>
      <c r="C2" s="261"/>
      <c r="D2" s="262"/>
      <c r="E2" s="263" t="str">
        <f>表紙!$J$16</f>
        <v>年末調整</v>
      </c>
      <c r="F2" s="264"/>
      <c r="G2" s="264"/>
      <c r="H2" s="264"/>
      <c r="I2" s="264"/>
      <c r="J2" s="264"/>
      <c r="K2" s="264"/>
      <c r="L2" s="264"/>
      <c r="M2" s="264"/>
      <c r="N2" s="264"/>
      <c r="O2" s="264"/>
      <c r="P2" s="264"/>
      <c r="Q2" s="264"/>
      <c r="R2" s="264"/>
      <c r="S2" s="264"/>
      <c r="T2" s="264"/>
      <c r="U2" s="265"/>
      <c r="V2" s="266" t="s">
        <v>58</v>
      </c>
      <c r="W2" s="261"/>
      <c r="X2" s="261"/>
      <c r="Y2" s="262"/>
      <c r="Z2" s="263" t="str">
        <f>表紙!$M$18</f>
        <v>年調計算結果一覧表</v>
      </c>
      <c r="AA2" s="264"/>
      <c r="AB2" s="264"/>
      <c r="AC2" s="264"/>
      <c r="AD2" s="264"/>
      <c r="AE2" s="264"/>
      <c r="AF2" s="264"/>
      <c r="AG2" s="264"/>
      <c r="AH2" s="264"/>
      <c r="AI2" s="264"/>
      <c r="AJ2" s="264"/>
      <c r="AK2" s="264"/>
      <c r="AL2" s="264"/>
      <c r="AM2" s="264"/>
      <c r="AN2" s="264"/>
      <c r="AO2" s="264"/>
      <c r="AP2" s="264"/>
      <c r="AQ2" s="272" t="s">
        <v>13</v>
      </c>
      <c r="AR2" s="272"/>
      <c r="AS2" s="272"/>
      <c r="AT2" s="273"/>
      <c r="AU2" s="274" t="str">
        <f>表紙!$P$20</f>
        <v>帳票画面</v>
      </c>
      <c r="AV2" s="275"/>
      <c r="AW2" s="275"/>
      <c r="AX2" s="275"/>
      <c r="AY2" s="275"/>
      <c r="AZ2" s="275"/>
      <c r="BA2" s="275"/>
      <c r="BB2" s="275"/>
      <c r="BC2" s="275"/>
      <c r="BD2" s="275"/>
      <c r="BE2" s="275"/>
      <c r="BF2" s="275"/>
      <c r="BG2" s="275"/>
      <c r="BH2" s="275"/>
      <c r="BI2" s="275"/>
      <c r="BJ2" s="275"/>
      <c r="BK2" s="276"/>
      <c r="BL2" s="41"/>
      <c r="BM2" s="41"/>
      <c r="BN2" s="41"/>
      <c r="BO2" s="41"/>
      <c r="BP2" s="41"/>
      <c r="BQ2" s="41"/>
      <c r="BR2" s="46">
        <f>SUM(BM5:BM9969)</f>
        <v>0</v>
      </c>
      <c r="BS2" s="46">
        <f>COUNT(BM5:BM9969)</f>
        <v>0</v>
      </c>
      <c r="BT2" s="46">
        <f>COUNTIF(BV5:BV24,"OK")</f>
        <v>0</v>
      </c>
      <c r="BU2" s="46">
        <f>COUNTIF(BV5:BV24,"NG")</f>
        <v>0</v>
      </c>
      <c r="BV2" s="47"/>
      <c r="BW2" s="43"/>
      <c r="BX2" s="44"/>
      <c r="BY2" s="44"/>
      <c r="BZ2" s="43"/>
      <c r="CA2" s="43"/>
    </row>
    <row r="3" spans="1:79" ht="19.5">
      <c r="BL3" s="41"/>
      <c r="BM3" s="41"/>
      <c r="BN3" s="41"/>
      <c r="BO3" s="41"/>
      <c r="BP3" s="41"/>
      <c r="BQ3" s="41"/>
      <c r="BR3" s="48"/>
      <c r="BT3" s="49"/>
      <c r="BU3" s="50"/>
      <c r="BX3" s="51"/>
      <c r="BY3" s="51"/>
    </row>
    <row r="4" spans="1:79" s="19" customFormat="1" ht="28.5" customHeight="1">
      <c r="B4" s="20" t="s">
        <v>94</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41"/>
      <c r="BM4" s="41"/>
      <c r="BN4" s="41"/>
      <c r="BO4" s="41"/>
      <c r="BP4" s="41"/>
      <c r="BQ4" s="41"/>
      <c r="BR4" s="42" t="s">
        <v>40</v>
      </c>
      <c r="BS4" s="42" t="s">
        <v>41</v>
      </c>
      <c r="BT4" s="42" t="s">
        <v>47</v>
      </c>
      <c r="BU4" s="42" t="s">
        <v>48</v>
      </c>
      <c r="BV4" s="42" t="s">
        <v>42</v>
      </c>
      <c r="BW4" s="42" t="s">
        <v>43</v>
      </c>
      <c r="BX4" s="42" t="s">
        <v>44</v>
      </c>
      <c r="BY4" s="42" t="s">
        <v>45</v>
      </c>
      <c r="BZ4" s="42" t="s">
        <v>49</v>
      </c>
      <c r="CA4" s="42" t="s">
        <v>46</v>
      </c>
    </row>
    <row r="5" spans="1:79" s="22" customFormat="1">
      <c r="BG5" s="52"/>
      <c r="BH5" s="52"/>
      <c r="BI5" s="52"/>
      <c r="BJ5" s="52"/>
      <c r="BK5" s="52"/>
      <c r="BL5" s="53"/>
      <c r="BM5" s="53"/>
      <c r="BN5" s="53"/>
      <c r="BO5" s="53"/>
      <c r="BP5" s="53"/>
      <c r="BQ5" s="53"/>
      <c r="BR5" s="54"/>
      <c r="BS5" s="55"/>
      <c r="BT5" s="56"/>
      <c r="BU5" s="57"/>
      <c r="BV5" s="58"/>
      <c r="BW5" s="58"/>
      <c r="BX5" s="59"/>
      <c r="BY5" s="60"/>
      <c r="BZ5" s="58"/>
      <c r="CA5" s="58"/>
    </row>
    <row r="6" spans="1:79" s="22" customFormat="1" ht="13.5" customHeight="1">
      <c r="B6" s="36" t="s">
        <v>71</v>
      </c>
      <c r="C6" s="25"/>
      <c r="D6" s="25"/>
      <c r="E6" s="25"/>
      <c r="F6" s="25"/>
      <c r="G6" s="26"/>
      <c r="H6" s="269" t="str">
        <f>【基本設計】画面概要・レイアウト!$AY$6</f>
        <v>年調計算結果一覧表</v>
      </c>
      <c r="I6" s="270"/>
      <c r="J6" s="270"/>
      <c r="K6" s="270"/>
      <c r="L6" s="270"/>
      <c r="M6" s="270"/>
      <c r="N6" s="270"/>
      <c r="O6" s="270"/>
      <c r="P6" s="270"/>
      <c r="Q6" s="270"/>
      <c r="R6" s="270"/>
      <c r="S6" s="270"/>
      <c r="T6" s="271"/>
      <c r="BL6" s="53"/>
      <c r="BM6" s="53"/>
      <c r="BN6" s="53"/>
      <c r="BO6" s="53"/>
      <c r="BP6" s="53"/>
      <c r="BQ6" s="53"/>
      <c r="BR6" s="54"/>
      <c r="BS6" s="61">
        <f t="shared" ref="BS6:BS7" si="0">IF(BR6&gt;0,BS5+1,BS5)</f>
        <v>0</v>
      </c>
      <c r="BT6" s="56"/>
      <c r="BU6" s="57"/>
      <c r="BV6" s="58"/>
      <c r="BW6" s="58"/>
      <c r="BX6" s="59"/>
      <c r="BY6" s="60"/>
      <c r="BZ6" s="58"/>
      <c r="CA6" s="58"/>
    </row>
    <row r="7" spans="1:79" s="22" customFormat="1" ht="13.5" customHeight="1">
      <c r="BL7" s="53"/>
      <c r="BM7" s="53"/>
      <c r="BN7" s="53"/>
      <c r="BO7" s="53"/>
      <c r="BP7" s="53"/>
      <c r="BQ7" s="53"/>
      <c r="BR7" s="54"/>
      <c r="BS7" s="61">
        <f t="shared" si="0"/>
        <v>0</v>
      </c>
      <c r="BT7" s="56"/>
      <c r="BU7" s="57"/>
      <c r="BV7" s="58"/>
      <c r="BW7" s="58"/>
      <c r="BX7" s="59"/>
      <c r="BY7" s="60"/>
      <c r="BZ7" s="58"/>
      <c r="CA7" s="58"/>
    </row>
    <row r="8" spans="1:79" s="22" customFormat="1">
      <c r="A8" s="62"/>
      <c r="J8" s="22" t="s">
        <v>69</v>
      </c>
      <c r="AC8" s="314" t="s">
        <v>62</v>
      </c>
      <c r="AD8" s="315"/>
      <c r="AE8" s="315"/>
      <c r="AF8" s="316"/>
      <c r="AG8" s="317" t="s">
        <v>123</v>
      </c>
      <c r="AH8" s="317"/>
      <c r="AI8" s="317"/>
      <c r="AJ8" s="318"/>
      <c r="AK8" s="22" t="s">
        <v>124</v>
      </c>
      <c r="AU8" s="63"/>
      <c r="AV8" s="63"/>
      <c r="AW8" s="63"/>
      <c r="AX8" s="63"/>
      <c r="AY8" s="63"/>
      <c r="AZ8" s="63"/>
      <c r="BA8" s="63"/>
      <c r="BB8" s="63"/>
      <c r="BC8" s="63"/>
      <c r="BD8" s="63"/>
      <c r="BE8" s="63"/>
      <c r="BF8" s="63"/>
      <c r="BG8" s="63"/>
      <c r="BH8" s="63"/>
      <c r="BI8" s="63"/>
      <c r="BJ8" s="63"/>
      <c r="BK8" s="63"/>
      <c r="BP8" s="22" t="s">
        <v>69</v>
      </c>
      <c r="BQ8" s="53"/>
      <c r="BR8" s="54"/>
      <c r="BS8" s="61">
        <f t="shared" ref="BS8:BS21" si="1">IF(BR8&gt;0,BS7+1,BS7)</f>
        <v>0</v>
      </c>
      <c r="BT8" s="56"/>
      <c r="BU8" s="57"/>
      <c r="BV8" s="58"/>
      <c r="BW8" s="58"/>
      <c r="BX8" s="59"/>
      <c r="BY8" s="60"/>
      <c r="BZ8" s="58"/>
      <c r="CA8" s="58"/>
    </row>
    <row r="9" spans="1:79" ht="14.25" customHeight="1">
      <c r="A9" s="64" t="s">
        <v>125</v>
      </c>
      <c r="B9" s="279" t="s">
        <v>126</v>
      </c>
      <c r="C9" s="280"/>
      <c r="D9" s="280"/>
      <c r="E9" s="280"/>
      <c r="F9" s="280"/>
      <c r="G9" s="280"/>
      <c r="H9" s="280"/>
      <c r="I9" s="281"/>
      <c r="J9" s="279" t="s">
        <v>67</v>
      </c>
      <c r="K9" s="280"/>
      <c r="L9" s="280"/>
      <c r="M9" s="280"/>
      <c r="N9" s="281"/>
      <c r="O9" s="313" t="s">
        <v>23</v>
      </c>
      <c r="P9" s="313"/>
      <c r="Q9" s="313"/>
      <c r="R9" s="313"/>
      <c r="S9" s="313"/>
      <c r="T9" s="313"/>
      <c r="U9" s="313"/>
      <c r="V9" s="279" t="s">
        <v>127</v>
      </c>
      <c r="W9" s="280"/>
      <c r="X9" s="280"/>
      <c r="Y9" s="280"/>
      <c r="Z9" s="280"/>
      <c r="AA9" s="309" t="s">
        <v>50</v>
      </c>
      <c r="AB9" s="309"/>
      <c r="AC9" s="309" t="s">
        <v>128</v>
      </c>
      <c r="AD9" s="309"/>
      <c r="AE9" s="309" t="s">
        <v>72</v>
      </c>
      <c r="AF9" s="309"/>
      <c r="AG9" s="309" t="s">
        <v>60</v>
      </c>
      <c r="AH9" s="309"/>
      <c r="AI9" s="309" t="s">
        <v>129</v>
      </c>
      <c r="AJ9" s="309"/>
      <c r="AK9" s="279" t="s">
        <v>70</v>
      </c>
      <c r="AL9" s="280"/>
      <c r="AM9" s="280"/>
      <c r="AN9" s="280"/>
      <c r="AO9" s="280"/>
      <c r="AP9" s="309" t="s">
        <v>130</v>
      </c>
      <c r="AQ9" s="309"/>
      <c r="AR9" s="309"/>
      <c r="AS9" s="309"/>
      <c r="AT9" s="309"/>
      <c r="AU9" s="311" t="s">
        <v>131</v>
      </c>
      <c r="AV9" s="312"/>
      <c r="AW9" s="311" t="s">
        <v>132</v>
      </c>
      <c r="AX9" s="319"/>
      <c r="AY9" s="312"/>
      <c r="AZ9" s="311" t="s">
        <v>133</v>
      </c>
      <c r="BA9" s="312"/>
      <c r="BB9" s="311" t="s">
        <v>134</v>
      </c>
      <c r="BC9" s="312"/>
      <c r="BD9" s="311" t="s">
        <v>135</v>
      </c>
      <c r="BE9" s="312"/>
      <c r="BF9" s="311" t="s">
        <v>136</v>
      </c>
      <c r="BG9" s="312"/>
      <c r="BH9" s="311" t="s">
        <v>137</v>
      </c>
      <c r="BI9" s="312"/>
      <c r="BJ9" s="311" t="s">
        <v>138</v>
      </c>
      <c r="BK9" s="312"/>
      <c r="BL9" s="309" t="s">
        <v>139</v>
      </c>
      <c r="BM9" s="309"/>
      <c r="BN9" s="309"/>
      <c r="BO9" s="65" t="s">
        <v>140</v>
      </c>
      <c r="BP9" s="65" t="s">
        <v>84</v>
      </c>
      <c r="BQ9" s="53"/>
      <c r="BR9" s="54"/>
      <c r="BS9" s="61">
        <f t="shared" si="1"/>
        <v>0</v>
      </c>
      <c r="BT9" s="56"/>
      <c r="BU9" s="57"/>
      <c r="BV9" s="58"/>
      <c r="BW9" s="58"/>
      <c r="BX9" s="59"/>
      <c r="BY9" s="60"/>
      <c r="BZ9" s="58"/>
      <c r="CA9" s="58"/>
    </row>
    <row r="10" spans="1:79">
      <c r="A10" s="66">
        <f>ROW()-9</f>
        <v>1</v>
      </c>
      <c r="B10" s="310"/>
      <c r="C10" s="298"/>
      <c r="D10" s="298"/>
      <c r="E10" s="298"/>
      <c r="F10" s="298"/>
      <c r="G10" s="298"/>
      <c r="H10" s="298"/>
      <c r="I10" s="299"/>
      <c r="J10" s="300"/>
      <c r="K10" s="301"/>
      <c r="L10" s="301"/>
      <c r="M10" s="301"/>
      <c r="N10" s="302"/>
      <c r="O10" s="297"/>
      <c r="P10" s="298"/>
      <c r="Q10" s="298"/>
      <c r="R10" s="298"/>
      <c r="S10" s="298"/>
      <c r="T10" s="298"/>
      <c r="U10" s="299"/>
      <c r="V10" s="297"/>
      <c r="W10" s="298"/>
      <c r="X10" s="298"/>
      <c r="Y10" s="298"/>
      <c r="Z10" s="299"/>
      <c r="AA10" s="291"/>
      <c r="AB10" s="292"/>
      <c r="AC10" s="295"/>
      <c r="AD10" s="296"/>
      <c r="AE10" s="295"/>
      <c r="AF10" s="296"/>
      <c r="AG10" s="295"/>
      <c r="AH10" s="296"/>
      <c r="AI10" s="295"/>
      <c r="AJ10" s="296"/>
      <c r="AK10" s="297"/>
      <c r="AL10" s="298"/>
      <c r="AM10" s="298"/>
      <c r="AN10" s="298"/>
      <c r="AO10" s="299"/>
      <c r="AP10" s="300"/>
      <c r="AQ10" s="301"/>
      <c r="AR10" s="301"/>
      <c r="AS10" s="301"/>
      <c r="AT10" s="302"/>
      <c r="AU10" s="293"/>
      <c r="AV10" s="294"/>
      <c r="AW10" s="303"/>
      <c r="AX10" s="304"/>
      <c r="AY10" s="305"/>
      <c r="AZ10" s="303"/>
      <c r="BA10" s="305"/>
      <c r="BB10" s="293"/>
      <c r="BC10" s="294"/>
      <c r="BD10" s="293"/>
      <c r="BE10" s="294"/>
      <c r="BF10" s="293"/>
      <c r="BG10" s="294"/>
      <c r="BH10" s="293"/>
      <c r="BI10" s="294"/>
      <c r="BJ10" s="293"/>
      <c r="BK10" s="294"/>
      <c r="BL10" s="288"/>
      <c r="BM10" s="289"/>
      <c r="BN10" s="290"/>
      <c r="BO10" s="157"/>
      <c r="BP10" s="158"/>
      <c r="BQ10" s="67"/>
      <c r="BR10" s="54"/>
      <c r="BS10" s="61">
        <f t="shared" si="1"/>
        <v>0</v>
      </c>
      <c r="BT10" s="56"/>
      <c r="BU10" s="57"/>
      <c r="BV10" s="58"/>
      <c r="BW10" s="58"/>
      <c r="BX10" s="59"/>
      <c r="BY10" s="60"/>
      <c r="BZ10" s="58"/>
      <c r="CA10" s="58"/>
    </row>
    <row r="11" spans="1:79" ht="15.75" customHeight="1">
      <c r="A11" s="66">
        <f t="shared" ref="A11:A24" si="2">ROW()-9</f>
        <v>2</v>
      </c>
      <c r="B11" s="310"/>
      <c r="C11" s="298"/>
      <c r="D11" s="298"/>
      <c r="E11" s="298"/>
      <c r="F11" s="298"/>
      <c r="G11" s="298"/>
      <c r="H11" s="298"/>
      <c r="I11" s="299"/>
      <c r="J11" s="300"/>
      <c r="K11" s="301"/>
      <c r="L11" s="301"/>
      <c r="M11" s="301"/>
      <c r="N11" s="302"/>
      <c r="O11" s="297"/>
      <c r="P11" s="298"/>
      <c r="Q11" s="298"/>
      <c r="R11" s="298"/>
      <c r="S11" s="298"/>
      <c r="T11" s="298"/>
      <c r="U11" s="299"/>
      <c r="V11" s="297"/>
      <c r="W11" s="298"/>
      <c r="X11" s="298"/>
      <c r="Y11" s="298"/>
      <c r="Z11" s="299"/>
      <c r="AA11" s="291"/>
      <c r="AB11" s="292"/>
      <c r="AC11" s="295"/>
      <c r="AD11" s="296"/>
      <c r="AE11" s="295"/>
      <c r="AF11" s="296"/>
      <c r="AG11" s="295"/>
      <c r="AH11" s="296"/>
      <c r="AI11" s="295"/>
      <c r="AJ11" s="296"/>
      <c r="AK11" s="297"/>
      <c r="AL11" s="298"/>
      <c r="AM11" s="298"/>
      <c r="AN11" s="298"/>
      <c r="AO11" s="299"/>
      <c r="AP11" s="300"/>
      <c r="AQ11" s="301"/>
      <c r="AR11" s="301"/>
      <c r="AS11" s="301"/>
      <c r="AT11" s="302"/>
      <c r="AU11" s="293"/>
      <c r="AV11" s="294"/>
      <c r="AW11" s="303"/>
      <c r="AX11" s="304"/>
      <c r="AY11" s="305"/>
      <c r="AZ11" s="303"/>
      <c r="BA11" s="305"/>
      <c r="BB11" s="293"/>
      <c r="BC11" s="294"/>
      <c r="BD11" s="293"/>
      <c r="BE11" s="294"/>
      <c r="BF11" s="293"/>
      <c r="BG11" s="294"/>
      <c r="BH11" s="293"/>
      <c r="BI11" s="294"/>
      <c r="BJ11" s="293"/>
      <c r="BK11" s="294"/>
      <c r="BL11" s="288"/>
      <c r="BM11" s="289"/>
      <c r="BN11" s="290"/>
      <c r="BO11" s="157"/>
      <c r="BP11" s="158"/>
      <c r="BQ11" s="67"/>
      <c r="BR11" s="54"/>
      <c r="BS11" s="61">
        <f t="shared" si="1"/>
        <v>0</v>
      </c>
      <c r="BT11" s="56"/>
      <c r="BU11" s="57"/>
      <c r="BV11" s="58"/>
      <c r="BW11" s="58"/>
      <c r="BX11" s="59"/>
      <c r="BY11" s="60"/>
      <c r="BZ11" s="58"/>
      <c r="CA11" s="58"/>
    </row>
    <row r="12" spans="1:79" ht="15.75" customHeight="1">
      <c r="A12" s="66">
        <f t="shared" si="2"/>
        <v>3</v>
      </c>
      <c r="B12" s="310"/>
      <c r="C12" s="298"/>
      <c r="D12" s="298"/>
      <c r="E12" s="298"/>
      <c r="F12" s="298"/>
      <c r="G12" s="298"/>
      <c r="H12" s="298"/>
      <c r="I12" s="299"/>
      <c r="J12" s="300"/>
      <c r="K12" s="301"/>
      <c r="L12" s="301"/>
      <c r="M12" s="301"/>
      <c r="N12" s="302"/>
      <c r="O12" s="297"/>
      <c r="P12" s="298"/>
      <c r="Q12" s="298"/>
      <c r="R12" s="298"/>
      <c r="S12" s="298"/>
      <c r="T12" s="298"/>
      <c r="U12" s="299"/>
      <c r="V12" s="297"/>
      <c r="W12" s="298"/>
      <c r="X12" s="298"/>
      <c r="Y12" s="298"/>
      <c r="Z12" s="299"/>
      <c r="AA12" s="191"/>
      <c r="AB12" s="192"/>
      <c r="AC12" s="295"/>
      <c r="AD12" s="296"/>
      <c r="AE12" s="295"/>
      <c r="AF12" s="296"/>
      <c r="AG12" s="191"/>
      <c r="AH12" s="192"/>
      <c r="AI12" s="191"/>
      <c r="AJ12" s="192"/>
      <c r="AK12" s="306"/>
      <c r="AL12" s="307"/>
      <c r="AM12" s="307"/>
      <c r="AN12" s="307"/>
      <c r="AO12" s="308"/>
      <c r="AP12" s="300"/>
      <c r="AQ12" s="301"/>
      <c r="AR12" s="301"/>
      <c r="AS12" s="301"/>
      <c r="AT12" s="302"/>
      <c r="AU12" s="293"/>
      <c r="AV12" s="294"/>
      <c r="AW12" s="303"/>
      <c r="AX12" s="304"/>
      <c r="AY12" s="305"/>
      <c r="AZ12" s="303"/>
      <c r="BA12" s="305"/>
      <c r="BB12" s="293"/>
      <c r="BC12" s="294"/>
      <c r="BD12" s="293"/>
      <c r="BE12" s="294"/>
      <c r="BF12" s="293"/>
      <c r="BG12" s="294"/>
      <c r="BH12" s="293"/>
      <c r="BI12" s="294"/>
      <c r="BJ12" s="293"/>
      <c r="BK12" s="294"/>
      <c r="BL12" s="288"/>
      <c r="BM12" s="289"/>
      <c r="BN12" s="290"/>
      <c r="BO12" s="157"/>
      <c r="BP12" s="158"/>
      <c r="BQ12" s="67"/>
      <c r="BR12" s="54"/>
      <c r="BS12" s="61">
        <f t="shared" si="1"/>
        <v>0</v>
      </c>
      <c r="BT12" s="56"/>
      <c r="BU12" s="57"/>
      <c r="BV12" s="58"/>
      <c r="BW12" s="58"/>
      <c r="BX12" s="59"/>
      <c r="BY12" s="60"/>
      <c r="BZ12" s="58"/>
      <c r="CA12" s="58"/>
    </row>
    <row r="13" spans="1:79" ht="15.75" customHeight="1">
      <c r="A13" s="66">
        <f t="shared" si="2"/>
        <v>4</v>
      </c>
      <c r="B13" s="310"/>
      <c r="C13" s="298"/>
      <c r="D13" s="298"/>
      <c r="E13" s="298"/>
      <c r="F13" s="298"/>
      <c r="G13" s="298"/>
      <c r="H13" s="298"/>
      <c r="I13" s="299"/>
      <c r="J13" s="300"/>
      <c r="K13" s="301"/>
      <c r="L13" s="301"/>
      <c r="M13" s="301"/>
      <c r="N13" s="302"/>
      <c r="O13" s="297"/>
      <c r="P13" s="298"/>
      <c r="Q13" s="298"/>
      <c r="R13" s="298"/>
      <c r="S13" s="298"/>
      <c r="T13" s="298"/>
      <c r="U13" s="299"/>
      <c r="V13" s="297"/>
      <c r="W13" s="298"/>
      <c r="X13" s="298"/>
      <c r="Y13" s="298"/>
      <c r="Z13" s="299"/>
      <c r="AA13" s="291"/>
      <c r="AB13" s="292"/>
      <c r="AC13" s="295"/>
      <c r="AD13" s="296"/>
      <c r="AE13" s="295"/>
      <c r="AF13" s="296"/>
      <c r="AG13" s="295"/>
      <c r="AH13" s="296"/>
      <c r="AI13" s="295"/>
      <c r="AJ13" s="296"/>
      <c r="AK13" s="297"/>
      <c r="AL13" s="298"/>
      <c r="AM13" s="298"/>
      <c r="AN13" s="298"/>
      <c r="AO13" s="299"/>
      <c r="AP13" s="300"/>
      <c r="AQ13" s="301"/>
      <c r="AR13" s="301"/>
      <c r="AS13" s="301"/>
      <c r="AT13" s="302"/>
      <c r="AU13" s="293"/>
      <c r="AV13" s="294"/>
      <c r="AW13" s="303"/>
      <c r="AX13" s="304"/>
      <c r="AY13" s="305"/>
      <c r="AZ13" s="303"/>
      <c r="BA13" s="305"/>
      <c r="BB13" s="293"/>
      <c r="BC13" s="294"/>
      <c r="BD13" s="293"/>
      <c r="BE13" s="294"/>
      <c r="BF13" s="293"/>
      <c r="BG13" s="294"/>
      <c r="BH13" s="293"/>
      <c r="BI13" s="294"/>
      <c r="BJ13" s="293"/>
      <c r="BK13" s="294"/>
      <c r="BL13" s="288"/>
      <c r="BM13" s="289"/>
      <c r="BN13" s="290"/>
      <c r="BO13" s="157"/>
      <c r="BP13" s="158"/>
      <c r="BQ13" s="67"/>
      <c r="BR13" s="54"/>
      <c r="BS13" s="61">
        <f t="shared" si="1"/>
        <v>0</v>
      </c>
      <c r="BT13" s="56"/>
      <c r="BU13" s="57"/>
      <c r="BV13" s="58"/>
      <c r="BW13" s="58"/>
      <c r="BX13" s="59"/>
      <c r="BY13" s="60"/>
      <c r="BZ13" s="58"/>
      <c r="CA13" s="58"/>
    </row>
    <row r="14" spans="1:79" ht="15.75" customHeight="1">
      <c r="A14" s="66">
        <f t="shared" si="2"/>
        <v>5</v>
      </c>
      <c r="B14" s="310"/>
      <c r="C14" s="298"/>
      <c r="D14" s="298"/>
      <c r="E14" s="298"/>
      <c r="F14" s="298"/>
      <c r="G14" s="298"/>
      <c r="H14" s="298"/>
      <c r="I14" s="299"/>
      <c r="J14" s="300"/>
      <c r="K14" s="301"/>
      <c r="L14" s="301"/>
      <c r="M14" s="301"/>
      <c r="N14" s="302"/>
      <c r="O14" s="297"/>
      <c r="P14" s="298"/>
      <c r="Q14" s="298"/>
      <c r="R14" s="298"/>
      <c r="S14" s="298"/>
      <c r="T14" s="298"/>
      <c r="U14" s="299"/>
      <c r="V14" s="297"/>
      <c r="W14" s="298"/>
      <c r="X14" s="298"/>
      <c r="Y14" s="298"/>
      <c r="Z14" s="299"/>
      <c r="AA14" s="295"/>
      <c r="AB14" s="296"/>
      <c r="AC14" s="295"/>
      <c r="AD14" s="296"/>
      <c r="AE14" s="295"/>
      <c r="AF14" s="296"/>
      <c r="AG14" s="295"/>
      <c r="AH14" s="296"/>
      <c r="AI14" s="295"/>
      <c r="AJ14" s="296"/>
      <c r="AK14" s="306"/>
      <c r="AL14" s="307"/>
      <c r="AM14" s="307"/>
      <c r="AN14" s="307"/>
      <c r="AO14" s="308"/>
      <c r="AP14" s="300"/>
      <c r="AQ14" s="301"/>
      <c r="AR14" s="301"/>
      <c r="AS14" s="301"/>
      <c r="AT14" s="302"/>
      <c r="AU14" s="293"/>
      <c r="AV14" s="294"/>
      <c r="AW14" s="303"/>
      <c r="AX14" s="304"/>
      <c r="AY14" s="305"/>
      <c r="AZ14" s="303"/>
      <c r="BA14" s="305"/>
      <c r="BB14" s="293"/>
      <c r="BC14" s="294"/>
      <c r="BD14" s="293"/>
      <c r="BE14" s="294"/>
      <c r="BF14" s="293"/>
      <c r="BG14" s="294"/>
      <c r="BH14" s="293"/>
      <c r="BI14" s="294"/>
      <c r="BJ14" s="293"/>
      <c r="BK14" s="294"/>
      <c r="BL14" s="288"/>
      <c r="BM14" s="289"/>
      <c r="BN14" s="290"/>
      <c r="BO14" s="157"/>
      <c r="BP14" s="158"/>
      <c r="BQ14" s="67"/>
      <c r="BR14" s="54"/>
      <c r="BS14" s="61">
        <f t="shared" si="1"/>
        <v>0</v>
      </c>
      <c r="BT14" s="56"/>
      <c r="BU14" s="57"/>
      <c r="BV14" s="58"/>
      <c r="BW14" s="58"/>
      <c r="BX14" s="59"/>
      <c r="BY14" s="60"/>
      <c r="BZ14" s="58"/>
      <c r="CA14" s="58"/>
    </row>
    <row r="15" spans="1:79" ht="15.75" customHeight="1">
      <c r="A15" s="66">
        <f t="shared" si="2"/>
        <v>6</v>
      </c>
      <c r="B15" s="310"/>
      <c r="C15" s="298"/>
      <c r="D15" s="298"/>
      <c r="E15" s="298"/>
      <c r="F15" s="298"/>
      <c r="G15" s="298"/>
      <c r="H15" s="298"/>
      <c r="I15" s="299"/>
      <c r="J15" s="300"/>
      <c r="K15" s="301"/>
      <c r="L15" s="301"/>
      <c r="M15" s="301"/>
      <c r="N15" s="302"/>
      <c r="O15" s="297"/>
      <c r="P15" s="298"/>
      <c r="Q15" s="298"/>
      <c r="R15" s="298"/>
      <c r="S15" s="298"/>
      <c r="T15" s="298"/>
      <c r="U15" s="299"/>
      <c r="V15" s="297"/>
      <c r="W15" s="298"/>
      <c r="X15" s="298"/>
      <c r="Y15" s="298"/>
      <c r="Z15" s="299"/>
      <c r="AA15" s="291"/>
      <c r="AB15" s="292"/>
      <c r="AC15" s="295"/>
      <c r="AD15" s="296"/>
      <c r="AE15" s="295"/>
      <c r="AF15" s="296"/>
      <c r="AG15" s="295"/>
      <c r="AH15" s="296"/>
      <c r="AI15" s="295"/>
      <c r="AJ15" s="296"/>
      <c r="AK15" s="297"/>
      <c r="AL15" s="298"/>
      <c r="AM15" s="298"/>
      <c r="AN15" s="298"/>
      <c r="AO15" s="299"/>
      <c r="AP15" s="300"/>
      <c r="AQ15" s="301"/>
      <c r="AR15" s="301"/>
      <c r="AS15" s="301"/>
      <c r="AT15" s="302"/>
      <c r="AU15" s="293"/>
      <c r="AV15" s="294"/>
      <c r="AW15" s="303"/>
      <c r="AX15" s="304"/>
      <c r="AY15" s="305"/>
      <c r="AZ15" s="303"/>
      <c r="BA15" s="305"/>
      <c r="BB15" s="293"/>
      <c r="BC15" s="294"/>
      <c r="BD15" s="293"/>
      <c r="BE15" s="294"/>
      <c r="BF15" s="293"/>
      <c r="BG15" s="294"/>
      <c r="BH15" s="293"/>
      <c r="BI15" s="294"/>
      <c r="BJ15" s="293"/>
      <c r="BK15" s="294"/>
      <c r="BL15" s="288"/>
      <c r="BM15" s="289"/>
      <c r="BN15" s="290"/>
      <c r="BO15" s="157"/>
      <c r="BP15" s="158"/>
      <c r="BQ15" s="67"/>
      <c r="BR15" s="54"/>
      <c r="BS15" s="61">
        <f t="shared" si="1"/>
        <v>0</v>
      </c>
      <c r="BT15" s="56"/>
      <c r="BU15" s="57"/>
      <c r="BV15" s="58"/>
      <c r="BW15" s="58"/>
      <c r="BX15" s="59"/>
      <c r="BY15" s="60"/>
      <c r="BZ15" s="58"/>
      <c r="CA15" s="58"/>
    </row>
    <row r="16" spans="1:79" ht="15.75" customHeight="1">
      <c r="A16" s="66">
        <f t="shared" si="2"/>
        <v>7</v>
      </c>
      <c r="B16" s="310"/>
      <c r="C16" s="298"/>
      <c r="D16" s="298"/>
      <c r="E16" s="298"/>
      <c r="F16" s="298"/>
      <c r="G16" s="298"/>
      <c r="H16" s="298"/>
      <c r="I16" s="299"/>
      <c r="J16" s="300"/>
      <c r="K16" s="326"/>
      <c r="L16" s="326"/>
      <c r="M16" s="326"/>
      <c r="N16" s="302"/>
      <c r="O16" s="297"/>
      <c r="P16" s="298"/>
      <c r="Q16" s="298"/>
      <c r="R16" s="298"/>
      <c r="S16" s="298"/>
      <c r="T16" s="298"/>
      <c r="U16" s="299"/>
      <c r="V16" s="297"/>
      <c r="W16" s="298"/>
      <c r="X16" s="298"/>
      <c r="Y16" s="298"/>
      <c r="Z16" s="299"/>
      <c r="AA16" s="291"/>
      <c r="AB16" s="292"/>
      <c r="AC16" s="295"/>
      <c r="AD16" s="296"/>
      <c r="AE16" s="295"/>
      <c r="AF16" s="296"/>
      <c r="AG16" s="295"/>
      <c r="AH16" s="296"/>
      <c r="AI16" s="295"/>
      <c r="AJ16" s="296"/>
      <c r="AK16" s="297"/>
      <c r="AL16" s="298"/>
      <c r="AM16" s="298"/>
      <c r="AN16" s="298"/>
      <c r="AO16" s="299"/>
      <c r="AP16" s="300"/>
      <c r="AQ16" s="301"/>
      <c r="AR16" s="301"/>
      <c r="AS16" s="301"/>
      <c r="AT16" s="302"/>
      <c r="AU16" s="293"/>
      <c r="AV16" s="294"/>
      <c r="AW16" s="303"/>
      <c r="AX16" s="304"/>
      <c r="AY16" s="305"/>
      <c r="AZ16" s="303"/>
      <c r="BA16" s="305"/>
      <c r="BB16" s="293"/>
      <c r="BC16" s="294"/>
      <c r="BD16" s="293"/>
      <c r="BE16" s="294"/>
      <c r="BF16" s="293"/>
      <c r="BG16" s="294"/>
      <c r="BH16" s="293"/>
      <c r="BI16" s="294"/>
      <c r="BJ16" s="293"/>
      <c r="BK16" s="294"/>
      <c r="BL16" s="288"/>
      <c r="BM16" s="289"/>
      <c r="BN16" s="290"/>
      <c r="BO16" s="157"/>
      <c r="BP16" s="158"/>
      <c r="BQ16" s="67"/>
      <c r="BR16" s="54"/>
      <c r="BS16" s="61">
        <f t="shared" si="1"/>
        <v>0</v>
      </c>
      <c r="BT16" s="56"/>
      <c r="BU16" s="57"/>
      <c r="BV16" s="58"/>
      <c r="BW16" s="58"/>
      <c r="BX16" s="59"/>
      <c r="BY16" s="60"/>
      <c r="BZ16" s="58"/>
      <c r="CA16" s="58"/>
    </row>
    <row r="17" spans="1:79" ht="15.75" customHeight="1">
      <c r="A17" s="66">
        <f t="shared" si="2"/>
        <v>8</v>
      </c>
      <c r="B17" s="310"/>
      <c r="C17" s="320"/>
      <c r="D17" s="320"/>
      <c r="E17" s="320"/>
      <c r="F17" s="320"/>
      <c r="G17" s="320"/>
      <c r="H17" s="320"/>
      <c r="I17" s="321"/>
      <c r="J17" s="300"/>
      <c r="K17" s="326"/>
      <c r="L17" s="326"/>
      <c r="M17" s="326"/>
      <c r="N17" s="302"/>
      <c r="O17" s="297"/>
      <c r="P17" s="298"/>
      <c r="Q17" s="298"/>
      <c r="R17" s="298"/>
      <c r="S17" s="298"/>
      <c r="T17" s="298"/>
      <c r="U17" s="299"/>
      <c r="V17" s="297"/>
      <c r="W17" s="298"/>
      <c r="X17" s="298"/>
      <c r="Y17" s="298"/>
      <c r="Z17" s="299"/>
      <c r="AA17" s="291"/>
      <c r="AB17" s="292"/>
      <c r="AC17" s="295"/>
      <c r="AD17" s="296"/>
      <c r="AE17" s="295"/>
      <c r="AF17" s="296"/>
      <c r="AG17" s="295"/>
      <c r="AH17" s="296"/>
      <c r="AI17" s="295"/>
      <c r="AJ17" s="296"/>
      <c r="AK17" s="297"/>
      <c r="AL17" s="298"/>
      <c r="AM17" s="298"/>
      <c r="AN17" s="298"/>
      <c r="AO17" s="299"/>
      <c r="AP17" s="300"/>
      <c r="AQ17" s="301"/>
      <c r="AR17" s="301"/>
      <c r="AS17" s="301"/>
      <c r="AT17" s="302"/>
      <c r="AU17" s="293"/>
      <c r="AV17" s="294"/>
      <c r="AW17" s="303"/>
      <c r="AX17" s="304"/>
      <c r="AY17" s="305"/>
      <c r="AZ17" s="303"/>
      <c r="BA17" s="305"/>
      <c r="BB17" s="293"/>
      <c r="BC17" s="294"/>
      <c r="BD17" s="293"/>
      <c r="BE17" s="294"/>
      <c r="BF17" s="293"/>
      <c r="BG17" s="294"/>
      <c r="BH17" s="293"/>
      <c r="BI17" s="294"/>
      <c r="BJ17" s="293"/>
      <c r="BK17" s="294"/>
      <c r="BL17" s="288"/>
      <c r="BM17" s="289"/>
      <c r="BN17" s="290"/>
      <c r="BO17" s="157"/>
      <c r="BP17" s="158"/>
      <c r="BQ17" s="67"/>
      <c r="BR17" s="54"/>
      <c r="BS17" s="61">
        <f t="shared" si="1"/>
        <v>0</v>
      </c>
      <c r="BT17" s="56"/>
      <c r="BU17" s="57"/>
      <c r="BV17" s="58"/>
      <c r="BW17" s="58"/>
      <c r="BX17" s="59"/>
      <c r="BY17" s="60"/>
      <c r="BZ17" s="58"/>
      <c r="CA17" s="58"/>
    </row>
    <row r="18" spans="1:79" s="173" customFormat="1" ht="15.75" customHeight="1">
      <c r="A18" s="170">
        <f t="shared" si="2"/>
        <v>9</v>
      </c>
      <c r="B18" s="327"/>
      <c r="C18" s="328"/>
      <c r="D18" s="328"/>
      <c r="E18" s="328"/>
      <c r="F18" s="328"/>
      <c r="G18" s="328"/>
      <c r="H18" s="328"/>
      <c r="I18" s="329"/>
      <c r="J18" s="330"/>
      <c r="K18" s="331"/>
      <c r="L18" s="331"/>
      <c r="M18" s="331"/>
      <c r="N18" s="332"/>
      <c r="O18" s="297"/>
      <c r="P18" s="298"/>
      <c r="Q18" s="298"/>
      <c r="R18" s="298"/>
      <c r="S18" s="298"/>
      <c r="T18" s="298"/>
      <c r="U18" s="299"/>
      <c r="V18" s="297"/>
      <c r="W18" s="298"/>
      <c r="X18" s="298"/>
      <c r="Y18" s="298"/>
      <c r="Z18" s="299"/>
      <c r="AA18" s="291"/>
      <c r="AB18" s="292"/>
      <c r="AC18" s="295"/>
      <c r="AD18" s="296"/>
      <c r="AE18" s="295"/>
      <c r="AF18" s="296"/>
      <c r="AG18" s="295"/>
      <c r="AH18" s="296"/>
      <c r="AI18" s="295"/>
      <c r="AJ18" s="296"/>
      <c r="AK18" s="297"/>
      <c r="AL18" s="298"/>
      <c r="AM18" s="298"/>
      <c r="AN18" s="298"/>
      <c r="AO18" s="299"/>
      <c r="AP18" s="300"/>
      <c r="AQ18" s="301"/>
      <c r="AR18" s="301"/>
      <c r="AS18" s="301"/>
      <c r="AT18" s="302"/>
      <c r="AU18" s="334"/>
      <c r="AV18" s="335"/>
      <c r="AW18" s="336"/>
      <c r="AX18" s="337"/>
      <c r="AY18" s="338"/>
      <c r="AZ18" s="303"/>
      <c r="BA18" s="305"/>
      <c r="BB18" s="334"/>
      <c r="BC18" s="335"/>
      <c r="BD18" s="334"/>
      <c r="BE18" s="335"/>
      <c r="BF18" s="293"/>
      <c r="BG18" s="294"/>
      <c r="BH18" s="293"/>
      <c r="BI18" s="294"/>
      <c r="BJ18" s="293"/>
      <c r="BK18" s="294"/>
      <c r="BL18" s="288"/>
      <c r="BM18" s="289"/>
      <c r="BN18" s="290"/>
      <c r="BO18" s="157"/>
      <c r="BP18" s="171"/>
      <c r="BQ18" s="172"/>
      <c r="BR18" s="54"/>
      <c r="BS18" s="61">
        <f t="shared" si="1"/>
        <v>0</v>
      </c>
      <c r="BT18" s="56"/>
      <c r="BU18" s="57"/>
      <c r="BV18" s="58"/>
      <c r="BW18" s="58"/>
      <c r="BX18" s="59"/>
      <c r="BY18" s="60"/>
      <c r="BZ18" s="58"/>
      <c r="CA18" s="58"/>
    </row>
    <row r="19" spans="1:79">
      <c r="A19" s="66">
        <f>ROW()-9</f>
        <v>10</v>
      </c>
      <c r="B19" s="310"/>
      <c r="C19" s="298"/>
      <c r="D19" s="298"/>
      <c r="E19" s="298"/>
      <c r="F19" s="298"/>
      <c r="G19" s="298"/>
      <c r="H19" s="298"/>
      <c r="I19" s="299"/>
      <c r="J19" s="300"/>
      <c r="K19" s="301"/>
      <c r="L19" s="301"/>
      <c r="M19" s="301"/>
      <c r="N19" s="302"/>
      <c r="O19" s="297"/>
      <c r="P19" s="298"/>
      <c r="Q19" s="298"/>
      <c r="R19" s="298"/>
      <c r="S19" s="298"/>
      <c r="T19" s="298"/>
      <c r="U19" s="299"/>
      <c r="V19" s="297"/>
      <c r="W19" s="298"/>
      <c r="X19" s="298"/>
      <c r="Y19" s="298"/>
      <c r="Z19" s="299"/>
      <c r="AA19" s="291"/>
      <c r="AB19" s="292"/>
      <c r="AC19" s="295"/>
      <c r="AD19" s="296"/>
      <c r="AE19" s="295"/>
      <c r="AF19" s="296"/>
      <c r="AG19" s="295"/>
      <c r="AH19" s="296"/>
      <c r="AI19" s="295"/>
      <c r="AJ19" s="296"/>
      <c r="AK19" s="297"/>
      <c r="AL19" s="298"/>
      <c r="AM19" s="298"/>
      <c r="AN19" s="298"/>
      <c r="AO19" s="299"/>
      <c r="AP19" s="300"/>
      <c r="AQ19" s="301"/>
      <c r="AR19" s="301"/>
      <c r="AS19" s="301"/>
      <c r="AT19" s="302"/>
      <c r="AU19" s="293"/>
      <c r="AV19" s="294"/>
      <c r="AW19" s="303"/>
      <c r="AX19" s="304"/>
      <c r="AY19" s="305"/>
      <c r="AZ19" s="303"/>
      <c r="BA19" s="305"/>
      <c r="BB19" s="293"/>
      <c r="BC19" s="294"/>
      <c r="BD19" s="293"/>
      <c r="BE19" s="294"/>
      <c r="BF19" s="293"/>
      <c r="BG19" s="294"/>
      <c r="BH19" s="293"/>
      <c r="BI19" s="294"/>
      <c r="BJ19" s="293"/>
      <c r="BK19" s="294"/>
      <c r="BL19" s="288"/>
      <c r="BM19" s="289"/>
      <c r="BN19" s="290"/>
      <c r="BO19" s="157"/>
      <c r="BP19" s="158"/>
      <c r="BQ19" s="67"/>
      <c r="BR19" s="54"/>
      <c r="BS19" s="61">
        <f t="shared" si="1"/>
        <v>0</v>
      </c>
      <c r="BT19" s="56"/>
      <c r="BU19" s="57"/>
      <c r="BV19" s="58"/>
      <c r="BW19" s="58"/>
      <c r="BX19" s="59"/>
      <c r="BY19" s="60"/>
      <c r="BZ19" s="58"/>
      <c r="CA19" s="58"/>
    </row>
    <row r="20" spans="1:79" ht="15.75" customHeight="1">
      <c r="A20" s="66">
        <f t="shared" si="2"/>
        <v>11</v>
      </c>
      <c r="B20" s="310"/>
      <c r="C20" s="320"/>
      <c r="D20" s="320"/>
      <c r="E20" s="320"/>
      <c r="F20" s="320"/>
      <c r="G20" s="320"/>
      <c r="H20" s="320"/>
      <c r="I20" s="321"/>
      <c r="J20" s="300"/>
      <c r="K20" s="326"/>
      <c r="L20" s="326"/>
      <c r="M20" s="326"/>
      <c r="N20" s="302"/>
      <c r="O20" s="297"/>
      <c r="P20" s="298"/>
      <c r="Q20" s="298"/>
      <c r="R20" s="298"/>
      <c r="S20" s="298"/>
      <c r="T20" s="298"/>
      <c r="U20" s="299"/>
      <c r="V20" s="297"/>
      <c r="W20" s="333"/>
      <c r="X20" s="333"/>
      <c r="Y20" s="333"/>
      <c r="Z20" s="299"/>
      <c r="AA20" s="191"/>
      <c r="AB20" s="192"/>
      <c r="AC20" s="295"/>
      <c r="AD20" s="296"/>
      <c r="AE20" s="295"/>
      <c r="AF20" s="296"/>
      <c r="AG20" s="295"/>
      <c r="AH20" s="296"/>
      <c r="AI20" s="295"/>
      <c r="AJ20" s="296"/>
      <c r="AK20" s="297"/>
      <c r="AL20" s="298"/>
      <c r="AM20" s="298"/>
      <c r="AN20" s="298"/>
      <c r="AO20" s="299"/>
      <c r="AP20" s="300"/>
      <c r="AQ20" s="301"/>
      <c r="AR20" s="301"/>
      <c r="AS20" s="301"/>
      <c r="AT20" s="302"/>
      <c r="AU20" s="293"/>
      <c r="AV20" s="294"/>
      <c r="AW20" s="303"/>
      <c r="AX20" s="304"/>
      <c r="AY20" s="305"/>
      <c r="AZ20" s="303"/>
      <c r="BA20" s="305"/>
      <c r="BB20" s="293"/>
      <c r="BC20" s="294"/>
      <c r="BD20" s="293"/>
      <c r="BE20" s="294"/>
      <c r="BF20" s="293"/>
      <c r="BG20" s="294"/>
      <c r="BH20" s="293"/>
      <c r="BI20" s="294"/>
      <c r="BJ20" s="293"/>
      <c r="BK20" s="294"/>
      <c r="BL20" s="288"/>
      <c r="BM20" s="289"/>
      <c r="BN20" s="290"/>
      <c r="BO20" s="157"/>
      <c r="BP20" s="158"/>
      <c r="BQ20" s="67"/>
      <c r="BR20" s="54"/>
      <c r="BS20" s="61">
        <f t="shared" si="1"/>
        <v>0</v>
      </c>
      <c r="BT20" s="56"/>
      <c r="BU20" s="57"/>
      <c r="BV20" s="58"/>
      <c r="BW20" s="58"/>
      <c r="BX20" s="59"/>
      <c r="BY20" s="60"/>
      <c r="BZ20" s="58"/>
      <c r="CA20" s="58"/>
    </row>
    <row r="21" spans="1:79">
      <c r="A21" s="66">
        <f>ROW()-9</f>
        <v>12</v>
      </c>
      <c r="B21" s="310"/>
      <c r="C21" s="298"/>
      <c r="D21" s="298"/>
      <c r="E21" s="298"/>
      <c r="F21" s="298"/>
      <c r="G21" s="298"/>
      <c r="H21" s="298"/>
      <c r="I21" s="299"/>
      <c r="J21" s="300"/>
      <c r="K21" s="301"/>
      <c r="L21" s="301"/>
      <c r="M21" s="301"/>
      <c r="N21" s="302"/>
      <c r="O21" s="297"/>
      <c r="P21" s="298"/>
      <c r="Q21" s="298"/>
      <c r="R21" s="298"/>
      <c r="S21" s="298"/>
      <c r="T21" s="298"/>
      <c r="U21" s="299"/>
      <c r="V21" s="297"/>
      <c r="W21" s="298"/>
      <c r="X21" s="298"/>
      <c r="Y21" s="298"/>
      <c r="Z21" s="299"/>
      <c r="AA21" s="291"/>
      <c r="AB21" s="292"/>
      <c r="AC21" s="295"/>
      <c r="AD21" s="296"/>
      <c r="AE21" s="295"/>
      <c r="AF21" s="296"/>
      <c r="AG21" s="295"/>
      <c r="AH21" s="296"/>
      <c r="AI21" s="295"/>
      <c r="AJ21" s="296"/>
      <c r="AK21" s="297"/>
      <c r="AL21" s="298"/>
      <c r="AM21" s="298"/>
      <c r="AN21" s="298"/>
      <c r="AO21" s="299"/>
      <c r="AP21" s="300"/>
      <c r="AQ21" s="301"/>
      <c r="AR21" s="301"/>
      <c r="AS21" s="301"/>
      <c r="AT21" s="302"/>
      <c r="AU21" s="293"/>
      <c r="AV21" s="294"/>
      <c r="AW21" s="303"/>
      <c r="AX21" s="304"/>
      <c r="AY21" s="305"/>
      <c r="AZ21" s="303"/>
      <c r="BA21" s="305"/>
      <c r="BB21" s="293"/>
      <c r="BC21" s="294"/>
      <c r="BD21" s="293"/>
      <c r="BE21" s="294"/>
      <c r="BF21" s="293"/>
      <c r="BG21" s="294"/>
      <c r="BH21" s="293"/>
      <c r="BI21" s="294"/>
      <c r="BJ21" s="293"/>
      <c r="BK21" s="294"/>
      <c r="BL21" s="288"/>
      <c r="BM21" s="289"/>
      <c r="BN21" s="290"/>
      <c r="BO21" s="157"/>
      <c r="BP21" s="158"/>
      <c r="BQ21" s="67"/>
      <c r="BR21" s="54"/>
      <c r="BS21" s="61">
        <f t="shared" si="1"/>
        <v>0</v>
      </c>
      <c r="BT21" s="56"/>
      <c r="BU21" s="57"/>
      <c r="BV21" s="58"/>
      <c r="BW21" s="58"/>
      <c r="BX21" s="59"/>
      <c r="BY21" s="60"/>
      <c r="BZ21" s="58"/>
      <c r="CA21" s="58"/>
    </row>
    <row r="22" spans="1:79" ht="15.75" customHeight="1">
      <c r="A22" s="66">
        <f t="shared" si="2"/>
        <v>13</v>
      </c>
      <c r="B22" s="310"/>
      <c r="C22" s="322"/>
      <c r="D22" s="322"/>
      <c r="E22" s="322"/>
      <c r="F22" s="322"/>
      <c r="G22" s="322"/>
      <c r="H22" s="322"/>
      <c r="I22" s="321"/>
      <c r="J22" s="323"/>
      <c r="K22" s="324"/>
      <c r="L22" s="324"/>
      <c r="M22" s="324"/>
      <c r="N22" s="325"/>
      <c r="O22" s="297"/>
      <c r="P22" s="298"/>
      <c r="Q22" s="298"/>
      <c r="R22" s="298"/>
      <c r="S22" s="298"/>
      <c r="T22" s="298"/>
      <c r="U22" s="299"/>
      <c r="V22" s="297"/>
      <c r="W22" s="298"/>
      <c r="X22" s="298"/>
      <c r="Y22" s="298"/>
      <c r="Z22" s="299"/>
      <c r="AA22" s="291"/>
      <c r="AB22" s="292"/>
      <c r="AC22" s="295"/>
      <c r="AD22" s="296"/>
      <c r="AE22" s="295"/>
      <c r="AF22" s="296"/>
      <c r="AG22" s="295"/>
      <c r="AH22" s="296"/>
      <c r="AI22" s="295"/>
      <c r="AJ22" s="296"/>
      <c r="AK22" s="297"/>
      <c r="AL22" s="298"/>
      <c r="AM22" s="298"/>
      <c r="AN22" s="298"/>
      <c r="AO22" s="299"/>
      <c r="AP22" s="300"/>
      <c r="AQ22" s="301"/>
      <c r="AR22" s="301"/>
      <c r="AS22" s="301"/>
      <c r="AT22" s="302"/>
      <c r="AU22" s="293"/>
      <c r="AV22" s="294"/>
      <c r="AW22" s="303"/>
      <c r="AX22" s="304"/>
      <c r="AY22" s="305"/>
      <c r="AZ22" s="303"/>
      <c r="BA22" s="305"/>
      <c r="BB22" s="293"/>
      <c r="BC22" s="294"/>
      <c r="BD22" s="293"/>
      <c r="BE22" s="294"/>
      <c r="BF22" s="293"/>
      <c r="BG22" s="294"/>
      <c r="BH22" s="293"/>
      <c r="BI22" s="294"/>
      <c r="BJ22" s="293"/>
      <c r="BK22" s="294"/>
      <c r="BL22" s="288"/>
      <c r="BM22" s="289"/>
      <c r="BN22" s="290"/>
      <c r="BO22" s="157"/>
      <c r="BP22" s="158"/>
      <c r="BQ22" s="67"/>
      <c r="BR22" s="54"/>
      <c r="BS22" s="61"/>
      <c r="BT22" s="56"/>
      <c r="BU22" s="57"/>
      <c r="BV22" s="58"/>
      <c r="BW22" s="58"/>
      <c r="BX22" s="59"/>
      <c r="BY22" s="60"/>
      <c r="BZ22" s="58"/>
      <c r="CA22" s="58"/>
    </row>
    <row r="23" spans="1:79" ht="15.75" customHeight="1">
      <c r="A23" s="66">
        <f t="shared" si="2"/>
        <v>14</v>
      </c>
      <c r="B23" s="310"/>
      <c r="C23" s="322"/>
      <c r="D23" s="322"/>
      <c r="E23" s="322"/>
      <c r="F23" s="322"/>
      <c r="G23" s="322"/>
      <c r="H23" s="322"/>
      <c r="I23" s="321"/>
      <c r="J23" s="300"/>
      <c r="K23" s="301"/>
      <c r="L23" s="301"/>
      <c r="M23" s="301"/>
      <c r="N23" s="302"/>
      <c r="O23" s="297"/>
      <c r="P23" s="298"/>
      <c r="Q23" s="298"/>
      <c r="R23" s="298"/>
      <c r="S23" s="298"/>
      <c r="T23" s="298"/>
      <c r="U23" s="299"/>
      <c r="V23" s="297"/>
      <c r="W23" s="298"/>
      <c r="X23" s="298"/>
      <c r="Y23" s="298"/>
      <c r="Z23" s="299"/>
      <c r="AA23" s="291"/>
      <c r="AB23" s="292"/>
      <c r="AC23" s="295"/>
      <c r="AD23" s="296"/>
      <c r="AE23" s="295"/>
      <c r="AF23" s="296"/>
      <c r="AG23" s="295"/>
      <c r="AH23" s="296"/>
      <c r="AI23" s="295"/>
      <c r="AJ23" s="296"/>
      <c r="AK23" s="297"/>
      <c r="AL23" s="298"/>
      <c r="AM23" s="298"/>
      <c r="AN23" s="298"/>
      <c r="AO23" s="299"/>
      <c r="AP23" s="300"/>
      <c r="AQ23" s="301"/>
      <c r="AR23" s="301"/>
      <c r="AS23" s="301"/>
      <c r="AT23" s="302"/>
      <c r="AU23" s="293"/>
      <c r="AV23" s="294"/>
      <c r="AW23" s="303"/>
      <c r="AX23" s="304"/>
      <c r="AY23" s="305"/>
      <c r="AZ23" s="303"/>
      <c r="BA23" s="305"/>
      <c r="BB23" s="293"/>
      <c r="BC23" s="294"/>
      <c r="BD23" s="293"/>
      <c r="BE23" s="294"/>
      <c r="BF23" s="293"/>
      <c r="BG23" s="294"/>
      <c r="BH23" s="293"/>
      <c r="BI23" s="294"/>
      <c r="BJ23" s="293"/>
      <c r="BK23" s="294"/>
      <c r="BL23" s="288"/>
      <c r="BM23" s="289"/>
      <c r="BN23" s="290"/>
      <c r="BO23" s="157"/>
      <c r="BP23" s="158"/>
      <c r="BQ23" s="67"/>
      <c r="BR23" s="54"/>
      <c r="BS23" s="61">
        <f>IF(BR23&gt;0,BS21+1,BS21)</f>
        <v>0</v>
      </c>
      <c r="BT23" s="56"/>
      <c r="BU23" s="57"/>
      <c r="BV23" s="58"/>
      <c r="BW23" s="58"/>
      <c r="BX23" s="59"/>
      <c r="BY23" s="60"/>
      <c r="BZ23" s="58"/>
      <c r="CA23" s="58"/>
    </row>
    <row r="24" spans="1:79" ht="15.75" customHeight="1">
      <c r="A24" s="66">
        <f t="shared" si="2"/>
        <v>15</v>
      </c>
      <c r="B24" s="310"/>
      <c r="C24" s="320"/>
      <c r="D24" s="320"/>
      <c r="E24" s="320"/>
      <c r="F24" s="320"/>
      <c r="G24" s="320"/>
      <c r="H24" s="320"/>
      <c r="I24" s="321"/>
      <c r="J24" s="300"/>
      <c r="K24" s="301"/>
      <c r="L24" s="301"/>
      <c r="M24" s="301"/>
      <c r="N24" s="302"/>
      <c r="O24" s="297"/>
      <c r="P24" s="298"/>
      <c r="Q24" s="298"/>
      <c r="R24" s="298"/>
      <c r="S24" s="298"/>
      <c r="T24" s="298"/>
      <c r="U24" s="299"/>
      <c r="V24" s="297"/>
      <c r="W24" s="298"/>
      <c r="X24" s="298"/>
      <c r="Y24" s="298"/>
      <c r="Z24" s="299"/>
      <c r="AA24" s="291"/>
      <c r="AB24" s="292"/>
      <c r="AC24" s="295"/>
      <c r="AD24" s="296"/>
      <c r="AE24" s="295"/>
      <c r="AF24" s="296"/>
      <c r="AG24" s="295"/>
      <c r="AH24" s="296"/>
      <c r="AI24" s="295"/>
      <c r="AJ24" s="296"/>
      <c r="AK24" s="297"/>
      <c r="AL24" s="298"/>
      <c r="AM24" s="298"/>
      <c r="AN24" s="298"/>
      <c r="AO24" s="299"/>
      <c r="AP24" s="300"/>
      <c r="AQ24" s="301"/>
      <c r="AR24" s="301"/>
      <c r="AS24" s="301"/>
      <c r="AT24" s="302"/>
      <c r="AU24" s="293"/>
      <c r="AV24" s="294"/>
      <c r="AW24" s="303"/>
      <c r="AX24" s="304"/>
      <c r="AY24" s="305"/>
      <c r="AZ24" s="303"/>
      <c r="BA24" s="305"/>
      <c r="BB24" s="293"/>
      <c r="BC24" s="294"/>
      <c r="BD24" s="293"/>
      <c r="BE24" s="294"/>
      <c r="BF24" s="293"/>
      <c r="BG24" s="294"/>
      <c r="BH24" s="293"/>
      <c r="BI24" s="294"/>
      <c r="BJ24" s="293"/>
      <c r="BK24" s="294"/>
      <c r="BL24" s="288"/>
      <c r="BM24" s="289"/>
      <c r="BN24" s="290"/>
      <c r="BO24" s="157"/>
      <c r="BP24" s="158"/>
      <c r="BQ24" s="67"/>
      <c r="BR24" s="54"/>
      <c r="BS24" s="61">
        <f t="shared" ref="BS24" si="3">IF(BR24&gt;0,BS23+1,BS23)</f>
        <v>0</v>
      </c>
      <c r="BT24" s="56"/>
      <c r="BU24" s="57"/>
      <c r="BV24" s="58"/>
      <c r="BW24" s="58"/>
      <c r="BX24" s="59"/>
      <c r="BY24" s="60"/>
      <c r="BZ24" s="58"/>
      <c r="CA24" s="58"/>
    </row>
    <row r="26" spans="1:79">
      <c r="B26" s="48" t="s">
        <v>143</v>
      </c>
      <c r="G26" s="48" t="s">
        <v>144</v>
      </c>
    </row>
    <row r="27" spans="1:79">
      <c r="B27" s="48" t="s">
        <v>145</v>
      </c>
      <c r="G27" s="48" t="s">
        <v>146</v>
      </c>
    </row>
    <row r="28" spans="1:79">
      <c r="B28" s="48" t="s">
        <v>147</v>
      </c>
      <c r="G28" s="48" t="s">
        <v>146</v>
      </c>
    </row>
  </sheetData>
  <mergeCells count="331">
    <mergeCell ref="BH22:BI22"/>
    <mergeCell ref="BF22:BG22"/>
    <mergeCell ref="BD22:BE22"/>
    <mergeCell ref="BL13:BN13"/>
    <mergeCell ref="AP19:AT19"/>
    <mergeCell ref="AU13:AV13"/>
    <mergeCell ref="BB18:BC18"/>
    <mergeCell ref="BB19:BC19"/>
    <mergeCell ref="BF18:BG18"/>
    <mergeCell ref="BF19:BG19"/>
    <mergeCell ref="BB16:BC16"/>
    <mergeCell ref="BD16:BE16"/>
    <mergeCell ref="BF16:BG16"/>
    <mergeCell ref="BH16:BI16"/>
    <mergeCell ref="BJ16:BK16"/>
    <mergeCell ref="BL16:BN16"/>
    <mergeCell ref="AW17:AY17"/>
    <mergeCell ref="BB17:BC17"/>
    <mergeCell ref="BD17:BE17"/>
    <mergeCell ref="BD14:BE14"/>
    <mergeCell ref="BF14:BG14"/>
    <mergeCell ref="BH14:BI14"/>
    <mergeCell ref="BF17:BG17"/>
    <mergeCell ref="BJ17:BK17"/>
    <mergeCell ref="BL17:BN17"/>
    <mergeCell ref="AU17:AV17"/>
    <mergeCell ref="BL14:BN14"/>
    <mergeCell ref="BJ15:BK15"/>
    <mergeCell ref="BL15:BN15"/>
    <mergeCell ref="BH17:BI17"/>
    <mergeCell ref="AG19:AH19"/>
    <mergeCell ref="AP16:AT16"/>
    <mergeCell ref="AU16:AV16"/>
    <mergeCell ref="AW16:AY16"/>
    <mergeCell ref="AZ16:BA16"/>
    <mergeCell ref="AZ17:BA17"/>
    <mergeCell ref="AP14:AT14"/>
    <mergeCell ref="AU14:AV14"/>
    <mergeCell ref="AW14:AY14"/>
    <mergeCell ref="AZ14:BA14"/>
    <mergeCell ref="BJ14:BK14"/>
    <mergeCell ref="BH18:BI18"/>
    <mergeCell ref="BH19:BI19"/>
    <mergeCell ref="BJ18:BK18"/>
    <mergeCell ref="BF15:BG15"/>
    <mergeCell ref="BH15:BI15"/>
    <mergeCell ref="AZ15:BA15"/>
    <mergeCell ref="BB14:BC14"/>
    <mergeCell ref="O18:U18"/>
    <mergeCell ref="O19:U19"/>
    <mergeCell ref="AK17:AO17"/>
    <mergeCell ref="AC16:AD16"/>
    <mergeCell ref="AE16:AF16"/>
    <mergeCell ref="AC17:AD17"/>
    <mergeCell ref="AG16:AH16"/>
    <mergeCell ref="AI16:AJ16"/>
    <mergeCell ref="AK16:AO16"/>
    <mergeCell ref="AE17:AF17"/>
    <mergeCell ref="AI17:AJ17"/>
    <mergeCell ref="AK18:AO18"/>
    <mergeCell ref="AK19:AO19"/>
    <mergeCell ref="AC18:AD18"/>
    <mergeCell ref="AC19:AD19"/>
    <mergeCell ref="V17:Z17"/>
    <mergeCell ref="V18:Z18"/>
    <mergeCell ref="AW18:AY18"/>
    <mergeCell ref="AW19:AY19"/>
    <mergeCell ref="AW20:AY20"/>
    <mergeCell ref="AP18:AT18"/>
    <mergeCell ref="AG17:AH17"/>
    <mergeCell ref="AG18:AH18"/>
    <mergeCell ref="AE18:AF18"/>
    <mergeCell ref="AE19:AF19"/>
    <mergeCell ref="AI18:AJ18"/>
    <mergeCell ref="AI19:AJ19"/>
    <mergeCell ref="AW22:AY22"/>
    <mergeCell ref="BB20:BC20"/>
    <mergeCell ref="BB22:BC22"/>
    <mergeCell ref="AU22:AV22"/>
    <mergeCell ref="V22:Z22"/>
    <mergeCell ref="O20:U20"/>
    <mergeCell ref="AA23:AB23"/>
    <mergeCell ref="AK20:AO20"/>
    <mergeCell ref="AP20:AT20"/>
    <mergeCell ref="AG20:AH20"/>
    <mergeCell ref="AC20:AD20"/>
    <mergeCell ref="AE20:AF20"/>
    <mergeCell ref="AA21:AB21"/>
    <mergeCell ref="AP22:AT22"/>
    <mergeCell ref="AU20:AV20"/>
    <mergeCell ref="BF20:BG20"/>
    <mergeCell ref="BD18:BE18"/>
    <mergeCell ref="BD19:BE19"/>
    <mergeCell ref="BD20:BE20"/>
    <mergeCell ref="BD21:BE21"/>
    <mergeCell ref="BF21:BG21"/>
    <mergeCell ref="AZ18:BA18"/>
    <mergeCell ref="AZ19:BA19"/>
    <mergeCell ref="AZ20:BA20"/>
    <mergeCell ref="AC12:AD12"/>
    <mergeCell ref="AE12:AF12"/>
    <mergeCell ref="AK12:AO12"/>
    <mergeCell ref="AP12:AT12"/>
    <mergeCell ref="AU12:AV12"/>
    <mergeCell ref="AG13:AH13"/>
    <mergeCell ref="AI13:AJ13"/>
    <mergeCell ref="B21:I21"/>
    <mergeCell ref="J21:N21"/>
    <mergeCell ref="O21:U21"/>
    <mergeCell ref="V21:Z21"/>
    <mergeCell ref="AC21:AD21"/>
    <mergeCell ref="AI20:AJ20"/>
    <mergeCell ref="V20:Z20"/>
    <mergeCell ref="AC14:AD14"/>
    <mergeCell ref="V19:Z19"/>
    <mergeCell ref="O17:U17"/>
    <mergeCell ref="AU18:AV18"/>
    <mergeCell ref="AU19:AV19"/>
    <mergeCell ref="AC15:AD15"/>
    <mergeCell ref="AE15:AF15"/>
    <mergeCell ref="AK15:AO15"/>
    <mergeCell ref="AU15:AV15"/>
    <mergeCell ref="AP15:AT15"/>
    <mergeCell ref="AC11:AD11"/>
    <mergeCell ref="AE11:AF11"/>
    <mergeCell ref="AG11:AH11"/>
    <mergeCell ref="AI11:AJ11"/>
    <mergeCell ref="AK11:AO11"/>
    <mergeCell ref="AP11:AT11"/>
    <mergeCell ref="BB11:BC11"/>
    <mergeCell ref="BD11:BE11"/>
    <mergeCell ref="BF11:BG11"/>
    <mergeCell ref="AU11:AV11"/>
    <mergeCell ref="B16:I16"/>
    <mergeCell ref="J16:N16"/>
    <mergeCell ref="O16:U16"/>
    <mergeCell ref="V16:Z16"/>
    <mergeCell ref="AA16:AB16"/>
    <mergeCell ref="B11:I11"/>
    <mergeCell ref="J11:N11"/>
    <mergeCell ref="O11:U11"/>
    <mergeCell ref="V11:Z11"/>
    <mergeCell ref="AA11:AB11"/>
    <mergeCell ref="B14:I14"/>
    <mergeCell ref="J14:N14"/>
    <mergeCell ref="O14:U14"/>
    <mergeCell ref="V14:Z14"/>
    <mergeCell ref="AA14:AB14"/>
    <mergeCell ref="B12:I12"/>
    <mergeCell ref="J12:N12"/>
    <mergeCell ref="O12:U12"/>
    <mergeCell ref="V12:Z12"/>
    <mergeCell ref="B15:I15"/>
    <mergeCell ref="J15:N15"/>
    <mergeCell ref="O15:U15"/>
    <mergeCell ref="V15:Z15"/>
    <mergeCell ref="B13:I13"/>
    <mergeCell ref="J13:N13"/>
    <mergeCell ref="O13:U13"/>
    <mergeCell ref="V13:Z13"/>
    <mergeCell ref="B24:I24"/>
    <mergeCell ref="J24:N24"/>
    <mergeCell ref="O24:U24"/>
    <mergeCell ref="V24:Z24"/>
    <mergeCell ref="AA24:AB24"/>
    <mergeCell ref="J23:N23"/>
    <mergeCell ref="O23:U23"/>
    <mergeCell ref="V23:Z23"/>
    <mergeCell ref="B23:I23"/>
    <mergeCell ref="J22:N22"/>
    <mergeCell ref="B22:I22"/>
    <mergeCell ref="O22:U22"/>
    <mergeCell ref="B17:I17"/>
    <mergeCell ref="J17:N17"/>
    <mergeCell ref="B18:I18"/>
    <mergeCell ref="B19:I19"/>
    <mergeCell ref="B20:I20"/>
    <mergeCell ref="J18:N18"/>
    <mergeCell ref="J19:N19"/>
    <mergeCell ref="J20:N20"/>
    <mergeCell ref="AA13:AB13"/>
    <mergeCell ref="BL23:BN23"/>
    <mergeCell ref="AW23:AY23"/>
    <mergeCell ref="BB23:BC23"/>
    <mergeCell ref="AP23:AT23"/>
    <mergeCell ref="BL24:BN24"/>
    <mergeCell ref="BH23:BI23"/>
    <mergeCell ref="AU24:AV24"/>
    <mergeCell ref="AW24:AY24"/>
    <mergeCell ref="AZ24:BA24"/>
    <mergeCell ref="BB24:BC24"/>
    <mergeCell ref="AU23:AV23"/>
    <mergeCell ref="AZ23:BA23"/>
    <mergeCell ref="BD24:BE24"/>
    <mergeCell ref="BF24:BG24"/>
    <mergeCell ref="BH24:BI24"/>
    <mergeCell ref="BJ24:BK24"/>
    <mergeCell ref="AP24:AT24"/>
    <mergeCell ref="BD23:BE23"/>
    <mergeCell ref="BF23:BG23"/>
    <mergeCell ref="BJ23:BK23"/>
    <mergeCell ref="AC24:AD24"/>
    <mergeCell ref="AE24:AF24"/>
    <mergeCell ref="AG24:AH24"/>
    <mergeCell ref="AI24:AJ24"/>
    <mergeCell ref="AK24:AO24"/>
    <mergeCell ref="AE21:AF21"/>
    <mergeCell ref="AG21:AH21"/>
    <mergeCell ref="AI21:AJ21"/>
    <mergeCell ref="AK21:AO21"/>
    <mergeCell ref="AC23:AD23"/>
    <mergeCell ref="AI23:AJ23"/>
    <mergeCell ref="AE23:AF23"/>
    <mergeCell ref="AG23:AH23"/>
    <mergeCell ref="AK23:AO23"/>
    <mergeCell ref="BB15:BC15"/>
    <mergeCell ref="BD15:BE15"/>
    <mergeCell ref="BL11:BN11"/>
    <mergeCell ref="AW12:AY12"/>
    <mergeCell ref="BB12:BC12"/>
    <mergeCell ref="BD12:BE12"/>
    <mergeCell ref="BF12:BG12"/>
    <mergeCell ref="BH12:BI12"/>
    <mergeCell ref="BJ12:BK12"/>
    <mergeCell ref="BL12:BN12"/>
    <mergeCell ref="AZ12:BA12"/>
    <mergeCell ref="BJ11:BK11"/>
    <mergeCell ref="AW11:AY11"/>
    <mergeCell ref="AZ11:BA11"/>
    <mergeCell ref="BH11:BI11"/>
    <mergeCell ref="AW13:AY13"/>
    <mergeCell ref="AZ13:BA13"/>
    <mergeCell ref="BB13:BC13"/>
    <mergeCell ref="BD13:BE13"/>
    <mergeCell ref="BF13:BG13"/>
    <mergeCell ref="BH13:BI13"/>
    <mergeCell ref="BJ13:BK13"/>
    <mergeCell ref="AW15:AY15"/>
    <mergeCell ref="AC8:AF8"/>
    <mergeCell ref="AG8:AJ8"/>
    <mergeCell ref="AU1:BK1"/>
    <mergeCell ref="AU2:BK2"/>
    <mergeCell ref="AP9:AT9"/>
    <mergeCell ref="AZ9:BA9"/>
    <mergeCell ref="BB9:BC9"/>
    <mergeCell ref="BJ9:BK9"/>
    <mergeCell ref="AW9:AY9"/>
    <mergeCell ref="A2:D2"/>
    <mergeCell ref="E2:U2"/>
    <mergeCell ref="V2:Y2"/>
    <mergeCell ref="Z2:AP2"/>
    <mergeCell ref="AQ2:AT2"/>
    <mergeCell ref="BD9:BE9"/>
    <mergeCell ref="BF9:BG9"/>
    <mergeCell ref="BH9:BI9"/>
    <mergeCell ref="A1:D1"/>
    <mergeCell ref="E1:U1"/>
    <mergeCell ref="V1:Y1"/>
    <mergeCell ref="AU9:AV9"/>
    <mergeCell ref="Z1:AP1"/>
    <mergeCell ref="AA9:AB9"/>
    <mergeCell ref="AC9:AD9"/>
    <mergeCell ref="AE9:AF9"/>
    <mergeCell ref="AG9:AH9"/>
    <mergeCell ref="AI9:AJ9"/>
    <mergeCell ref="H6:T6"/>
    <mergeCell ref="B9:I9"/>
    <mergeCell ref="J9:N9"/>
    <mergeCell ref="O9:U9"/>
    <mergeCell ref="V9:Z9"/>
    <mergeCell ref="AQ1:AT1"/>
    <mergeCell ref="BL9:BN9"/>
    <mergeCell ref="B10:I10"/>
    <mergeCell ref="J10:N10"/>
    <mergeCell ref="O10:U10"/>
    <mergeCell ref="V10:Z10"/>
    <mergeCell ref="AA10:AB10"/>
    <mergeCell ref="AC10:AD10"/>
    <mergeCell ref="AE10:AF10"/>
    <mergeCell ref="AG10:AH10"/>
    <mergeCell ref="AI10:AJ10"/>
    <mergeCell ref="BJ10:BK10"/>
    <mergeCell ref="BL10:BN10"/>
    <mergeCell ref="AK10:AO10"/>
    <mergeCell ref="AP10:AT10"/>
    <mergeCell ref="AU10:AV10"/>
    <mergeCell ref="AW10:AY10"/>
    <mergeCell ref="AZ10:BA10"/>
    <mergeCell ref="BB10:BC10"/>
    <mergeCell ref="BD10:BE10"/>
    <mergeCell ref="BF10:BG10"/>
    <mergeCell ref="BH10:BI10"/>
    <mergeCell ref="AK9:AO9"/>
    <mergeCell ref="AI15:AJ15"/>
    <mergeCell ref="AA17:AB17"/>
    <mergeCell ref="AP17:AT17"/>
    <mergeCell ref="AA18:AB18"/>
    <mergeCell ref="AC13:AD13"/>
    <mergeCell ref="AE13:AF13"/>
    <mergeCell ref="AK13:AO13"/>
    <mergeCell ref="AP13:AT13"/>
    <mergeCell ref="AE14:AF14"/>
    <mergeCell ref="AG14:AH14"/>
    <mergeCell ref="AI14:AJ14"/>
    <mergeCell ref="AK14:AO14"/>
    <mergeCell ref="AA15:AB15"/>
    <mergeCell ref="AG15:AH15"/>
    <mergeCell ref="BL18:BN18"/>
    <mergeCell ref="AA19:AB19"/>
    <mergeCell ref="BJ19:BK19"/>
    <mergeCell ref="BL19:BN19"/>
    <mergeCell ref="BJ20:BK20"/>
    <mergeCell ref="BL20:BN20"/>
    <mergeCell ref="AA22:AB22"/>
    <mergeCell ref="AC22:AD22"/>
    <mergeCell ref="AE22:AF22"/>
    <mergeCell ref="AG22:AH22"/>
    <mergeCell ref="AK22:AO22"/>
    <mergeCell ref="BJ22:BK22"/>
    <mergeCell ref="BL22:BN22"/>
    <mergeCell ref="BH20:BI20"/>
    <mergeCell ref="BH21:BI21"/>
    <mergeCell ref="BJ21:BK21"/>
    <mergeCell ref="BL21:BN21"/>
    <mergeCell ref="AP21:AT21"/>
    <mergeCell ref="AU21:AV21"/>
    <mergeCell ref="AW21:AY21"/>
    <mergeCell ref="AZ21:BA21"/>
    <mergeCell ref="BB21:BC21"/>
    <mergeCell ref="AI22:AJ22"/>
    <mergeCell ref="AZ22:BA22"/>
  </mergeCells>
  <phoneticPr fontId="1"/>
  <conditionalFormatting sqref="BS5:BS24">
    <cfRule type="expression" dxfId="21" priority="18">
      <formula>BR5&lt;1</formula>
    </cfRule>
  </conditionalFormatting>
  <dataValidations count="13">
    <dataValidation type="list" allowBlank="1" showInputMessage="1" showErrorMessage="1" sqref="AG8:AJ8" xr:uid="{00000000-0002-0000-0400-000000000000}">
      <formula1>"(桁・文字数）,（バイト）"</formula1>
    </dataValidation>
    <dataValidation type="list" allowBlank="1" showInputMessage="1" showErrorMessage="1" sqref="BH10:BI22 BJ10:BK24 BH23:BH24" xr:uid="{00000000-0002-0000-0400-000001000000}">
      <formula1>"-,Yes,No"</formula1>
    </dataValidation>
    <dataValidation type="list" allowBlank="1" showInputMessage="1" showErrorMessage="1" sqref="W10:Z19 W21:Z24 V10:V24" xr:uid="{00000000-0002-0000-0400-000002000000}">
      <formula1>"String,LongString,Number,Date"</formula1>
    </dataValidation>
    <dataValidation type="list" allowBlank="1" showInputMessage="1" showErrorMessage="1" sqref="AX10:AY15 AX19:AY19 AX21:AY22 AW10:AW24" xr:uid="{00000000-0002-0000-0400-000003000000}">
      <formula1>"MSゴシック,MS明朝,MSPゴシック,MSP明朝"</formula1>
    </dataValidation>
    <dataValidation type="list" allowBlank="1" showInputMessage="1" showErrorMessage="1" sqref="BL10:BN24" xr:uid="{00000000-0002-0000-0400-000004000000}">
      <formula1>"押下時,リスト選択時,フォーカスアウト,フォーカスイン"</formula1>
    </dataValidation>
    <dataValidation type="list" allowBlank="1" showInputMessage="1" showErrorMessage="1" sqref="BV5:BW24" xr:uid="{00000000-0002-0000-0400-000005000000}">
      <formula1>"OK,NG"</formula1>
    </dataValidation>
    <dataValidation type="list" allowBlank="1" showInputMessage="1" showErrorMessage="1" sqref="BB10:BB24" xr:uid="{00000000-0002-0000-0400-000006000000}">
      <formula1>"-,強調,斜体"</formula1>
    </dataValidation>
    <dataValidation type="list" allowBlank="1" showInputMessage="1" showErrorMessage="1" sqref="AU10:AV24" xr:uid="{00000000-0002-0000-0400-000007000000}">
      <formula1>"PG制御,Yes,No"</formula1>
    </dataValidation>
    <dataValidation type="list" allowBlank="1" showInputMessage="1" showErrorMessage="1" sqref="BF10:BG24" xr:uid="{00000000-0002-0000-0400-000008000000}">
      <formula1>"-,3DFace,灰色,青,赤,黒,白"</formula1>
    </dataValidation>
    <dataValidation type="list" allowBlank="1" showInputMessage="1" showErrorMessage="1" sqref="BD10:BD24" xr:uid="{00000000-0002-0000-0400-000009000000}">
      <formula1>"黒,赤,青"</formula1>
    </dataValidation>
    <dataValidation type="list" allowBlank="1" showInputMessage="1" showErrorMessage="1" sqref="AK10:AO24" xr:uid="{00000000-0002-0000-0400-00000A000000}">
      <formula1>"全角,半角,半角英数字のみ,数字のみ,数字（-）,数字（小数点カンマ）,数字（-小数点カンマ）,全角かなのみ,全角カナのみ,半角カナのみ,日付,日時,時刻,全て"</formula1>
    </dataValidation>
    <dataValidation type="list" allowBlank="1" showInputMessage="1" showErrorMessage="1" sqref="AA10:AB24" xr:uid="{00000000-0002-0000-0400-00000B000000}">
      <formula1>"○"</formula1>
    </dataValidation>
    <dataValidation type="list" allowBlank="1" showInputMessage="1" showErrorMessage="1" sqref="O10:U24" xr:uid="{00000000-0002-0000-0400-00000C000000}">
      <formula1>"ラベル,テキスト,テキストエリア,プルダウン,プルダウン（先頭行空白）,リンク,ボタン,チェックボックス,ラジオボタン,リストボックス,グループボックス,テーブル,列"</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499984740745262"/>
    <pageSetUpPr fitToPage="1"/>
  </sheetPr>
  <dimension ref="A1:DO113"/>
  <sheetViews>
    <sheetView showGridLines="0" zoomScaleNormal="100" zoomScaleSheetLayoutView="100" workbookViewId="0">
      <pane ySplit="2" topLeftCell="A3" activePane="bottomLeft" state="frozen"/>
      <selection activeCell="U32" sqref="U32"/>
      <selection pane="bottomLeft" activeCell="U32" sqref="U32"/>
    </sheetView>
  </sheetViews>
  <sheetFormatPr defaultColWidth="3.125" defaultRowHeight="16.5"/>
  <cols>
    <col min="1" max="1" width="3.125" style="48"/>
    <col min="2" max="2" width="4" style="48" bestFit="1" customWidth="1"/>
    <col min="3" max="63" width="3.125" style="48"/>
    <col min="64" max="64" width="3.125" style="70"/>
    <col min="65" max="66" width="14.625" style="71" customWidth="1"/>
    <col min="67" max="68" width="14.625" style="86" customWidth="1"/>
    <col min="69" max="70" width="14.625" style="71" customWidth="1"/>
    <col min="71" max="72" width="13.25" style="71" customWidth="1"/>
    <col min="73" max="74" width="14.625" style="71" customWidth="1"/>
    <col min="75" max="75" width="3.125" style="48"/>
    <col min="76" max="77" width="14.625" style="71" customWidth="1"/>
    <col min="78" max="79" width="14.625" style="86" customWidth="1"/>
    <col min="80" max="81" width="14.625" style="71" customWidth="1"/>
    <col min="82" max="83" width="13.25" style="71" customWidth="1"/>
    <col min="84" max="85" width="14.625" style="71" customWidth="1"/>
    <col min="86" max="86" width="3.125" style="48"/>
    <col min="87" max="88" width="14.625" style="71" customWidth="1"/>
    <col min="89" max="90" width="14.625" style="86" customWidth="1"/>
    <col min="91" max="92" width="14.625" style="71" customWidth="1"/>
    <col min="93" max="94" width="13.25" style="71" customWidth="1"/>
    <col min="95" max="96" width="14.625" style="71" customWidth="1"/>
    <col min="97" max="97" width="3.125" style="48"/>
    <col min="98" max="99" width="14.625" style="71" customWidth="1"/>
    <col min="100" max="101" width="14.625" style="86" customWidth="1"/>
    <col min="102" max="103" width="14.625" style="71" customWidth="1"/>
    <col min="104" max="105" width="13.25" style="71" customWidth="1"/>
    <col min="106" max="107" width="14.625" style="71" customWidth="1"/>
    <col min="108" max="108" width="3.125" style="48"/>
    <col min="109" max="110" width="14.625" style="71" customWidth="1"/>
    <col min="111" max="112" width="14.625" style="86" customWidth="1"/>
    <col min="113" max="114" width="14.625" style="71" customWidth="1"/>
    <col min="115" max="116" width="13.25" style="71" customWidth="1"/>
    <col min="117" max="118" width="14.625" style="71" customWidth="1"/>
    <col min="119" max="16384" width="3.125" style="48"/>
  </cols>
  <sheetData>
    <row r="1" spans="1:119" s="69" customFormat="1" ht="28.5" customHeight="1">
      <c r="A1" s="266" t="s">
        <v>56</v>
      </c>
      <c r="B1" s="261"/>
      <c r="C1" s="261"/>
      <c r="D1" s="262"/>
      <c r="E1" s="350" t="str">
        <f>表紙!G5</f>
        <v>PRO_STAFFα給与 3.Z.0 法改正対応</v>
      </c>
      <c r="F1" s="351"/>
      <c r="G1" s="351"/>
      <c r="H1" s="351"/>
      <c r="I1" s="351"/>
      <c r="J1" s="351"/>
      <c r="K1" s="351"/>
      <c r="L1" s="351"/>
      <c r="M1" s="351"/>
      <c r="N1" s="351"/>
      <c r="O1" s="351"/>
      <c r="P1" s="351"/>
      <c r="Q1" s="351"/>
      <c r="R1" s="351"/>
      <c r="S1" s="351"/>
      <c r="T1" s="351"/>
      <c r="U1" s="352"/>
      <c r="V1" s="266" t="s">
        <v>57</v>
      </c>
      <c r="W1" s="261"/>
      <c r="X1" s="261"/>
      <c r="Y1" s="262"/>
      <c r="Z1" s="263" t="str">
        <f>表紙!$G$8</f>
        <v>画面定義書</v>
      </c>
      <c r="AA1" s="264"/>
      <c r="AB1" s="264"/>
      <c r="AC1" s="264"/>
      <c r="AD1" s="264"/>
      <c r="AE1" s="264"/>
      <c r="AF1" s="264"/>
      <c r="AG1" s="264"/>
      <c r="AH1" s="264"/>
      <c r="AI1" s="264"/>
      <c r="AJ1" s="264"/>
      <c r="AK1" s="264"/>
      <c r="AL1" s="264"/>
      <c r="AM1" s="264"/>
      <c r="AN1" s="264"/>
      <c r="AO1" s="264"/>
      <c r="AP1" s="264"/>
      <c r="AQ1" s="261" t="s">
        <v>59</v>
      </c>
      <c r="AR1" s="261"/>
      <c r="AS1" s="261"/>
      <c r="AT1" s="262"/>
      <c r="AU1" s="263" t="str">
        <f>表紙!G14</f>
        <v>年末調整</v>
      </c>
      <c r="AV1" s="264"/>
      <c r="AW1" s="264"/>
      <c r="AX1" s="264"/>
      <c r="AY1" s="264"/>
      <c r="AZ1" s="264"/>
      <c r="BA1" s="264"/>
      <c r="BB1" s="264"/>
      <c r="BC1" s="264"/>
      <c r="BD1" s="264"/>
      <c r="BE1" s="264"/>
      <c r="BF1" s="264"/>
      <c r="BG1" s="264"/>
      <c r="BH1" s="264"/>
      <c r="BI1" s="264"/>
      <c r="BJ1" s="264"/>
      <c r="BK1" s="265"/>
      <c r="BL1" s="68"/>
      <c r="BM1" s="42" t="s">
        <v>38</v>
      </c>
      <c r="BN1" s="42" t="s">
        <v>51</v>
      </c>
      <c r="BO1" s="42" t="s">
        <v>35</v>
      </c>
      <c r="BP1" s="42" t="s">
        <v>34</v>
      </c>
      <c r="BQ1" s="42" t="s">
        <v>39</v>
      </c>
      <c r="BR1" s="43"/>
      <c r="BS1" s="44"/>
      <c r="BT1" s="44"/>
      <c r="BU1" s="43"/>
      <c r="BV1" s="43"/>
      <c r="BX1" s="42" t="s">
        <v>38</v>
      </c>
      <c r="BY1" s="42" t="s">
        <v>51</v>
      </c>
      <c r="BZ1" s="42" t="s">
        <v>35</v>
      </c>
      <c r="CA1" s="42" t="s">
        <v>34</v>
      </c>
      <c r="CB1" s="42" t="s">
        <v>39</v>
      </c>
      <c r="CC1" s="43"/>
      <c r="CD1" s="44"/>
      <c r="CE1" s="44"/>
      <c r="CF1" s="43"/>
      <c r="CG1" s="43"/>
      <c r="CI1" s="42" t="s">
        <v>38</v>
      </c>
      <c r="CJ1" s="42" t="s">
        <v>51</v>
      </c>
      <c r="CK1" s="42" t="s">
        <v>35</v>
      </c>
      <c r="CL1" s="42" t="s">
        <v>34</v>
      </c>
      <c r="CM1" s="42" t="s">
        <v>39</v>
      </c>
      <c r="CN1" s="43"/>
      <c r="CO1" s="44"/>
      <c r="CP1" s="44"/>
      <c r="CQ1" s="43"/>
      <c r="CR1" s="43"/>
      <c r="CT1" s="42" t="s">
        <v>38</v>
      </c>
      <c r="CU1" s="42" t="s">
        <v>51</v>
      </c>
      <c r="CV1" s="42" t="s">
        <v>35</v>
      </c>
      <c r="CW1" s="42" t="s">
        <v>34</v>
      </c>
      <c r="CX1" s="42" t="s">
        <v>39</v>
      </c>
      <c r="CY1" s="43"/>
      <c r="CZ1" s="44"/>
      <c r="DA1" s="44"/>
      <c r="DB1" s="43"/>
      <c r="DC1" s="43"/>
      <c r="DE1" s="42" t="s">
        <v>38</v>
      </c>
      <c r="DF1" s="42" t="s">
        <v>51</v>
      </c>
      <c r="DG1" s="42" t="s">
        <v>35</v>
      </c>
      <c r="DH1" s="42" t="s">
        <v>34</v>
      </c>
      <c r="DI1" s="42" t="s">
        <v>39</v>
      </c>
      <c r="DJ1" s="43"/>
      <c r="DK1" s="44"/>
      <c r="DL1" s="44"/>
      <c r="DM1" s="43"/>
      <c r="DN1" s="43"/>
      <c r="DO1" s="43"/>
    </row>
    <row r="2" spans="1:119" s="69" customFormat="1" ht="28.5" customHeight="1">
      <c r="A2" s="266" t="s">
        <v>55</v>
      </c>
      <c r="B2" s="261"/>
      <c r="C2" s="261"/>
      <c r="D2" s="262"/>
      <c r="E2" s="263" t="str">
        <f>表紙!J16</f>
        <v>年末調整</v>
      </c>
      <c r="F2" s="264"/>
      <c r="G2" s="264"/>
      <c r="H2" s="264"/>
      <c r="I2" s="264"/>
      <c r="J2" s="264"/>
      <c r="K2" s="264"/>
      <c r="L2" s="264"/>
      <c r="M2" s="264"/>
      <c r="N2" s="264"/>
      <c r="O2" s="264"/>
      <c r="P2" s="264"/>
      <c r="Q2" s="264"/>
      <c r="R2" s="264"/>
      <c r="S2" s="264"/>
      <c r="T2" s="264"/>
      <c r="U2" s="265"/>
      <c r="V2" s="266" t="s">
        <v>58</v>
      </c>
      <c r="W2" s="261"/>
      <c r="X2" s="261"/>
      <c r="Y2" s="262"/>
      <c r="Z2" s="263" t="str">
        <f>表紙!M18</f>
        <v>年調計算結果一覧表</v>
      </c>
      <c r="AA2" s="264"/>
      <c r="AB2" s="264"/>
      <c r="AC2" s="264"/>
      <c r="AD2" s="264"/>
      <c r="AE2" s="264"/>
      <c r="AF2" s="264"/>
      <c r="AG2" s="264"/>
      <c r="AH2" s="264"/>
      <c r="AI2" s="264"/>
      <c r="AJ2" s="264"/>
      <c r="AK2" s="264"/>
      <c r="AL2" s="264"/>
      <c r="AM2" s="264"/>
      <c r="AN2" s="264"/>
      <c r="AO2" s="264"/>
      <c r="AP2" s="264"/>
      <c r="AQ2" s="261" t="s">
        <v>13</v>
      </c>
      <c r="AR2" s="261"/>
      <c r="AS2" s="261"/>
      <c r="AT2" s="262"/>
      <c r="AU2" s="263" t="str">
        <f>表紙!P20</f>
        <v>帳票画面</v>
      </c>
      <c r="AV2" s="264"/>
      <c r="AW2" s="264"/>
      <c r="AX2" s="264"/>
      <c r="AY2" s="264"/>
      <c r="AZ2" s="264"/>
      <c r="BA2" s="264"/>
      <c r="BB2" s="264"/>
      <c r="BC2" s="264"/>
      <c r="BD2" s="264"/>
      <c r="BE2" s="264"/>
      <c r="BF2" s="264"/>
      <c r="BG2" s="264"/>
      <c r="BH2" s="264"/>
      <c r="BI2" s="264"/>
      <c r="BJ2" s="264"/>
      <c r="BK2" s="265"/>
      <c r="BL2" s="68"/>
      <c r="BM2" s="46">
        <f>SUM(BM8:BM9929)</f>
        <v>0</v>
      </c>
      <c r="BN2" s="46">
        <f>COUNT(BM8:BM9929)</f>
        <v>0</v>
      </c>
      <c r="BO2" s="46">
        <f>COUNTIF(BQ8:BR9929,"OK")</f>
        <v>0</v>
      </c>
      <c r="BP2" s="46">
        <f>COUNTIF(BQ8:BQ9929,"NG")</f>
        <v>0</v>
      </c>
      <c r="BQ2" s="47"/>
      <c r="BR2" s="43"/>
      <c r="BS2" s="44"/>
      <c r="BT2" s="44"/>
      <c r="BU2" s="43"/>
      <c r="BV2" s="43"/>
      <c r="BX2" s="46">
        <f>SUM(BX8:BX9926)</f>
        <v>0</v>
      </c>
      <c r="BY2" s="46">
        <f>COUNT(BX8:BX9926)</f>
        <v>0</v>
      </c>
      <c r="BZ2" s="46">
        <f>COUNTIF(CB8:CC9926,"OK")</f>
        <v>0</v>
      </c>
      <c r="CA2" s="46">
        <f>COUNTIF(CB8:CB9926,"NG")</f>
        <v>0</v>
      </c>
      <c r="CB2" s="47"/>
      <c r="CC2" s="43"/>
      <c r="CD2" s="44"/>
      <c r="CE2" s="44"/>
      <c r="CF2" s="43"/>
      <c r="CG2" s="43"/>
      <c r="CI2" s="46">
        <f>SUM(CI8:CI9926)</f>
        <v>0</v>
      </c>
      <c r="CJ2" s="46">
        <f>COUNT(CI8:CI9926)</f>
        <v>0</v>
      </c>
      <c r="CK2" s="46">
        <f>COUNTIF(CM8:CN9926,"OK")</f>
        <v>0</v>
      </c>
      <c r="CL2" s="46">
        <f>COUNTIF(CM8:CM9926,"NG")</f>
        <v>0</v>
      </c>
      <c r="CM2" s="47"/>
      <c r="CN2" s="43"/>
      <c r="CO2" s="44"/>
      <c r="CP2" s="44"/>
      <c r="CQ2" s="43"/>
      <c r="CR2" s="43"/>
      <c r="CT2" s="46">
        <f>SUM(CT8:CT9926)</f>
        <v>0</v>
      </c>
      <c r="CU2" s="46">
        <f>COUNT(CT8:CT9926)</f>
        <v>0</v>
      </c>
      <c r="CV2" s="46">
        <f>COUNTIF(CX8:CY9926,"OK")</f>
        <v>0</v>
      </c>
      <c r="CW2" s="46">
        <f>COUNTIF(CX8:CX9926,"NG")</f>
        <v>0</v>
      </c>
      <c r="CX2" s="47"/>
      <c r="CY2" s="43"/>
      <c r="CZ2" s="44"/>
      <c r="DA2" s="44"/>
      <c r="DB2" s="43"/>
      <c r="DC2" s="43"/>
      <c r="DE2" s="46">
        <f>SUM(DE8:DE9926)</f>
        <v>0</v>
      </c>
      <c r="DF2" s="46">
        <f>COUNT(DE8:DE9926)</f>
        <v>0</v>
      </c>
      <c r="DG2" s="46">
        <f>COUNTIF(DI8:DJ9926,"OK")</f>
        <v>0</v>
      </c>
      <c r="DH2" s="46">
        <f>COUNTIF(DI8:DI9926,"NG")</f>
        <v>0</v>
      </c>
      <c r="DI2" s="47"/>
      <c r="DJ2" s="43"/>
      <c r="DK2" s="44"/>
      <c r="DL2" s="44"/>
      <c r="DM2" s="43"/>
      <c r="DN2" s="43"/>
      <c r="DO2" s="43"/>
    </row>
    <row r="3" spans="1:119" ht="6" customHeight="1">
      <c r="BM3" s="48"/>
      <c r="BN3" s="48"/>
      <c r="BO3" s="49"/>
      <c r="BP3" s="50"/>
      <c r="BQ3" s="48"/>
      <c r="BR3" s="48"/>
      <c r="BS3" s="51"/>
      <c r="BT3" s="51"/>
      <c r="BU3" s="48"/>
      <c r="BV3" s="48"/>
      <c r="BX3" s="48"/>
      <c r="BY3" s="48"/>
      <c r="BZ3" s="49"/>
      <c r="CA3" s="50"/>
      <c r="CB3" s="48"/>
      <c r="CC3" s="48"/>
      <c r="CD3" s="51"/>
      <c r="CE3" s="51"/>
      <c r="CF3" s="48"/>
      <c r="CG3" s="48"/>
      <c r="CI3" s="48"/>
      <c r="CJ3" s="48"/>
      <c r="CK3" s="49"/>
      <c r="CL3" s="50"/>
      <c r="CM3" s="48"/>
      <c r="CN3" s="48"/>
      <c r="CO3" s="51"/>
      <c r="CP3" s="51"/>
      <c r="CQ3" s="48"/>
      <c r="CR3" s="48"/>
      <c r="CT3" s="48"/>
      <c r="CU3" s="48"/>
      <c r="CV3" s="49"/>
      <c r="CW3" s="50"/>
      <c r="CX3" s="48"/>
      <c r="CY3" s="48"/>
      <c r="CZ3" s="51"/>
      <c r="DA3" s="51"/>
      <c r="DB3" s="48"/>
      <c r="DC3" s="48"/>
      <c r="DE3" s="48"/>
      <c r="DF3" s="48"/>
      <c r="DG3" s="49"/>
      <c r="DH3" s="50"/>
      <c r="DI3" s="48"/>
      <c r="DJ3" s="48"/>
      <c r="DK3" s="51"/>
      <c r="DL3" s="51"/>
      <c r="DM3" s="48"/>
      <c r="DN3" s="48"/>
    </row>
    <row r="4" spans="1:119" s="71" customFormat="1" ht="28.5" customHeight="1">
      <c r="B4" s="20" t="s">
        <v>96</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72"/>
      <c r="BM4" s="42" t="s">
        <v>47</v>
      </c>
      <c r="BN4" s="339">
        <f>M7</f>
        <v>0</v>
      </c>
      <c r="BO4" s="340"/>
      <c r="BP4" s="340"/>
      <c r="BQ4" s="340"/>
      <c r="BR4" s="340"/>
      <c r="BS4" s="340"/>
      <c r="BT4" s="340"/>
      <c r="BU4" s="340"/>
      <c r="BV4" s="341"/>
      <c r="BX4" s="42" t="s">
        <v>47</v>
      </c>
      <c r="BY4" s="339">
        <f>W7</f>
        <v>0</v>
      </c>
      <c r="BZ4" s="340"/>
      <c r="CA4" s="340"/>
      <c r="CB4" s="340"/>
      <c r="CC4" s="340"/>
      <c r="CD4" s="340"/>
      <c r="CE4" s="340"/>
      <c r="CF4" s="340"/>
      <c r="CG4" s="341"/>
      <c r="CI4" s="42" t="s">
        <v>47</v>
      </c>
      <c r="CJ4" s="339">
        <f>AG7</f>
        <v>0</v>
      </c>
      <c r="CK4" s="340"/>
      <c r="CL4" s="340"/>
      <c r="CM4" s="340"/>
      <c r="CN4" s="340"/>
      <c r="CO4" s="340"/>
      <c r="CP4" s="340"/>
      <c r="CQ4" s="340"/>
      <c r="CR4" s="341"/>
      <c r="CT4" s="42" t="s">
        <v>47</v>
      </c>
      <c r="CU4" s="339">
        <f>AQ7</f>
        <v>0</v>
      </c>
      <c r="CV4" s="340"/>
      <c r="CW4" s="340"/>
      <c r="CX4" s="340"/>
      <c r="CY4" s="340"/>
      <c r="CZ4" s="340"/>
      <c r="DA4" s="340"/>
      <c r="DB4" s="340"/>
      <c r="DC4" s="341"/>
      <c r="DE4" s="42" t="s">
        <v>47</v>
      </c>
      <c r="DF4" s="339">
        <f>BA7</f>
        <v>0</v>
      </c>
      <c r="DG4" s="340"/>
      <c r="DH4" s="340"/>
      <c r="DI4" s="340"/>
      <c r="DJ4" s="340"/>
      <c r="DK4" s="340"/>
      <c r="DL4" s="340"/>
      <c r="DM4" s="340"/>
      <c r="DN4" s="341"/>
    </row>
    <row r="5" spans="1:119" s="71" customFormat="1">
      <c r="A5" s="73"/>
      <c r="B5" s="73"/>
      <c r="C5" s="73"/>
      <c r="D5" s="73"/>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54"/>
      <c r="BN5" s="61"/>
      <c r="BO5" s="56"/>
      <c r="BP5" s="57"/>
      <c r="BQ5" s="58"/>
      <c r="BR5" s="58"/>
      <c r="BS5" s="59"/>
      <c r="BT5" s="60"/>
      <c r="BU5" s="58"/>
      <c r="BV5" s="58"/>
      <c r="BW5" s="73"/>
      <c r="BX5" s="54"/>
      <c r="BY5" s="61"/>
      <c r="BZ5" s="56"/>
      <c r="CA5" s="57"/>
      <c r="CB5" s="58"/>
      <c r="CC5" s="58"/>
      <c r="CD5" s="59"/>
      <c r="CE5" s="60"/>
      <c r="CF5" s="58"/>
      <c r="CG5" s="58"/>
      <c r="CH5" s="73"/>
      <c r="CI5" s="54"/>
      <c r="CJ5" s="61"/>
      <c r="CK5" s="56"/>
      <c r="CL5" s="57"/>
      <c r="CM5" s="58"/>
      <c r="CN5" s="58"/>
      <c r="CO5" s="59"/>
      <c r="CP5" s="60"/>
      <c r="CQ5" s="58"/>
      <c r="CR5" s="58"/>
      <c r="CS5" s="73"/>
      <c r="CT5" s="54"/>
      <c r="CU5" s="61"/>
      <c r="CV5" s="56"/>
      <c r="CW5" s="57"/>
      <c r="CX5" s="58"/>
      <c r="CY5" s="58"/>
      <c r="CZ5" s="59"/>
      <c r="DA5" s="60"/>
      <c r="DB5" s="58"/>
      <c r="DC5" s="58"/>
      <c r="DD5" s="73"/>
      <c r="DE5" s="54"/>
      <c r="DF5" s="61"/>
      <c r="DG5" s="56"/>
      <c r="DH5" s="57"/>
      <c r="DI5" s="58"/>
      <c r="DJ5" s="58"/>
      <c r="DK5" s="59"/>
      <c r="DL5" s="60"/>
      <c r="DM5" s="58"/>
      <c r="DN5" s="58"/>
    </row>
    <row r="6" spans="1:119" ht="14.25" customHeight="1">
      <c r="A6" s="74"/>
      <c r="B6" s="74"/>
      <c r="C6" s="74"/>
      <c r="D6" s="74"/>
      <c r="E6" s="74"/>
      <c r="F6" s="74"/>
      <c r="G6" s="74"/>
      <c r="H6" s="74"/>
      <c r="I6" s="74"/>
      <c r="J6" s="74"/>
      <c r="K6" s="74"/>
      <c r="L6" s="74"/>
      <c r="M6" s="75" t="s">
        <v>24</v>
      </c>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7"/>
      <c r="BL6" s="74"/>
      <c r="BM6" s="54"/>
      <c r="BN6" s="61"/>
      <c r="BO6" s="56"/>
      <c r="BP6" s="57"/>
      <c r="BQ6" s="58"/>
      <c r="BR6" s="58"/>
      <c r="BS6" s="59"/>
      <c r="BT6" s="60"/>
      <c r="BU6" s="58"/>
      <c r="BV6" s="58"/>
      <c r="BW6" s="74"/>
      <c r="BX6" s="54"/>
      <c r="BY6" s="61"/>
      <c r="BZ6" s="56"/>
      <c r="CA6" s="57"/>
      <c r="CB6" s="58"/>
      <c r="CC6" s="58"/>
      <c r="CD6" s="59"/>
      <c r="CE6" s="60"/>
      <c r="CF6" s="58"/>
      <c r="CG6" s="58"/>
      <c r="CH6" s="74"/>
      <c r="CI6" s="54"/>
      <c r="CJ6" s="61"/>
      <c r="CK6" s="56"/>
      <c r="CL6" s="57"/>
      <c r="CM6" s="58"/>
      <c r="CN6" s="58"/>
      <c r="CO6" s="59"/>
      <c r="CP6" s="60"/>
      <c r="CQ6" s="58"/>
      <c r="CR6" s="58"/>
      <c r="CS6" s="74"/>
      <c r="CT6" s="54"/>
      <c r="CU6" s="61"/>
      <c r="CV6" s="56"/>
      <c r="CW6" s="57"/>
      <c r="CX6" s="58"/>
      <c r="CY6" s="58"/>
      <c r="CZ6" s="59"/>
      <c r="DA6" s="60"/>
      <c r="DB6" s="58"/>
      <c r="DC6" s="58"/>
      <c r="DD6" s="74"/>
      <c r="DE6" s="54"/>
      <c r="DF6" s="61"/>
      <c r="DG6" s="56"/>
      <c r="DH6" s="57"/>
      <c r="DI6" s="58"/>
      <c r="DJ6" s="58"/>
      <c r="DK6" s="59"/>
      <c r="DL6" s="60"/>
      <c r="DM6" s="58"/>
      <c r="DN6" s="58"/>
    </row>
    <row r="7" spans="1:119" ht="34.5" customHeight="1">
      <c r="A7" s="74"/>
      <c r="B7" s="62"/>
      <c r="C7" s="74"/>
      <c r="D7" s="74"/>
      <c r="E7" s="74"/>
      <c r="F7" s="74"/>
      <c r="G7" s="74"/>
      <c r="H7" s="74"/>
      <c r="I7" s="74"/>
      <c r="J7" s="74"/>
      <c r="K7" s="74"/>
      <c r="L7" s="74"/>
      <c r="M7" s="353"/>
      <c r="N7" s="353"/>
      <c r="O7" s="353"/>
      <c r="P7" s="353"/>
      <c r="Q7" s="353"/>
      <c r="R7" s="353"/>
      <c r="S7" s="353"/>
      <c r="T7" s="353"/>
      <c r="U7" s="353"/>
      <c r="V7" s="353"/>
      <c r="W7" s="353"/>
      <c r="X7" s="353"/>
      <c r="Y7" s="353"/>
      <c r="Z7" s="353"/>
      <c r="AA7" s="353"/>
      <c r="AB7" s="353"/>
      <c r="AC7" s="353"/>
      <c r="AD7" s="353"/>
      <c r="AE7" s="353"/>
      <c r="AF7" s="353"/>
      <c r="AG7" s="353"/>
      <c r="AH7" s="353"/>
      <c r="AI7" s="353"/>
      <c r="AJ7" s="353"/>
      <c r="AK7" s="353"/>
      <c r="AL7" s="353"/>
      <c r="AM7" s="353"/>
      <c r="AN7" s="353"/>
      <c r="AO7" s="353"/>
      <c r="AP7" s="353"/>
      <c r="AQ7" s="353"/>
      <c r="AR7" s="353"/>
      <c r="AS7" s="353"/>
      <c r="AT7" s="353"/>
      <c r="AU7" s="353"/>
      <c r="AV7" s="353"/>
      <c r="AW7" s="353"/>
      <c r="AX7" s="353"/>
      <c r="AY7" s="353"/>
      <c r="AZ7" s="353"/>
      <c r="BA7" s="353"/>
      <c r="BB7" s="353"/>
      <c r="BC7" s="353"/>
      <c r="BD7" s="353"/>
      <c r="BE7" s="353"/>
      <c r="BF7" s="353"/>
      <c r="BG7" s="353"/>
      <c r="BH7" s="353"/>
      <c r="BI7" s="353"/>
      <c r="BJ7" s="353"/>
      <c r="BL7" s="74"/>
      <c r="BM7" s="42" t="s">
        <v>40</v>
      </c>
      <c r="BN7" s="42" t="s">
        <v>41</v>
      </c>
      <c r="BO7" s="42" t="s">
        <v>47</v>
      </c>
      <c r="BP7" s="42" t="s">
        <v>48</v>
      </c>
      <c r="BQ7" s="42" t="s">
        <v>42</v>
      </c>
      <c r="BR7" s="42" t="s">
        <v>43</v>
      </c>
      <c r="BS7" s="42" t="s">
        <v>44</v>
      </c>
      <c r="BT7" s="42" t="s">
        <v>45</v>
      </c>
      <c r="BU7" s="42" t="s">
        <v>49</v>
      </c>
      <c r="BV7" s="42" t="s">
        <v>46</v>
      </c>
      <c r="BX7" s="42" t="s">
        <v>40</v>
      </c>
      <c r="BY7" s="42" t="s">
        <v>41</v>
      </c>
      <c r="BZ7" s="42" t="s">
        <v>47</v>
      </c>
      <c r="CA7" s="42" t="s">
        <v>48</v>
      </c>
      <c r="CB7" s="42" t="s">
        <v>42</v>
      </c>
      <c r="CC7" s="42" t="s">
        <v>43</v>
      </c>
      <c r="CD7" s="42" t="s">
        <v>44</v>
      </c>
      <c r="CE7" s="42" t="s">
        <v>45</v>
      </c>
      <c r="CF7" s="42" t="s">
        <v>49</v>
      </c>
      <c r="CG7" s="42" t="s">
        <v>46</v>
      </c>
      <c r="CI7" s="42" t="s">
        <v>40</v>
      </c>
      <c r="CJ7" s="42" t="s">
        <v>41</v>
      </c>
      <c r="CK7" s="42" t="s">
        <v>47</v>
      </c>
      <c r="CL7" s="42" t="s">
        <v>48</v>
      </c>
      <c r="CM7" s="42" t="s">
        <v>42</v>
      </c>
      <c r="CN7" s="42" t="s">
        <v>43</v>
      </c>
      <c r="CO7" s="42" t="s">
        <v>44</v>
      </c>
      <c r="CP7" s="42" t="s">
        <v>45</v>
      </c>
      <c r="CQ7" s="42" t="s">
        <v>49</v>
      </c>
      <c r="CR7" s="42" t="s">
        <v>46</v>
      </c>
      <c r="CT7" s="42" t="s">
        <v>40</v>
      </c>
      <c r="CU7" s="42" t="s">
        <v>41</v>
      </c>
      <c r="CV7" s="42" t="s">
        <v>47</v>
      </c>
      <c r="CW7" s="42" t="s">
        <v>48</v>
      </c>
      <c r="CX7" s="42" t="s">
        <v>42</v>
      </c>
      <c r="CY7" s="42" t="s">
        <v>43</v>
      </c>
      <c r="CZ7" s="42" t="s">
        <v>44</v>
      </c>
      <c r="DA7" s="42" t="s">
        <v>45</v>
      </c>
      <c r="DB7" s="42" t="s">
        <v>49</v>
      </c>
      <c r="DC7" s="42" t="s">
        <v>46</v>
      </c>
      <c r="DE7" s="42" t="s">
        <v>40</v>
      </c>
      <c r="DF7" s="42" t="s">
        <v>41</v>
      </c>
      <c r="DG7" s="42" t="s">
        <v>47</v>
      </c>
      <c r="DH7" s="42" t="s">
        <v>48</v>
      </c>
      <c r="DI7" s="42" t="s">
        <v>42</v>
      </c>
      <c r="DJ7" s="42" t="s">
        <v>43</v>
      </c>
      <c r="DK7" s="42" t="s">
        <v>44</v>
      </c>
      <c r="DL7" s="42" t="s">
        <v>45</v>
      </c>
      <c r="DM7" s="42" t="s">
        <v>49</v>
      </c>
      <c r="DN7" s="42" t="s">
        <v>46</v>
      </c>
    </row>
    <row r="8" spans="1:119" ht="14.25" customHeight="1">
      <c r="A8" s="74"/>
      <c r="B8" s="64" t="s">
        <v>74</v>
      </c>
      <c r="C8" s="360" t="s">
        <v>68</v>
      </c>
      <c r="D8" s="361"/>
      <c r="E8" s="361"/>
      <c r="F8" s="361"/>
      <c r="G8" s="361"/>
      <c r="H8" s="361"/>
      <c r="I8" s="361"/>
      <c r="J8" s="361"/>
      <c r="K8" s="361"/>
      <c r="L8" s="362"/>
      <c r="M8" s="357" t="s">
        <v>22</v>
      </c>
      <c r="N8" s="358"/>
      <c r="O8" s="358"/>
      <c r="P8" s="358"/>
      <c r="Q8" s="358"/>
      <c r="R8" s="357" t="s">
        <v>26</v>
      </c>
      <c r="S8" s="358"/>
      <c r="T8" s="358"/>
      <c r="U8" s="358"/>
      <c r="V8" s="358"/>
      <c r="W8" s="357" t="s">
        <v>22</v>
      </c>
      <c r="X8" s="358"/>
      <c r="Y8" s="358"/>
      <c r="Z8" s="358"/>
      <c r="AA8" s="358"/>
      <c r="AB8" s="357" t="s">
        <v>26</v>
      </c>
      <c r="AC8" s="358"/>
      <c r="AD8" s="358"/>
      <c r="AE8" s="358"/>
      <c r="AF8" s="358"/>
      <c r="AG8" s="357" t="s">
        <v>22</v>
      </c>
      <c r="AH8" s="358"/>
      <c r="AI8" s="358"/>
      <c r="AJ8" s="358"/>
      <c r="AK8" s="358"/>
      <c r="AL8" s="357" t="s">
        <v>26</v>
      </c>
      <c r="AM8" s="358"/>
      <c r="AN8" s="358"/>
      <c r="AO8" s="358"/>
      <c r="AP8" s="358"/>
      <c r="AQ8" s="357" t="s">
        <v>22</v>
      </c>
      <c r="AR8" s="358"/>
      <c r="AS8" s="358"/>
      <c r="AT8" s="358"/>
      <c r="AU8" s="358"/>
      <c r="AV8" s="357" t="s">
        <v>26</v>
      </c>
      <c r="AW8" s="358"/>
      <c r="AX8" s="358"/>
      <c r="AY8" s="358"/>
      <c r="AZ8" s="358"/>
      <c r="BA8" s="357" t="s">
        <v>22</v>
      </c>
      <c r="BB8" s="358"/>
      <c r="BC8" s="358"/>
      <c r="BD8" s="358"/>
      <c r="BE8" s="358"/>
      <c r="BF8" s="357" t="s">
        <v>26</v>
      </c>
      <c r="BG8" s="358"/>
      <c r="BH8" s="358"/>
      <c r="BI8" s="358"/>
      <c r="BJ8" s="358"/>
      <c r="BL8" s="74"/>
      <c r="BM8" s="54"/>
      <c r="BN8" s="61"/>
      <c r="BO8" s="56"/>
      <c r="BP8" s="57"/>
      <c r="BQ8" s="58"/>
      <c r="BR8" s="58"/>
      <c r="BS8" s="59"/>
      <c r="BT8" s="60"/>
      <c r="BU8" s="58"/>
      <c r="BV8" s="58"/>
      <c r="BW8" s="74"/>
      <c r="BX8" s="54"/>
      <c r="BY8" s="61"/>
      <c r="BZ8" s="56"/>
      <c r="CA8" s="57"/>
      <c r="CB8" s="58"/>
      <c r="CC8" s="58"/>
      <c r="CD8" s="59"/>
      <c r="CE8" s="60"/>
      <c r="CF8" s="58"/>
      <c r="CG8" s="58"/>
      <c r="CH8" s="74"/>
      <c r="CI8" s="54"/>
      <c r="CJ8" s="61"/>
      <c r="CK8" s="56"/>
      <c r="CL8" s="57"/>
      <c r="CM8" s="58"/>
      <c r="CN8" s="58"/>
      <c r="CO8" s="59"/>
      <c r="CP8" s="60"/>
      <c r="CQ8" s="58"/>
      <c r="CR8" s="58"/>
      <c r="CS8" s="74"/>
      <c r="CT8" s="54"/>
      <c r="CU8" s="61"/>
      <c r="CV8" s="56"/>
      <c r="CW8" s="57"/>
      <c r="CX8" s="58"/>
      <c r="CY8" s="58"/>
      <c r="CZ8" s="59"/>
      <c r="DA8" s="60"/>
      <c r="DB8" s="58"/>
      <c r="DC8" s="58"/>
      <c r="DD8" s="74"/>
      <c r="DE8" s="54"/>
      <c r="DF8" s="61"/>
      <c r="DG8" s="56"/>
      <c r="DH8" s="57"/>
      <c r="DI8" s="58"/>
      <c r="DJ8" s="58"/>
      <c r="DK8" s="59"/>
      <c r="DL8" s="60"/>
      <c r="DM8" s="58"/>
      <c r="DN8" s="58"/>
    </row>
    <row r="9" spans="1:119" ht="15.75">
      <c r="A9" s="74"/>
      <c r="B9" s="66">
        <f>ROW()-8</f>
        <v>1</v>
      </c>
      <c r="C9" s="366"/>
      <c r="D9" s="367"/>
      <c r="E9" s="367"/>
      <c r="F9" s="367"/>
      <c r="G9" s="367"/>
      <c r="H9" s="367"/>
      <c r="I9" s="367"/>
      <c r="J9" s="367"/>
      <c r="K9" s="367"/>
      <c r="L9" s="368"/>
      <c r="M9" s="346"/>
      <c r="N9" s="347"/>
      <c r="O9" s="347"/>
      <c r="P9" s="347"/>
      <c r="Q9" s="348"/>
      <c r="R9" s="349"/>
      <c r="S9" s="349"/>
      <c r="T9" s="349"/>
      <c r="U9" s="349"/>
      <c r="V9" s="349"/>
      <c r="W9" s="359"/>
      <c r="X9" s="359"/>
      <c r="Y9" s="359"/>
      <c r="Z9" s="359"/>
      <c r="AA9" s="359"/>
      <c r="AB9" s="349"/>
      <c r="AC9" s="349"/>
      <c r="AD9" s="349"/>
      <c r="AE9" s="349"/>
      <c r="AF9" s="349"/>
      <c r="AG9" s="346"/>
      <c r="AH9" s="347"/>
      <c r="AI9" s="347"/>
      <c r="AJ9" s="347"/>
      <c r="AK9" s="348"/>
      <c r="AL9" s="349"/>
      <c r="AM9" s="349"/>
      <c r="AN9" s="349"/>
      <c r="AO9" s="349"/>
      <c r="AP9" s="349"/>
      <c r="AQ9" s="346"/>
      <c r="AR9" s="347"/>
      <c r="AS9" s="347"/>
      <c r="AT9" s="347"/>
      <c r="AU9" s="348"/>
      <c r="AV9" s="349"/>
      <c r="AW9" s="349"/>
      <c r="AX9" s="349"/>
      <c r="AY9" s="349"/>
      <c r="AZ9" s="349"/>
      <c r="BA9" s="359"/>
      <c r="BB9" s="359"/>
      <c r="BC9" s="359"/>
      <c r="BD9" s="359"/>
      <c r="BE9" s="359"/>
      <c r="BF9" s="349"/>
      <c r="BG9" s="349"/>
      <c r="BH9" s="349"/>
      <c r="BI9" s="349"/>
      <c r="BJ9" s="349"/>
      <c r="BL9" s="74"/>
      <c r="BM9" s="54"/>
      <c r="BN9" s="61">
        <f t="shared" ref="BN9:BN11" si="0">IF(BM9&gt;0,BN8+1,BN8)</f>
        <v>0</v>
      </c>
      <c r="BO9" s="56"/>
      <c r="BP9" s="57"/>
      <c r="BQ9" s="58"/>
      <c r="BR9" s="58"/>
      <c r="BS9" s="59"/>
      <c r="BT9" s="60"/>
      <c r="BU9" s="58"/>
      <c r="BV9" s="58"/>
      <c r="BW9" s="74"/>
      <c r="BX9" s="54"/>
      <c r="BY9" s="61">
        <f t="shared" ref="BY9:BY11" si="1">IF(BX9&gt;0,BY8+1,BY8)</f>
        <v>0</v>
      </c>
      <c r="BZ9" s="56"/>
      <c r="CA9" s="57"/>
      <c r="CB9" s="58"/>
      <c r="CC9" s="58"/>
      <c r="CD9" s="59"/>
      <c r="CE9" s="60"/>
      <c r="CF9" s="58"/>
      <c r="CG9" s="58"/>
      <c r="CH9" s="74"/>
      <c r="CI9" s="54"/>
      <c r="CJ9" s="61">
        <f t="shared" ref="CJ9:CJ11" si="2">IF(CI9&gt;0,CJ8+1,CJ8)</f>
        <v>0</v>
      </c>
      <c r="CK9" s="56"/>
      <c r="CL9" s="57"/>
      <c r="CM9" s="58"/>
      <c r="CN9" s="58"/>
      <c r="CO9" s="59"/>
      <c r="CP9" s="60"/>
      <c r="CQ9" s="58"/>
      <c r="CR9" s="58"/>
      <c r="CS9" s="74"/>
      <c r="CT9" s="54"/>
      <c r="CU9" s="61">
        <f t="shared" ref="CU9:CU11" si="3">IF(CT9&gt;0,CU8+1,CU8)</f>
        <v>0</v>
      </c>
      <c r="CV9" s="56"/>
      <c r="CW9" s="57"/>
      <c r="CX9" s="58"/>
      <c r="CY9" s="58"/>
      <c r="CZ9" s="59"/>
      <c r="DA9" s="60"/>
      <c r="DB9" s="58"/>
      <c r="DC9" s="58"/>
      <c r="DD9" s="74"/>
      <c r="DE9" s="54"/>
      <c r="DF9" s="61">
        <f t="shared" ref="DF9:DF11" si="4">IF(DE9&gt;0,DF8+1,DF8)</f>
        <v>0</v>
      </c>
      <c r="DG9" s="56"/>
      <c r="DH9" s="57"/>
      <c r="DI9" s="58"/>
      <c r="DJ9" s="58"/>
      <c r="DK9" s="59"/>
      <c r="DL9" s="60"/>
      <c r="DM9" s="58"/>
      <c r="DN9" s="58"/>
    </row>
    <row r="10" spans="1:119" s="79" customFormat="1" ht="15.75">
      <c r="A10" s="78"/>
      <c r="B10" s="66">
        <f t="shared" ref="B10:B16" si="5">ROW()-8</f>
        <v>2</v>
      </c>
      <c r="C10" s="354"/>
      <c r="D10" s="355"/>
      <c r="E10" s="355"/>
      <c r="F10" s="355"/>
      <c r="G10" s="355"/>
      <c r="H10" s="355"/>
      <c r="I10" s="355"/>
      <c r="J10" s="355"/>
      <c r="K10" s="355"/>
      <c r="L10" s="356"/>
      <c r="M10" s="346"/>
      <c r="N10" s="347"/>
      <c r="O10" s="347"/>
      <c r="P10" s="347"/>
      <c r="Q10" s="348"/>
      <c r="R10" s="349"/>
      <c r="S10" s="349"/>
      <c r="T10" s="349"/>
      <c r="U10" s="349"/>
      <c r="V10" s="349"/>
      <c r="W10" s="346"/>
      <c r="X10" s="347"/>
      <c r="Y10" s="347"/>
      <c r="Z10" s="347"/>
      <c r="AA10" s="348"/>
      <c r="AB10" s="349"/>
      <c r="AC10" s="349"/>
      <c r="AD10" s="349"/>
      <c r="AE10" s="349"/>
      <c r="AF10" s="349"/>
      <c r="AG10" s="359"/>
      <c r="AH10" s="359"/>
      <c r="AI10" s="359"/>
      <c r="AJ10" s="359"/>
      <c r="AK10" s="359"/>
      <c r="AL10" s="349"/>
      <c r="AM10" s="349"/>
      <c r="AN10" s="349"/>
      <c r="AO10" s="349"/>
      <c r="AP10" s="349"/>
      <c r="AQ10" s="346"/>
      <c r="AR10" s="347"/>
      <c r="AS10" s="347"/>
      <c r="AT10" s="347"/>
      <c r="AU10" s="348"/>
      <c r="AV10" s="349"/>
      <c r="AW10" s="349"/>
      <c r="AX10" s="349"/>
      <c r="AY10" s="349"/>
      <c r="AZ10" s="349"/>
      <c r="BA10" s="342"/>
      <c r="BB10" s="342"/>
      <c r="BC10" s="342"/>
      <c r="BD10" s="342"/>
      <c r="BE10" s="342"/>
      <c r="BF10" s="342"/>
      <c r="BG10" s="342"/>
      <c r="BH10" s="342"/>
      <c r="BI10" s="342"/>
      <c r="BJ10" s="342"/>
      <c r="BL10" s="74"/>
      <c r="BM10" s="54"/>
      <c r="BN10" s="61">
        <f t="shared" si="0"/>
        <v>0</v>
      </c>
      <c r="BO10" s="56"/>
      <c r="BP10" s="57"/>
      <c r="BQ10" s="58"/>
      <c r="BR10" s="58"/>
      <c r="BS10" s="59"/>
      <c r="BT10" s="60"/>
      <c r="BU10" s="58"/>
      <c r="BV10" s="58"/>
      <c r="BW10" s="74"/>
      <c r="BX10" s="54"/>
      <c r="BY10" s="61">
        <f t="shared" si="1"/>
        <v>0</v>
      </c>
      <c r="BZ10" s="56"/>
      <c r="CA10" s="57"/>
      <c r="CB10" s="58"/>
      <c r="CC10" s="58"/>
      <c r="CD10" s="59"/>
      <c r="CE10" s="60"/>
      <c r="CF10" s="58"/>
      <c r="CG10" s="58"/>
      <c r="CH10" s="74"/>
      <c r="CI10" s="54"/>
      <c r="CJ10" s="61">
        <f t="shared" si="2"/>
        <v>0</v>
      </c>
      <c r="CK10" s="56"/>
      <c r="CL10" s="57"/>
      <c r="CM10" s="58"/>
      <c r="CN10" s="58"/>
      <c r="CO10" s="59"/>
      <c r="CP10" s="60"/>
      <c r="CQ10" s="58"/>
      <c r="CR10" s="58"/>
      <c r="CS10" s="74"/>
      <c r="CT10" s="54"/>
      <c r="CU10" s="61">
        <f t="shared" si="3"/>
        <v>0</v>
      </c>
      <c r="CV10" s="56"/>
      <c r="CW10" s="57"/>
      <c r="CX10" s="58"/>
      <c r="CY10" s="58"/>
      <c r="CZ10" s="59"/>
      <c r="DA10" s="60"/>
      <c r="DB10" s="58"/>
      <c r="DC10" s="58"/>
      <c r="DD10" s="74"/>
      <c r="DE10" s="54"/>
      <c r="DF10" s="61">
        <f t="shared" si="4"/>
        <v>0</v>
      </c>
      <c r="DG10" s="56"/>
      <c r="DH10" s="57"/>
      <c r="DI10" s="58"/>
      <c r="DJ10" s="58"/>
      <c r="DK10" s="59"/>
      <c r="DL10" s="60"/>
      <c r="DM10" s="58"/>
      <c r="DN10" s="58"/>
      <c r="DO10" s="48"/>
    </row>
    <row r="11" spans="1:119" s="79" customFormat="1" ht="15.75">
      <c r="A11" s="78"/>
      <c r="B11" s="66">
        <f t="shared" si="5"/>
        <v>3</v>
      </c>
      <c r="C11" s="354"/>
      <c r="D11" s="355"/>
      <c r="E11" s="355"/>
      <c r="F11" s="355"/>
      <c r="G11" s="355"/>
      <c r="H11" s="355"/>
      <c r="I11" s="355"/>
      <c r="J11" s="355"/>
      <c r="K11" s="355"/>
      <c r="L11" s="356"/>
      <c r="M11" s="346"/>
      <c r="N11" s="347"/>
      <c r="O11" s="347"/>
      <c r="P11" s="347"/>
      <c r="Q11" s="348"/>
      <c r="R11" s="343"/>
      <c r="S11" s="344"/>
      <c r="T11" s="344"/>
      <c r="U11" s="344"/>
      <c r="V11" s="345"/>
      <c r="W11" s="346"/>
      <c r="X11" s="347"/>
      <c r="Y11" s="347"/>
      <c r="Z11" s="347"/>
      <c r="AA11" s="348"/>
      <c r="AB11" s="343"/>
      <c r="AC11" s="344"/>
      <c r="AD11" s="344"/>
      <c r="AE11" s="344"/>
      <c r="AF11" s="345"/>
      <c r="AG11" s="346"/>
      <c r="AH11" s="347"/>
      <c r="AI11" s="347"/>
      <c r="AJ11" s="347"/>
      <c r="AK11" s="348"/>
      <c r="AL11" s="343"/>
      <c r="AM11" s="344"/>
      <c r="AN11" s="344"/>
      <c r="AO11" s="344"/>
      <c r="AP11" s="345"/>
      <c r="AQ11" s="346"/>
      <c r="AR11" s="347"/>
      <c r="AS11" s="347"/>
      <c r="AT11" s="347"/>
      <c r="AU11" s="348"/>
      <c r="AV11" s="343"/>
      <c r="AW11" s="344"/>
      <c r="AX11" s="344"/>
      <c r="AY11" s="344"/>
      <c r="AZ11" s="345"/>
      <c r="BA11" s="342"/>
      <c r="BB11" s="342"/>
      <c r="BC11" s="342"/>
      <c r="BD11" s="342"/>
      <c r="BE11" s="342"/>
      <c r="BF11" s="342"/>
      <c r="BG11" s="342"/>
      <c r="BH11" s="342"/>
      <c r="BI11" s="342"/>
      <c r="BJ11" s="342"/>
      <c r="BL11" s="74"/>
      <c r="BM11" s="54"/>
      <c r="BN11" s="61">
        <f t="shared" si="0"/>
        <v>0</v>
      </c>
      <c r="BO11" s="56"/>
      <c r="BP11" s="57"/>
      <c r="BQ11" s="58"/>
      <c r="BR11" s="58"/>
      <c r="BS11" s="59"/>
      <c r="BT11" s="60"/>
      <c r="BU11" s="58"/>
      <c r="BV11" s="58"/>
      <c r="BW11" s="74"/>
      <c r="BX11" s="54"/>
      <c r="BY11" s="61">
        <f t="shared" si="1"/>
        <v>0</v>
      </c>
      <c r="BZ11" s="56"/>
      <c r="CA11" s="57"/>
      <c r="CB11" s="58"/>
      <c r="CC11" s="58"/>
      <c r="CD11" s="59"/>
      <c r="CE11" s="60"/>
      <c r="CF11" s="58"/>
      <c r="CG11" s="58"/>
      <c r="CH11" s="74"/>
      <c r="CI11" s="54"/>
      <c r="CJ11" s="61">
        <f t="shared" si="2"/>
        <v>0</v>
      </c>
      <c r="CK11" s="56"/>
      <c r="CL11" s="57"/>
      <c r="CM11" s="58"/>
      <c r="CN11" s="58"/>
      <c r="CO11" s="59"/>
      <c r="CP11" s="60"/>
      <c r="CQ11" s="58"/>
      <c r="CR11" s="58"/>
      <c r="CS11" s="74"/>
      <c r="CT11" s="54"/>
      <c r="CU11" s="61">
        <f t="shared" si="3"/>
        <v>0</v>
      </c>
      <c r="CV11" s="56"/>
      <c r="CW11" s="57"/>
      <c r="CX11" s="58"/>
      <c r="CY11" s="58"/>
      <c r="CZ11" s="59"/>
      <c r="DA11" s="60"/>
      <c r="DB11" s="58"/>
      <c r="DC11" s="58"/>
      <c r="DD11" s="74"/>
      <c r="DE11" s="54"/>
      <c r="DF11" s="61">
        <f t="shared" si="4"/>
        <v>0</v>
      </c>
      <c r="DG11" s="56"/>
      <c r="DH11" s="57"/>
      <c r="DI11" s="58"/>
      <c r="DJ11" s="58"/>
      <c r="DK11" s="59"/>
      <c r="DL11" s="60"/>
      <c r="DM11" s="58"/>
      <c r="DN11" s="58"/>
      <c r="DO11" s="48"/>
    </row>
    <row r="12" spans="1:119" s="79" customFormat="1" ht="15.75">
      <c r="A12" s="78"/>
      <c r="B12" s="66">
        <f t="shared" si="5"/>
        <v>4</v>
      </c>
      <c r="C12" s="354"/>
      <c r="D12" s="355"/>
      <c r="E12" s="355"/>
      <c r="F12" s="355"/>
      <c r="G12" s="355"/>
      <c r="H12" s="355"/>
      <c r="I12" s="355"/>
      <c r="J12" s="355"/>
      <c r="K12" s="355"/>
      <c r="L12" s="356"/>
      <c r="M12" s="346"/>
      <c r="N12" s="347"/>
      <c r="O12" s="347"/>
      <c r="P12" s="347"/>
      <c r="Q12" s="348"/>
      <c r="R12" s="343"/>
      <c r="S12" s="344"/>
      <c r="T12" s="344"/>
      <c r="U12" s="344"/>
      <c r="V12" s="345"/>
      <c r="W12" s="346"/>
      <c r="X12" s="347"/>
      <c r="Y12" s="347"/>
      <c r="Z12" s="347"/>
      <c r="AA12" s="348"/>
      <c r="AB12" s="343"/>
      <c r="AC12" s="344"/>
      <c r="AD12" s="344"/>
      <c r="AE12" s="344"/>
      <c r="AF12" s="345"/>
      <c r="AG12" s="346"/>
      <c r="AH12" s="347"/>
      <c r="AI12" s="347"/>
      <c r="AJ12" s="347"/>
      <c r="AK12" s="348"/>
      <c r="AL12" s="343"/>
      <c r="AM12" s="344"/>
      <c r="AN12" s="344"/>
      <c r="AO12" s="344"/>
      <c r="AP12" s="345"/>
      <c r="AQ12" s="346"/>
      <c r="AR12" s="347"/>
      <c r="AS12" s="347"/>
      <c r="AT12" s="347"/>
      <c r="AU12" s="348"/>
      <c r="AV12" s="343"/>
      <c r="AW12" s="344"/>
      <c r="AX12" s="344"/>
      <c r="AY12" s="344"/>
      <c r="AZ12" s="345"/>
      <c r="BA12" s="342"/>
      <c r="BB12" s="342"/>
      <c r="BC12" s="342"/>
      <c r="BD12" s="342"/>
      <c r="BE12" s="342"/>
      <c r="BF12" s="342"/>
      <c r="BG12" s="342"/>
      <c r="BH12" s="342"/>
      <c r="BI12" s="342"/>
      <c r="BJ12" s="342"/>
      <c r="BL12" s="74"/>
      <c r="BM12" s="54"/>
      <c r="BN12" s="61">
        <f t="shared" ref="BN12:BN14" si="6">IF(BM12&gt;0,BN11+1,BN11)</f>
        <v>0</v>
      </c>
      <c r="BO12" s="56"/>
      <c r="BP12" s="57"/>
      <c r="BQ12" s="58"/>
      <c r="BR12" s="58"/>
      <c r="BS12" s="59"/>
      <c r="BT12" s="60"/>
      <c r="BU12" s="58"/>
      <c r="BV12" s="58"/>
      <c r="BW12" s="74"/>
      <c r="BX12" s="54"/>
      <c r="BY12" s="61">
        <f t="shared" ref="BY12:BY14" si="7">IF(BX12&gt;0,BY11+1,BY11)</f>
        <v>0</v>
      </c>
      <c r="BZ12" s="56"/>
      <c r="CA12" s="57"/>
      <c r="CB12" s="58"/>
      <c r="CC12" s="58"/>
      <c r="CD12" s="59"/>
      <c r="CE12" s="60"/>
      <c r="CF12" s="58"/>
      <c r="CG12" s="58"/>
      <c r="CH12" s="74"/>
      <c r="CI12" s="54"/>
      <c r="CJ12" s="61">
        <f t="shared" ref="CJ12:CJ14" si="8">IF(CI12&gt;0,CJ11+1,CJ11)</f>
        <v>0</v>
      </c>
      <c r="CK12" s="56"/>
      <c r="CL12" s="57"/>
      <c r="CM12" s="58"/>
      <c r="CN12" s="58"/>
      <c r="CO12" s="59"/>
      <c r="CP12" s="60"/>
      <c r="CQ12" s="58"/>
      <c r="CR12" s="58"/>
      <c r="CS12" s="74"/>
      <c r="CT12" s="54"/>
      <c r="CU12" s="61">
        <f t="shared" ref="CU12:CU14" si="9">IF(CT12&gt;0,CU11+1,CU11)</f>
        <v>0</v>
      </c>
      <c r="CV12" s="56"/>
      <c r="CW12" s="57"/>
      <c r="CX12" s="58"/>
      <c r="CY12" s="58"/>
      <c r="CZ12" s="59"/>
      <c r="DA12" s="60"/>
      <c r="DB12" s="58"/>
      <c r="DC12" s="58"/>
      <c r="DD12" s="74"/>
      <c r="DE12" s="54"/>
      <c r="DF12" s="61">
        <f t="shared" ref="DF12:DF14" si="10">IF(DE12&gt;0,DF11+1,DF11)</f>
        <v>0</v>
      </c>
      <c r="DG12" s="56"/>
      <c r="DH12" s="57"/>
      <c r="DI12" s="58"/>
      <c r="DJ12" s="58"/>
      <c r="DK12" s="59"/>
      <c r="DL12" s="60"/>
      <c r="DM12" s="58"/>
      <c r="DN12" s="58"/>
      <c r="DO12" s="48"/>
    </row>
    <row r="13" spans="1:119" s="79" customFormat="1" ht="15.75">
      <c r="A13" s="78"/>
      <c r="B13" s="66">
        <f t="shared" si="5"/>
        <v>5</v>
      </c>
      <c r="C13" s="354"/>
      <c r="D13" s="355"/>
      <c r="E13" s="355"/>
      <c r="F13" s="355"/>
      <c r="G13" s="355"/>
      <c r="H13" s="355"/>
      <c r="I13" s="355"/>
      <c r="J13" s="355"/>
      <c r="K13" s="355"/>
      <c r="L13" s="356"/>
      <c r="M13" s="346"/>
      <c r="N13" s="347"/>
      <c r="O13" s="347"/>
      <c r="P13" s="347"/>
      <c r="Q13" s="348"/>
      <c r="R13" s="343"/>
      <c r="S13" s="344"/>
      <c r="T13" s="344"/>
      <c r="U13" s="344"/>
      <c r="V13" s="345"/>
      <c r="W13" s="346"/>
      <c r="X13" s="347"/>
      <c r="Y13" s="347"/>
      <c r="Z13" s="347"/>
      <c r="AA13" s="348"/>
      <c r="AB13" s="343"/>
      <c r="AC13" s="344"/>
      <c r="AD13" s="344"/>
      <c r="AE13" s="344"/>
      <c r="AF13" s="345"/>
      <c r="AG13" s="346"/>
      <c r="AH13" s="347"/>
      <c r="AI13" s="347"/>
      <c r="AJ13" s="347"/>
      <c r="AK13" s="348"/>
      <c r="AL13" s="343"/>
      <c r="AM13" s="344"/>
      <c r="AN13" s="344"/>
      <c r="AO13" s="344"/>
      <c r="AP13" s="345"/>
      <c r="AQ13" s="346"/>
      <c r="AR13" s="347"/>
      <c r="AS13" s="347"/>
      <c r="AT13" s="347"/>
      <c r="AU13" s="348"/>
      <c r="AV13" s="343"/>
      <c r="AW13" s="344"/>
      <c r="AX13" s="344"/>
      <c r="AY13" s="344"/>
      <c r="AZ13" s="345"/>
      <c r="BA13" s="342"/>
      <c r="BB13" s="342"/>
      <c r="BC13" s="342"/>
      <c r="BD13" s="342"/>
      <c r="BE13" s="342"/>
      <c r="BF13" s="342"/>
      <c r="BG13" s="342"/>
      <c r="BH13" s="342"/>
      <c r="BI13" s="342"/>
      <c r="BJ13" s="342"/>
      <c r="BL13" s="74"/>
      <c r="BM13" s="54"/>
      <c r="BN13" s="61">
        <f t="shared" si="6"/>
        <v>0</v>
      </c>
      <c r="BO13" s="56"/>
      <c r="BP13" s="57"/>
      <c r="BQ13" s="58"/>
      <c r="BR13" s="58"/>
      <c r="BS13" s="59"/>
      <c r="BT13" s="60"/>
      <c r="BU13" s="58"/>
      <c r="BV13" s="58"/>
      <c r="BW13" s="74"/>
      <c r="BX13" s="54"/>
      <c r="BY13" s="61">
        <f t="shared" si="7"/>
        <v>0</v>
      </c>
      <c r="BZ13" s="56"/>
      <c r="CA13" s="57"/>
      <c r="CB13" s="58"/>
      <c r="CC13" s="58"/>
      <c r="CD13" s="59"/>
      <c r="CE13" s="60"/>
      <c r="CF13" s="58"/>
      <c r="CG13" s="58"/>
      <c r="CH13" s="74"/>
      <c r="CI13" s="54"/>
      <c r="CJ13" s="61">
        <f t="shared" si="8"/>
        <v>0</v>
      </c>
      <c r="CK13" s="56"/>
      <c r="CL13" s="57"/>
      <c r="CM13" s="58"/>
      <c r="CN13" s="58"/>
      <c r="CO13" s="59"/>
      <c r="CP13" s="60"/>
      <c r="CQ13" s="58"/>
      <c r="CR13" s="58"/>
      <c r="CS13" s="74"/>
      <c r="CT13" s="54"/>
      <c r="CU13" s="61">
        <f t="shared" si="9"/>
        <v>0</v>
      </c>
      <c r="CV13" s="56"/>
      <c r="CW13" s="57"/>
      <c r="CX13" s="58"/>
      <c r="CY13" s="58"/>
      <c r="CZ13" s="59"/>
      <c r="DA13" s="60"/>
      <c r="DB13" s="58"/>
      <c r="DC13" s="58"/>
      <c r="DD13" s="74"/>
      <c r="DE13" s="54"/>
      <c r="DF13" s="61">
        <f t="shared" si="10"/>
        <v>0</v>
      </c>
      <c r="DG13" s="56"/>
      <c r="DH13" s="57"/>
      <c r="DI13" s="58"/>
      <c r="DJ13" s="58"/>
      <c r="DK13" s="59"/>
      <c r="DL13" s="60"/>
      <c r="DM13" s="58"/>
      <c r="DN13" s="58"/>
      <c r="DO13" s="48"/>
    </row>
    <row r="14" spans="1:119" s="79" customFormat="1" ht="15.75">
      <c r="A14" s="78"/>
      <c r="B14" s="66">
        <f t="shared" si="5"/>
        <v>6</v>
      </c>
      <c r="C14" s="354"/>
      <c r="D14" s="355"/>
      <c r="E14" s="355"/>
      <c r="F14" s="355"/>
      <c r="G14" s="355"/>
      <c r="H14" s="355"/>
      <c r="I14" s="355"/>
      <c r="J14" s="355"/>
      <c r="K14" s="355"/>
      <c r="L14" s="356"/>
      <c r="M14" s="346"/>
      <c r="N14" s="347"/>
      <c r="O14" s="347"/>
      <c r="P14" s="347"/>
      <c r="Q14" s="348"/>
      <c r="R14" s="343"/>
      <c r="S14" s="344"/>
      <c r="T14" s="344"/>
      <c r="U14" s="344"/>
      <c r="V14" s="345"/>
      <c r="W14" s="346"/>
      <c r="X14" s="347"/>
      <c r="Y14" s="347"/>
      <c r="Z14" s="347"/>
      <c r="AA14" s="348"/>
      <c r="AB14" s="343"/>
      <c r="AC14" s="344"/>
      <c r="AD14" s="344"/>
      <c r="AE14" s="344"/>
      <c r="AF14" s="345"/>
      <c r="AG14" s="346"/>
      <c r="AH14" s="347"/>
      <c r="AI14" s="347"/>
      <c r="AJ14" s="347"/>
      <c r="AK14" s="348"/>
      <c r="AL14" s="343"/>
      <c r="AM14" s="344"/>
      <c r="AN14" s="344"/>
      <c r="AO14" s="344"/>
      <c r="AP14" s="345"/>
      <c r="AQ14" s="346"/>
      <c r="AR14" s="347"/>
      <c r="AS14" s="347"/>
      <c r="AT14" s="347"/>
      <c r="AU14" s="348"/>
      <c r="AV14" s="343"/>
      <c r="AW14" s="344"/>
      <c r="AX14" s="344"/>
      <c r="AY14" s="344"/>
      <c r="AZ14" s="345"/>
      <c r="BA14" s="342"/>
      <c r="BB14" s="342"/>
      <c r="BC14" s="342"/>
      <c r="BD14" s="342"/>
      <c r="BE14" s="342"/>
      <c r="BF14" s="342"/>
      <c r="BG14" s="342"/>
      <c r="BH14" s="342"/>
      <c r="BI14" s="342"/>
      <c r="BJ14" s="342"/>
      <c r="BL14" s="74"/>
      <c r="BM14" s="54"/>
      <c r="BN14" s="61">
        <f t="shared" si="6"/>
        <v>0</v>
      </c>
      <c r="BO14" s="56"/>
      <c r="BP14" s="57"/>
      <c r="BQ14" s="58"/>
      <c r="BR14" s="58"/>
      <c r="BS14" s="59"/>
      <c r="BT14" s="60"/>
      <c r="BU14" s="58"/>
      <c r="BV14" s="58"/>
      <c r="BW14" s="74"/>
      <c r="BX14" s="54"/>
      <c r="BY14" s="61">
        <f t="shared" si="7"/>
        <v>0</v>
      </c>
      <c r="BZ14" s="56"/>
      <c r="CA14" s="57"/>
      <c r="CB14" s="58"/>
      <c r="CC14" s="58"/>
      <c r="CD14" s="59"/>
      <c r="CE14" s="60"/>
      <c r="CF14" s="58"/>
      <c r="CG14" s="58"/>
      <c r="CH14" s="74"/>
      <c r="CI14" s="54"/>
      <c r="CJ14" s="61">
        <f t="shared" si="8"/>
        <v>0</v>
      </c>
      <c r="CK14" s="56"/>
      <c r="CL14" s="57"/>
      <c r="CM14" s="58"/>
      <c r="CN14" s="58"/>
      <c r="CO14" s="59"/>
      <c r="CP14" s="60"/>
      <c r="CQ14" s="58"/>
      <c r="CR14" s="58"/>
      <c r="CS14" s="74"/>
      <c r="CT14" s="54"/>
      <c r="CU14" s="61">
        <f t="shared" si="9"/>
        <v>0</v>
      </c>
      <c r="CV14" s="56"/>
      <c r="CW14" s="57"/>
      <c r="CX14" s="58"/>
      <c r="CY14" s="58"/>
      <c r="CZ14" s="59"/>
      <c r="DA14" s="60"/>
      <c r="DB14" s="58"/>
      <c r="DC14" s="58"/>
      <c r="DD14" s="74"/>
      <c r="DE14" s="54"/>
      <c r="DF14" s="61">
        <f t="shared" si="10"/>
        <v>0</v>
      </c>
      <c r="DG14" s="56"/>
      <c r="DH14" s="57"/>
      <c r="DI14" s="58"/>
      <c r="DJ14" s="58"/>
      <c r="DK14" s="59"/>
      <c r="DL14" s="60"/>
      <c r="DM14" s="58"/>
      <c r="DN14" s="58"/>
      <c r="DO14" s="48"/>
    </row>
    <row r="15" spans="1:119" s="79" customFormat="1" ht="15.75" customHeight="1">
      <c r="A15" s="78"/>
      <c r="B15" s="66">
        <f t="shared" si="5"/>
        <v>7</v>
      </c>
      <c r="C15" s="363"/>
      <c r="D15" s="364"/>
      <c r="E15" s="364"/>
      <c r="F15" s="364"/>
      <c r="G15" s="364"/>
      <c r="H15" s="364"/>
      <c r="I15" s="364"/>
      <c r="J15" s="364"/>
      <c r="K15" s="364"/>
      <c r="L15" s="365"/>
      <c r="M15" s="174"/>
      <c r="N15" s="162"/>
      <c r="O15" s="162"/>
      <c r="P15" s="162"/>
      <c r="Q15" s="161"/>
      <c r="R15" s="343"/>
      <c r="S15" s="344"/>
      <c r="T15" s="344"/>
      <c r="U15" s="344"/>
      <c r="V15" s="345"/>
      <c r="W15" s="174"/>
      <c r="X15" s="162"/>
      <c r="Y15" s="162"/>
      <c r="Z15" s="162"/>
      <c r="AA15" s="165"/>
      <c r="AB15" s="343"/>
      <c r="AC15" s="344"/>
      <c r="AD15" s="344"/>
      <c r="AE15" s="344"/>
      <c r="AF15" s="345"/>
      <c r="AG15" s="174"/>
      <c r="AH15" s="162"/>
      <c r="AI15" s="162"/>
      <c r="AJ15" s="162"/>
      <c r="AK15" s="165"/>
      <c r="AL15" s="343"/>
      <c r="AM15" s="344"/>
      <c r="AN15" s="344"/>
      <c r="AO15" s="344"/>
      <c r="AP15" s="345"/>
      <c r="AQ15" s="174"/>
      <c r="AR15" s="162"/>
      <c r="AS15" s="162"/>
      <c r="AT15" s="162"/>
      <c r="AU15" s="165"/>
      <c r="AV15" s="343"/>
      <c r="AW15" s="344"/>
      <c r="AX15" s="344"/>
      <c r="AY15" s="344"/>
      <c r="AZ15" s="345"/>
      <c r="BA15" s="370"/>
      <c r="BB15" s="370"/>
      <c r="BC15" s="370"/>
      <c r="BD15" s="370"/>
      <c r="BE15" s="370"/>
      <c r="BF15" s="370"/>
      <c r="BG15" s="370"/>
      <c r="BH15" s="370"/>
      <c r="BI15" s="370"/>
      <c r="BJ15" s="370"/>
      <c r="BL15" s="74"/>
      <c r="BM15" s="54"/>
      <c r="BN15" s="61"/>
      <c r="BO15" s="56"/>
      <c r="BP15" s="57"/>
      <c r="BQ15" s="58"/>
      <c r="BR15" s="58"/>
      <c r="BS15" s="59"/>
      <c r="BT15" s="60"/>
      <c r="BU15" s="58"/>
      <c r="BV15" s="58"/>
      <c r="BW15" s="74"/>
      <c r="BX15" s="54"/>
      <c r="BY15" s="61"/>
      <c r="BZ15" s="56"/>
      <c r="CA15" s="57"/>
      <c r="CB15" s="58"/>
      <c r="CC15" s="58"/>
      <c r="CD15" s="59"/>
      <c r="CE15" s="60"/>
      <c r="CF15" s="58"/>
      <c r="CG15" s="58"/>
      <c r="CH15" s="74"/>
      <c r="CI15" s="54"/>
      <c r="CJ15" s="61"/>
      <c r="CK15" s="56"/>
      <c r="CL15" s="57"/>
      <c r="CM15" s="58"/>
      <c r="CN15" s="58"/>
      <c r="CO15" s="59"/>
      <c r="CP15" s="60"/>
      <c r="CQ15" s="58"/>
      <c r="CR15" s="58"/>
      <c r="CS15" s="74"/>
      <c r="CT15" s="54"/>
      <c r="CU15" s="61"/>
      <c r="CV15" s="56"/>
      <c r="CW15" s="57"/>
      <c r="CX15" s="58"/>
      <c r="CY15" s="58"/>
      <c r="CZ15" s="59"/>
      <c r="DA15" s="60"/>
      <c r="DB15" s="58"/>
      <c r="DC15" s="58"/>
      <c r="DD15" s="74"/>
      <c r="DE15" s="54"/>
      <c r="DF15" s="61"/>
      <c r="DG15" s="56"/>
      <c r="DH15" s="57"/>
      <c r="DI15" s="58"/>
      <c r="DJ15" s="58"/>
      <c r="DK15" s="59"/>
      <c r="DL15" s="60"/>
      <c r="DM15" s="58"/>
      <c r="DN15" s="58"/>
      <c r="DO15" s="48"/>
    </row>
    <row r="16" spans="1:119" s="79" customFormat="1" ht="15.75" customHeight="1">
      <c r="A16" s="78"/>
      <c r="B16" s="66">
        <f t="shared" si="5"/>
        <v>8</v>
      </c>
      <c r="C16" s="363"/>
      <c r="D16" s="369"/>
      <c r="E16" s="369"/>
      <c r="F16" s="369"/>
      <c r="G16" s="369"/>
      <c r="H16" s="369"/>
      <c r="I16" s="369"/>
      <c r="J16" s="369"/>
      <c r="K16" s="369"/>
      <c r="L16" s="365"/>
      <c r="M16" s="359"/>
      <c r="N16" s="359"/>
      <c r="O16" s="359"/>
      <c r="P16" s="359"/>
      <c r="Q16" s="359"/>
      <c r="R16" s="343"/>
      <c r="S16" s="344"/>
      <c r="T16" s="344"/>
      <c r="U16" s="344"/>
      <c r="V16" s="345"/>
      <c r="W16" s="359"/>
      <c r="X16" s="359"/>
      <c r="Y16" s="359"/>
      <c r="Z16" s="359"/>
      <c r="AA16" s="359"/>
      <c r="AB16" s="343"/>
      <c r="AC16" s="344"/>
      <c r="AD16" s="344"/>
      <c r="AE16" s="344"/>
      <c r="AF16" s="345"/>
      <c r="AG16" s="359"/>
      <c r="AH16" s="359"/>
      <c r="AI16" s="359"/>
      <c r="AJ16" s="359"/>
      <c r="AK16" s="359"/>
      <c r="AL16" s="343"/>
      <c r="AM16" s="344"/>
      <c r="AN16" s="344"/>
      <c r="AO16" s="344"/>
      <c r="AP16" s="345"/>
      <c r="AQ16" s="359"/>
      <c r="AR16" s="359"/>
      <c r="AS16" s="359"/>
      <c r="AT16" s="359"/>
      <c r="AU16" s="359"/>
      <c r="AV16" s="343"/>
      <c r="AW16" s="344"/>
      <c r="AX16" s="344"/>
      <c r="AY16" s="344"/>
      <c r="AZ16" s="345"/>
      <c r="BA16" s="342"/>
      <c r="BB16" s="342"/>
      <c r="BC16" s="342"/>
      <c r="BD16" s="342"/>
      <c r="BE16" s="342"/>
      <c r="BF16" s="342"/>
      <c r="BG16" s="342"/>
      <c r="BH16" s="342"/>
      <c r="BI16" s="342"/>
      <c r="BJ16" s="342"/>
      <c r="BL16" s="74"/>
      <c r="BM16" s="54"/>
      <c r="BN16" s="61"/>
      <c r="BO16" s="56"/>
      <c r="BP16" s="57"/>
      <c r="BQ16" s="58"/>
      <c r="BR16" s="58"/>
      <c r="BS16" s="59"/>
      <c r="BT16" s="60"/>
      <c r="BU16" s="58"/>
      <c r="BV16" s="58"/>
      <c r="BW16" s="74"/>
      <c r="BX16" s="54"/>
      <c r="BY16" s="61" t="e">
        <f>IF(BX16&gt;0,#REF!+1,#REF!)</f>
        <v>#REF!</v>
      </c>
      <c r="BZ16" s="56"/>
      <c r="CA16" s="57"/>
      <c r="CB16" s="58"/>
      <c r="CC16" s="58"/>
      <c r="CD16" s="59"/>
      <c r="CE16" s="60"/>
      <c r="CF16" s="58"/>
      <c r="CG16" s="58"/>
      <c r="CH16" s="74"/>
      <c r="CI16" s="54"/>
      <c r="CJ16" s="61" t="e">
        <f>IF(CI16&gt;0,#REF!+1,#REF!)</f>
        <v>#REF!</v>
      </c>
      <c r="CK16" s="56"/>
      <c r="CL16" s="57"/>
      <c r="CM16" s="58"/>
      <c r="CN16" s="58"/>
      <c r="CO16" s="59"/>
      <c r="CP16" s="60"/>
      <c r="CQ16" s="58"/>
      <c r="CR16" s="58"/>
      <c r="CS16" s="74"/>
      <c r="CT16" s="54"/>
      <c r="CU16" s="61" t="e">
        <f>IF(CT16&gt;0,#REF!+1,#REF!)</f>
        <v>#REF!</v>
      </c>
      <c r="CV16" s="56"/>
      <c r="CW16" s="57"/>
      <c r="CX16" s="58"/>
      <c r="CY16" s="58"/>
      <c r="CZ16" s="59"/>
      <c r="DA16" s="60"/>
      <c r="DB16" s="58"/>
      <c r="DC16" s="58"/>
      <c r="DD16" s="74"/>
      <c r="DE16" s="54"/>
      <c r="DF16" s="61" t="e">
        <f>IF(DE16&gt;0,#REF!+1,#REF!)</f>
        <v>#REF!</v>
      </c>
      <c r="DG16" s="56"/>
      <c r="DH16" s="57"/>
      <c r="DI16" s="58"/>
      <c r="DJ16" s="58"/>
      <c r="DK16" s="59"/>
      <c r="DL16" s="60"/>
      <c r="DM16" s="58"/>
      <c r="DN16" s="58"/>
      <c r="DO16" s="48"/>
    </row>
    <row r="17" spans="1:119" s="79" customFormat="1" ht="15.75" customHeight="1">
      <c r="A17" s="78"/>
      <c r="B17" s="66">
        <f t="shared" ref="B17" si="11">B16+1</f>
        <v>9</v>
      </c>
      <c r="C17" s="363"/>
      <c r="D17" s="369"/>
      <c r="E17" s="369"/>
      <c r="F17" s="369"/>
      <c r="G17" s="369"/>
      <c r="H17" s="369"/>
      <c r="I17" s="369"/>
      <c r="J17" s="369"/>
      <c r="K17" s="369"/>
      <c r="L17" s="365"/>
      <c r="M17" s="359"/>
      <c r="N17" s="359"/>
      <c r="O17" s="359"/>
      <c r="P17" s="359"/>
      <c r="Q17" s="359"/>
      <c r="R17" s="343"/>
      <c r="S17" s="344"/>
      <c r="T17" s="344"/>
      <c r="U17" s="344"/>
      <c r="V17" s="345"/>
      <c r="W17" s="359"/>
      <c r="X17" s="359"/>
      <c r="Y17" s="359"/>
      <c r="Z17" s="359"/>
      <c r="AA17" s="359"/>
      <c r="AB17" s="343"/>
      <c r="AC17" s="344"/>
      <c r="AD17" s="344"/>
      <c r="AE17" s="344"/>
      <c r="AF17" s="345"/>
      <c r="AG17" s="359"/>
      <c r="AH17" s="359"/>
      <c r="AI17" s="359"/>
      <c r="AJ17" s="359"/>
      <c r="AK17" s="359"/>
      <c r="AL17" s="343"/>
      <c r="AM17" s="344"/>
      <c r="AN17" s="344"/>
      <c r="AO17" s="344"/>
      <c r="AP17" s="345"/>
      <c r="AQ17" s="359"/>
      <c r="AR17" s="359"/>
      <c r="AS17" s="359"/>
      <c r="AT17" s="359"/>
      <c r="AU17" s="359"/>
      <c r="AV17" s="343"/>
      <c r="AW17" s="344"/>
      <c r="AX17" s="344"/>
      <c r="AY17" s="344"/>
      <c r="AZ17" s="345"/>
      <c r="BA17" s="342"/>
      <c r="BB17" s="342"/>
      <c r="BC17" s="342"/>
      <c r="BD17" s="342"/>
      <c r="BE17" s="342"/>
      <c r="BF17" s="342"/>
      <c r="BG17" s="342"/>
      <c r="BH17" s="342"/>
      <c r="BI17" s="342"/>
      <c r="BJ17" s="342"/>
      <c r="BL17" s="74"/>
      <c r="BM17" s="54"/>
      <c r="BN17" s="61"/>
      <c r="BO17" s="56"/>
      <c r="BP17" s="57"/>
      <c r="BQ17" s="58"/>
      <c r="BR17" s="58"/>
      <c r="BS17" s="59"/>
      <c r="BT17" s="60"/>
      <c r="BU17" s="58"/>
      <c r="BV17" s="58"/>
      <c r="BW17" s="74"/>
      <c r="BX17" s="54"/>
      <c r="BY17" s="61" t="e">
        <f t="shared" ref="BY17" si="12">IF(BX17&gt;0,BY16+1,BY16)</f>
        <v>#REF!</v>
      </c>
      <c r="BZ17" s="56"/>
      <c r="CA17" s="57"/>
      <c r="CB17" s="58"/>
      <c r="CC17" s="58"/>
      <c r="CD17" s="59"/>
      <c r="CE17" s="60"/>
      <c r="CF17" s="58"/>
      <c r="CG17" s="58"/>
      <c r="CH17" s="74"/>
      <c r="CI17" s="54"/>
      <c r="CJ17" s="61" t="e">
        <f t="shared" ref="CJ17" si="13">IF(CI17&gt;0,CJ16+1,CJ16)</f>
        <v>#REF!</v>
      </c>
      <c r="CK17" s="56"/>
      <c r="CL17" s="57"/>
      <c r="CM17" s="58"/>
      <c r="CN17" s="58"/>
      <c r="CO17" s="59"/>
      <c r="CP17" s="60"/>
      <c r="CQ17" s="58"/>
      <c r="CR17" s="58"/>
      <c r="CS17" s="74"/>
      <c r="CT17" s="54"/>
      <c r="CU17" s="61" t="e">
        <f t="shared" ref="CU17" si="14">IF(CT17&gt;0,CU16+1,CU16)</f>
        <v>#REF!</v>
      </c>
      <c r="CV17" s="56"/>
      <c r="CW17" s="57"/>
      <c r="CX17" s="58"/>
      <c r="CY17" s="58"/>
      <c r="CZ17" s="59"/>
      <c r="DA17" s="60"/>
      <c r="DB17" s="58"/>
      <c r="DC17" s="58"/>
      <c r="DD17" s="74"/>
      <c r="DE17" s="54"/>
      <c r="DF17" s="61" t="e">
        <f t="shared" ref="DF17" si="15">IF(DE17&gt;0,DF16+1,DF16)</f>
        <v>#REF!</v>
      </c>
      <c r="DG17" s="56"/>
      <c r="DH17" s="57"/>
      <c r="DI17" s="58"/>
      <c r="DJ17" s="58"/>
      <c r="DK17" s="59"/>
      <c r="DL17" s="60"/>
      <c r="DM17" s="58"/>
      <c r="DN17" s="58"/>
      <c r="DO17" s="48"/>
    </row>
    <row r="18" spans="1:119">
      <c r="BM18" s="80"/>
      <c r="BN18" s="80"/>
      <c r="BO18" s="81"/>
      <c r="BP18" s="81"/>
      <c r="BQ18" s="80"/>
      <c r="BR18" s="80"/>
      <c r="BU18" s="80"/>
      <c r="BV18" s="80"/>
      <c r="BX18" s="80"/>
      <c r="BY18" s="80"/>
      <c r="BZ18" s="81"/>
      <c r="CA18" s="81"/>
      <c r="CB18" s="80"/>
      <c r="CC18" s="80"/>
      <c r="CF18" s="80"/>
      <c r="CG18" s="80"/>
      <c r="CI18" s="80"/>
      <c r="CJ18" s="80"/>
      <c r="CK18" s="81"/>
      <c r="CL18" s="81"/>
      <c r="CM18" s="80"/>
      <c r="CN18" s="80"/>
      <c r="CQ18" s="80"/>
      <c r="CR18" s="80"/>
      <c r="CT18" s="80"/>
      <c r="CU18" s="80"/>
      <c r="CV18" s="81"/>
      <c r="CW18" s="81"/>
      <c r="CX18" s="80"/>
      <c r="CY18" s="80"/>
      <c r="DB18" s="80"/>
      <c r="DC18" s="80"/>
      <c r="DE18" s="80"/>
      <c r="DF18" s="80"/>
      <c r="DG18" s="81"/>
      <c r="DH18" s="81"/>
      <c r="DI18" s="80"/>
      <c r="DJ18" s="80"/>
      <c r="DM18" s="80"/>
      <c r="DN18" s="80"/>
    </row>
    <row r="19" spans="1:119">
      <c r="BM19" s="80"/>
      <c r="BN19" s="80"/>
      <c r="BO19" s="81"/>
      <c r="BP19" s="81"/>
      <c r="BQ19" s="80"/>
      <c r="BR19" s="80"/>
      <c r="BU19" s="80"/>
      <c r="BV19" s="80"/>
      <c r="BX19" s="80"/>
      <c r="BY19" s="80"/>
      <c r="BZ19" s="81"/>
      <c r="CA19" s="81"/>
      <c r="CB19" s="80"/>
      <c r="CC19" s="80"/>
      <c r="CF19" s="80"/>
      <c r="CG19" s="80"/>
      <c r="CI19" s="80"/>
      <c r="CJ19" s="80"/>
      <c r="CK19" s="81"/>
      <c r="CL19" s="81"/>
      <c r="CM19" s="80"/>
      <c r="CN19" s="80"/>
      <c r="CQ19" s="80"/>
      <c r="CR19" s="80"/>
      <c r="CT19" s="80"/>
      <c r="CU19" s="80"/>
      <c r="CV19" s="81"/>
      <c r="CW19" s="81"/>
      <c r="CX19" s="80"/>
      <c r="CY19" s="80"/>
      <c r="DB19" s="80"/>
      <c r="DC19" s="80"/>
      <c r="DE19" s="80"/>
      <c r="DF19" s="80"/>
      <c r="DG19" s="81"/>
      <c r="DH19" s="81"/>
      <c r="DI19" s="80"/>
      <c r="DJ19" s="80"/>
      <c r="DM19" s="80"/>
      <c r="DN19" s="80"/>
    </row>
    <row r="20" spans="1:119">
      <c r="BM20" s="80"/>
      <c r="BN20" s="80"/>
      <c r="BO20" s="81"/>
      <c r="BP20" s="81"/>
      <c r="BQ20" s="80"/>
      <c r="BR20" s="80"/>
      <c r="BU20" s="80"/>
      <c r="BV20" s="80"/>
      <c r="BX20" s="80"/>
      <c r="BY20" s="80"/>
      <c r="BZ20" s="81"/>
      <c r="CA20" s="81"/>
      <c r="CB20" s="80"/>
      <c r="CC20" s="80"/>
      <c r="CF20" s="80"/>
      <c r="CG20" s="80"/>
      <c r="CI20" s="80"/>
      <c r="CJ20" s="80"/>
      <c r="CK20" s="81"/>
      <c r="CL20" s="81"/>
      <c r="CM20" s="80"/>
      <c r="CN20" s="80"/>
      <c r="CQ20" s="80"/>
      <c r="CR20" s="80"/>
      <c r="CT20" s="80"/>
      <c r="CU20" s="80"/>
      <c r="CV20" s="81"/>
      <c r="CW20" s="81"/>
      <c r="CX20" s="80"/>
      <c r="CY20" s="80"/>
      <c r="DB20" s="80"/>
      <c r="DC20" s="80"/>
      <c r="DE20" s="80"/>
      <c r="DF20" s="80"/>
      <c r="DG20" s="81"/>
      <c r="DH20" s="81"/>
      <c r="DI20" s="80"/>
      <c r="DJ20" s="80"/>
      <c r="DM20" s="80"/>
      <c r="DN20" s="80"/>
    </row>
    <row r="21" spans="1:119">
      <c r="BM21" s="80"/>
      <c r="BN21" s="80"/>
      <c r="BO21" s="81"/>
      <c r="BP21" s="81"/>
      <c r="BQ21" s="80"/>
      <c r="BR21" s="80"/>
      <c r="BU21" s="80"/>
      <c r="BV21" s="80"/>
      <c r="BX21" s="80"/>
      <c r="BY21" s="80"/>
      <c r="BZ21" s="81"/>
      <c r="CA21" s="81"/>
      <c r="CB21" s="80"/>
      <c r="CC21" s="80"/>
      <c r="CF21" s="80"/>
      <c r="CG21" s="80"/>
      <c r="CI21" s="80"/>
      <c r="CJ21" s="80"/>
      <c r="CK21" s="81"/>
      <c r="CL21" s="81"/>
      <c r="CM21" s="80"/>
      <c r="CN21" s="80"/>
      <c r="CQ21" s="80"/>
      <c r="CR21" s="80"/>
      <c r="CT21" s="80"/>
      <c r="CU21" s="80"/>
      <c r="CV21" s="81"/>
      <c r="CW21" s="81"/>
      <c r="CX21" s="80"/>
      <c r="CY21" s="80"/>
      <c r="DB21" s="80"/>
      <c r="DC21" s="80"/>
      <c r="DE21" s="80"/>
      <c r="DF21" s="80"/>
      <c r="DG21" s="81"/>
      <c r="DH21" s="81"/>
      <c r="DI21" s="80"/>
      <c r="DJ21" s="80"/>
      <c r="DM21" s="80"/>
      <c r="DN21" s="80"/>
    </row>
    <row r="22" spans="1:119">
      <c r="BM22" s="80"/>
      <c r="BN22" s="80"/>
      <c r="BO22" s="81"/>
      <c r="BP22" s="81"/>
      <c r="BQ22" s="80"/>
      <c r="BR22" s="80"/>
      <c r="BU22" s="80"/>
      <c r="BV22" s="80"/>
      <c r="BX22" s="80"/>
      <c r="BY22" s="80"/>
      <c r="BZ22" s="81"/>
      <c r="CA22" s="81"/>
      <c r="CB22" s="80"/>
      <c r="CC22" s="80"/>
      <c r="CF22" s="80"/>
      <c r="CG22" s="80"/>
      <c r="CI22" s="80"/>
      <c r="CJ22" s="80"/>
      <c r="CK22" s="81"/>
      <c r="CL22" s="81"/>
      <c r="CM22" s="80"/>
      <c r="CN22" s="80"/>
      <c r="CQ22" s="80"/>
      <c r="CR22" s="80"/>
      <c r="CT22" s="80"/>
      <c r="CU22" s="80"/>
      <c r="CV22" s="81"/>
      <c r="CW22" s="81"/>
      <c r="CX22" s="80"/>
      <c r="CY22" s="80"/>
      <c r="DB22" s="80"/>
      <c r="DC22" s="80"/>
      <c r="DE22" s="80"/>
      <c r="DF22" s="80"/>
      <c r="DG22" s="81"/>
      <c r="DH22" s="81"/>
      <c r="DI22" s="80"/>
      <c r="DJ22" s="80"/>
      <c r="DM22" s="80"/>
      <c r="DN22" s="80"/>
    </row>
    <row r="23" spans="1:119">
      <c r="BM23" s="80"/>
      <c r="BN23" s="80"/>
      <c r="BO23" s="81"/>
      <c r="BP23" s="81"/>
      <c r="BQ23" s="80"/>
      <c r="BR23" s="80"/>
      <c r="BU23" s="80"/>
      <c r="BV23" s="80"/>
      <c r="BX23" s="80"/>
      <c r="BY23" s="80"/>
      <c r="BZ23" s="81"/>
      <c r="CA23" s="81"/>
      <c r="CB23" s="80"/>
      <c r="CC23" s="80"/>
      <c r="CF23" s="80"/>
      <c r="CG23" s="80"/>
      <c r="CI23" s="80"/>
      <c r="CJ23" s="80"/>
      <c r="CK23" s="81"/>
      <c r="CL23" s="81"/>
      <c r="CM23" s="80"/>
      <c r="CN23" s="80"/>
      <c r="CQ23" s="80"/>
      <c r="CR23" s="80"/>
      <c r="CT23" s="80"/>
      <c r="CU23" s="80"/>
      <c r="CV23" s="81"/>
      <c r="CW23" s="81"/>
      <c r="CX23" s="80"/>
      <c r="CY23" s="80"/>
      <c r="DB23" s="80"/>
      <c r="DC23" s="80"/>
      <c r="DE23" s="80"/>
      <c r="DF23" s="80"/>
      <c r="DG23" s="81"/>
      <c r="DH23" s="81"/>
      <c r="DI23" s="80"/>
      <c r="DJ23" s="80"/>
      <c r="DM23" s="80"/>
      <c r="DN23" s="80"/>
    </row>
    <row r="24" spans="1:119">
      <c r="BM24" s="80"/>
      <c r="BN24" s="80"/>
      <c r="BO24" s="81"/>
      <c r="BP24" s="81"/>
      <c r="BQ24" s="80"/>
      <c r="BR24" s="80"/>
      <c r="BU24" s="80"/>
      <c r="BV24" s="80"/>
      <c r="BX24" s="80"/>
      <c r="BY24" s="80"/>
      <c r="BZ24" s="81"/>
      <c r="CA24" s="81"/>
      <c r="CB24" s="80"/>
      <c r="CC24" s="80"/>
      <c r="CF24" s="80"/>
      <c r="CG24" s="80"/>
      <c r="CI24" s="80"/>
      <c r="CJ24" s="80"/>
      <c r="CK24" s="81"/>
      <c r="CL24" s="81"/>
      <c r="CM24" s="80"/>
      <c r="CN24" s="80"/>
      <c r="CQ24" s="80"/>
      <c r="CR24" s="80"/>
      <c r="CT24" s="80"/>
      <c r="CU24" s="80"/>
      <c r="CV24" s="81"/>
      <c r="CW24" s="81"/>
      <c r="CX24" s="80"/>
      <c r="CY24" s="80"/>
      <c r="DB24" s="80"/>
      <c r="DC24" s="80"/>
      <c r="DE24" s="80"/>
      <c r="DF24" s="80"/>
      <c r="DG24" s="81"/>
      <c r="DH24" s="81"/>
      <c r="DI24" s="80"/>
      <c r="DJ24" s="80"/>
      <c r="DM24" s="80"/>
      <c r="DN24" s="80"/>
    </row>
    <row r="25" spans="1:119">
      <c r="BM25" s="80"/>
      <c r="BN25" s="80"/>
      <c r="BO25" s="81"/>
      <c r="BP25" s="81"/>
      <c r="BQ25" s="80"/>
      <c r="BR25" s="80"/>
      <c r="BU25" s="80"/>
      <c r="BV25" s="80"/>
      <c r="BX25" s="80"/>
      <c r="BY25" s="80"/>
      <c r="BZ25" s="81"/>
      <c r="CA25" s="81"/>
      <c r="CB25" s="80"/>
      <c r="CC25" s="80"/>
      <c r="CF25" s="80"/>
      <c r="CG25" s="80"/>
      <c r="CI25" s="80"/>
      <c r="CJ25" s="80"/>
      <c r="CK25" s="81"/>
      <c r="CL25" s="81"/>
      <c r="CM25" s="80"/>
      <c r="CN25" s="80"/>
      <c r="CQ25" s="80"/>
      <c r="CR25" s="80"/>
      <c r="CT25" s="80"/>
      <c r="CU25" s="80"/>
      <c r="CV25" s="81"/>
      <c r="CW25" s="81"/>
      <c r="CX25" s="80"/>
      <c r="CY25" s="80"/>
      <c r="DB25" s="80"/>
      <c r="DC25" s="80"/>
      <c r="DE25" s="80"/>
      <c r="DF25" s="80"/>
      <c r="DG25" s="81"/>
      <c r="DH25" s="81"/>
      <c r="DI25" s="80"/>
      <c r="DJ25" s="80"/>
      <c r="DM25" s="80"/>
      <c r="DN25" s="80"/>
    </row>
    <row r="26" spans="1:119">
      <c r="BM26" s="80"/>
      <c r="BN26" s="80"/>
      <c r="BO26" s="81"/>
      <c r="BP26" s="81"/>
      <c r="BQ26" s="80"/>
      <c r="BR26" s="80"/>
      <c r="BU26" s="80"/>
      <c r="BV26" s="80"/>
      <c r="BX26" s="80"/>
      <c r="BY26" s="80"/>
      <c r="BZ26" s="81"/>
      <c r="CA26" s="81"/>
      <c r="CB26" s="80"/>
      <c r="CC26" s="80"/>
      <c r="CF26" s="80"/>
      <c r="CG26" s="80"/>
      <c r="CI26" s="80"/>
      <c r="CJ26" s="80"/>
      <c r="CK26" s="81"/>
      <c r="CL26" s="81"/>
      <c r="CM26" s="80"/>
      <c r="CN26" s="80"/>
      <c r="CQ26" s="80"/>
      <c r="CR26" s="80"/>
      <c r="CT26" s="80"/>
      <c r="CU26" s="80"/>
      <c r="CV26" s="81"/>
      <c r="CW26" s="81"/>
      <c r="CX26" s="80"/>
      <c r="CY26" s="80"/>
      <c r="DB26" s="80"/>
      <c r="DC26" s="80"/>
      <c r="DE26" s="80"/>
      <c r="DF26" s="80"/>
      <c r="DG26" s="81"/>
      <c r="DH26" s="81"/>
      <c r="DI26" s="80"/>
      <c r="DJ26" s="80"/>
      <c r="DM26" s="80"/>
      <c r="DN26" s="80"/>
    </row>
    <row r="27" spans="1:119">
      <c r="BM27" s="80"/>
      <c r="BN27" s="80"/>
      <c r="BO27" s="81"/>
      <c r="BP27" s="81"/>
      <c r="BQ27" s="80"/>
      <c r="BR27" s="80"/>
      <c r="BU27" s="80"/>
      <c r="BV27" s="80"/>
      <c r="BX27" s="80"/>
      <c r="BY27" s="80"/>
      <c r="BZ27" s="81"/>
      <c r="CA27" s="81"/>
      <c r="CB27" s="80"/>
      <c r="CC27" s="80"/>
      <c r="CF27" s="80"/>
      <c r="CG27" s="80"/>
      <c r="CI27" s="80"/>
      <c r="CJ27" s="80"/>
      <c r="CK27" s="81"/>
      <c r="CL27" s="81"/>
      <c r="CM27" s="80"/>
      <c r="CN27" s="80"/>
      <c r="CQ27" s="80"/>
      <c r="CR27" s="80"/>
      <c r="CT27" s="80"/>
      <c r="CU27" s="80"/>
      <c r="CV27" s="81"/>
      <c r="CW27" s="81"/>
      <c r="CX27" s="80"/>
      <c r="CY27" s="80"/>
      <c r="DB27" s="80"/>
      <c r="DC27" s="80"/>
      <c r="DE27" s="80"/>
      <c r="DF27" s="80"/>
      <c r="DG27" s="81"/>
      <c r="DH27" s="81"/>
      <c r="DI27" s="80"/>
      <c r="DJ27" s="80"/>
      <c r="DM27" s="80"/>
      <c r="DN27" s="80"/>
    </row>
    <row r="28" spans="1:119">
      <c r="BM28" s="80"/>
      <c r="BN28" s="80"/>
      <c r="BO28" s="81"/>
      <c r="BP28" s="81"/>
      <c r="BQ28" s="80"/>
      <c r="BR28" s="80"/>
      <c r="BU28" s="80"/>
      <c r="BV28" s="80"/>
      <c r="BX28" s="80"/>
      <c r="BY28" s="80"/>
      <c r="BZ28" s="81"/>
      <c r="CA28" s="81"/>
      <c r="CB28" s="80"/>
      <c r="CC28" s="80"/>
      <c r="CF28" s="80"/>
      <c r="CG28" s="80"/>
      <c r="CI28" s="80"/>
      <c r="CJ28" s="80"/>
      <c r="CK28" s="81"/>
      <c r="CL28" s="81"/>
      <c r="CM28" s="80"/>
      <c r="CN28" s="80"/>
      <c r="CQ28" s="80"/>
      <c r="CR28" s="80"/>
      <c r="CT28" s="80"/>
      <c r="CU28" s="80"/>
      <c r="CV28" s="81"/>
      <c r="CW28" s="81"/>
      <c r="CX28" s="80"/>
      <c r="CY28" s="80"/>
      <c r="DB28" s="80"/>
      <c r="DC28" s="80"/>
      <c r="DE28" s="80"/>
      <c r="DF28" s="80"/>
      <c r="DG28" s="81"/>
      <c r="DH28" s="81"/>
      <c r="DI28" s="80"/>
      <c r="DJ28" s="80"/>
      <c r="DM28" s="80"/>
      <c r="DN28" s="80"/>
    </row>
    <row r="29" spans="1:119">
      <c r="BM29" s="80"/>
      <c r="BN29" s="80"/>
      <c r="BO29" s="81"/>
      <c r="BP29" s="81"/>
      <c r="BQ29" s="80"/>
      <c r="BR29" s="80"/>
      <c r="BU29" s="80"/>
      <c r="BV29" s="80"/>
      <c r="BX29" s="80"/>
      <c r="BY29" s="80"/>
      <c r="BZ29" s="81"/>
      <c r="CA29" s="81"/>
      <c r="CB29" s="80"/>
      <c r="CC29" s="80"/>
      <c r="CF29" s="80"/>
      <c r="CG29" s="80"/>
      <c r="CI29" s="80"/>
      <c r="CJ29" s="80"/>
      <c r="CK29" s="81"/>
      <c r="CL29" s="81"/>
      <c r="CM29" s="80"/>
      <c r="CN29" s="80"/>
      <c r="CQ29" s="80"/>
      <c r="CR29" s="80"/>
      <c r="CT29" s="80"/>
      <c r="CU29" s="80"/>
      <c r="CV29" s="81"/>
      <c r="CW29" s="81"/>
      <c r="CX29" s="80"/>
      <c r="CY29" s="80"/>
      <c r="DB29" s="80"/>
      <c r="DC29" s="80"/>
      <c r="DE29" s="80"/>
      <c r="DF29" s="80"/>
      <c r="DG29" s="81"/>
      <c r="DH29" s="81"/>
      <c r="DI29" s="80"/>
      <c r="DJ29" s="80"/>
      <c r="DM29" s="80"/>
      <c r="DN29" s="80"/>
    </row>
    <row r="30" spans="1:119">
      <c r="BM30" s="80"/>
      <c r="BN30" s="80"/>
      <c r="BO30" s="81"/>
      <c r="BP30" s="81"/>
      <c r="BQ30" s="80"/>
      <c r="BR30" s="80"/>
      <c r="BU30" s="80"/>
      <c r="BV30" s="80"/>
      <c r="BX30" s="80"/>
      <c r="BY30" s="80"/>
      <c r="BZ30" s="81"/>
      <c r="CA30" s="81"/>
      <c r="CB30" s="80"/>
      <c r="CC30" s="80"/>
      <c r="CF30" s="80"/>
      <c r="CG30" s="80"/>
      <c r="CI30" s="80"/>
      <c r="CJ30" s="80"/>
      <c r="CK30" s="81"/>
      <c r="CL30" s="81"/>
      <c r="CM30" s="80"/>
      <c r="CN30" s="80"/>
      <c r="CQ30" s="80"/>
      <c r="CR30" s="80"/>
      <c r="CT30" s="80"/>
      <c r="CU30" s="80"/>
      <c r="CV30" s="81"/>
      <c r="CW30" s="81"/>
      <c r="CX30" s="80"/>
      <c r="CY30" s="80"/>
      <c r="DB30" s="80"/>
      <c r="DC30" s="80"/>
      <c r="DE30" s="80"/>
      <c r="DF30" s="80"/>
      <c r="DG30" s="81"/>
      <c r="DH30" s="81"/>
      <c r="DI30" s="80"/>
      <c r="DJ30" s="80"/>
      <c r="DM30" s="80"/>
      <c r="DN30" s="80"/>
    </row>
    <row r="31" spans="1:119">
      <c r="BM31" s="80"/>
      <c r="BN31" s="80"/>
      <c r="BO31" s="81"/>
      <c r="BP31" s="81"/>
      <c r="BQ31" s="80"/>
      <c r="BR31" s="80"/>
      <c r="BU31" s="80"/>
      <c r="BV31" s="80"/>
      <c r="BX31" s="80"/>
      <c r="BY31" s="80"/>
      <c r="BZ31" s="81"/>
      <c r="CA31" s="81"/>
      <c r="CB31" s="80"/>
      <c r="CC31" s="80"/>
      <c r="CF31" s="80"/>
      <c r="CG31" s="80"/>
      <c r="CI31" s="80"/>
      <c r="CJ31" s="80"/>
      <c r="CK31" s="81"/>
      <c r="CL31" s="81"/>
      <c r="CM31" s="80"/>
      <c r="CN31" s="80"/>
      <c r="CQ31" s="80"/>
      <c r="CR31" s="80"/>
      <c r="CT31" s="80"/>
      <c r="CU31" s="80"/>
      <c r="CV31" s="81"/>
      <c r="CW31" s="81"/>
      <c r="CX31" s="80"/>
      <c r="CY31" s="80"/>
      <c r="DB31" s="80"/>
      <c r="DC31" s="80"/>
      <c r="DE31" s="80"/>
      <c r="DF31" s="80"/>
      <c r="DG31" s="81"/>
      <c r="DH31" s="81"/>
      <c r="DI31" s="80"/>
      <c r="DJ31" s="80"/>
      <c r="DM31" s="80"/>
      <c r="DN31" s="80"/>
    </row>
    <row r="32" spans="1:119">
      <c r="BM32" s="80"/>
      <c r="BN32" s="80"/>
      <c r="BO32" s="81"/>
      <c r="BP32" s="81"/>
      <c r="BQ32" s="80"/>
      <c r="BR32" s="80"/>
      <c r="BU32" s="80"/>
      <c r="BV32" s="80"/>
      <c r="BX32" s="80"/>
      <c r="BY32" s="80"/>
      <c r="BZ32" s="81"/>
      <c r="CA32" s="81"/>
      <c r="CB32" s="80"/>
      <c r="CC32" s="80"/>
      <c r="CF32" s="80"/>
      <c r="CG32" s="80"/>
      <c r="CI32" s="80"/>
      <c r="CJ32" s="80"/>
      <c r="CK32" s="81"/>
      <c r="CL32" s="81"/>
      <c r="CM32" s="80"/>
      <c r="CN32" s="80"/>
      <c r="CQ32" s="80"/>
      <c r="CR32" s="80"/>
      <c r="CT32" s="80"/>
      <c r="CU32" s="80"/>
      <c r="CV32" s="81"/>
      <c r="CW32" s="81"/>
      <c r="CX32" s="80"/>
      <c r="CY32" s="80"/>
      <c r="DB32" s="80"/>
      <c r="DC32" s="80"/>
      <c r="DE32" s="80"/>
      <c r="DF32" s="80"/>
      <c r="DG32" s="81"/>
      <c r="DH32" s="81"/>
      <c r="DI32" s="80"/>
      <c r="DJ32" s="80"/>
      <c r="DM32" s="80"/>
      <c r="DN32" s="80"/>
    </row>
    <row r="33" spans="65:118">
      <c r="BM33" s="80"/>
      <c r="BN33" s="80"/>
      <c r="BO33" s="81"/>
      <c r="BP33" s="81"/>
      <c r="BQ33" s="80"/>
      <c r="BR33" s="80"/>
      <c r="BU33" s="80"/>
      <c r="BV33" s="80"/>
      <c r="BX33" s="80"/>
      <c r="BY33" s="80"/>
      <c r="BZ33" s="81"/>
      <c r="CA33" s="81"/>
      <c r="CB33" s="80"/>
      <c r="CC33" s="80"/>
      <c r="CF33" s="80"/>
      <c r="CG33" s="80"/>
      <c r="CI33" s="80"/>
      <c r="CJ33" s="80"/>
      <c r="CK33" s="81"/>
      <c r="CL33" s="81"/>
      <c r="CM33" s="80"/>
      <c r="CN33" s="80"/>
      <c r="CQ33" s="80"/>
      <c r="CR33" s="80"/>
      <c r="CT33" s="80"/>
      <c r="CU33" s="80"/>
      <c r="CV33" s="81"/>
      <c r="CW33" s="81"/>
      <c r="CX33" s="80"/>
      <c r="CY33" s="80"/>
      <c r="DB33" s="80"/>
      <c r="DC33" s="80"/>
      <c r="DE33" s="80"/>
      <c r="DF33" s="80"/>
      <c r="DG33" s="81"/>
      <c r="DH33" s="81"/>
      <c r="DI33" s="80"/>
      <c r="DJ33" s="80"/>
      <c r="DM33" s="80"/>
      <c r="DN33" s="80"/>
    </row>
    <row r="34" spans="65:118">
      <c r="BM34" s="80"/>
      <c r="BN34" s="80"/>
      <c r="BO34" s="81"/>
      <c r="BP34" s="81"/>
      <c r="BQ34" s="80"/>
      <c r="BR34" s="80"/>
      <c r="BU34" s="80"/>
      <c r="BV34" s="80"/>
      <c r="BX34" s="80"/>
      <c r="BY34" s="80"/>
      <c r="BZ34" s="81"/>
      <c r="CA34" s="81"/>
      <c r="CB34" s="80"/>
      <c r="CC34" s="80"/>
      <c r="CF34" s="80"/>
      <c r="CG34" s="80"/>
      <c r="CI34" s="80"/>
      <c r="CJ34" s="80"/>
      <c r="CK34" s="81"/>
      <c r="CL34" s="81"/>
      <c r="CM34" s="80"/>
      <c r="CN34" s="80"/>
      <c r="CQ34" s="80"/>
      <c r="CR34" s="80"/>
      <c r="CT34" s="80"/>
      <c r="CU34" s="80"/>
      <c r="CV34" s="81"/>
      <c r="CW34" s="81"/>
      <c r="CX34" s="80"/>
      <c r="CY34" s="80"/>
      <c r="DB34" s="80"/>
      <c r="DC34" s="80"/>
      <c r="DE34" s="80"/>
      <c r="DF34" s="80"/>
      <c r="DG34" s="81"/>
      <c r="DH34" s="81"/>
      <c r="DI34" s="80"/>
      <c r="DJ34" s="80"/>
      <c r="DM34" s="80"/>
      <c r="DN34" s="80"/>
    </row>
    <row r="35" spans="65:118">
      <c r="BM35" s="80"/>
      <c r="BN35" s="80"/>
      <c r="BO35" s="81"/>
      <c r="BP35" s="81"/>
      <c r="BQ35" s="80"/>
      <c r="BR35" s="80"/>
      <c r="BU35" s="80"/>
      <c r="BV35" s="80"/>
      <c r="BX35" s="80"/>
      <c r="BY35" s="80"/>
      <c r="BZ35" s="81"/>
      <c r="CA35" s="81"/>
      <c r="CB35" s="80"/>
      <c r="CC35" s="80"/>
      <c r="CF35" s="80"/>
      <c r="CG35" s="80"/>
      <c r="CI35" s="80"/>
      <c r="CJ35" s="80"/>
      <c r="CK35" s="81"/>
      <c r="CL35" s="81"/>
      <c r="CM35" s="80"/>
      <c r="CN35" s="80"/>
      <c r="CQ35" s="80"/>
      <c r="CR35" s="80"/>
      <c r="CT35" s="80"/>
      <c r="CU35" s="80"/>
      <c r="CV35" s="81"/>
      <c r="CW35" s="81"/>
      <c r="CX35" s="80"/>
      <c r="CY35" s="80"/>
      <c r="DB35" s="80"/>
      <c r="DC35" s="80"/>
      <c r="DE35" s="80"/>
      <c r="DF35" s="80"/>
      <c r="DG35" s="81"/>
      <c r="DH35" s="81"/>
      <c r="DI35" s="80"/>
      <c r="DJ35" s="80"/>
      <c r="DM35" s="80"/>
      <c r="DN35" s="80"/>
    </row>
    <row r="36" spans="65:118">
      <c r="BM36" s="80"/>
      <c r="BN36" s="80"/>
      <c r="BO36" s="81"/>
      <c r="BP36" s="81"/>
      <c r="BQ36" s="80"/>
      <c r="BR36" s="80"/>
      <c r="BU36" s="80"/>
      <c r="BV36" s="80"/>
      <c r="BX36" s="80"/>
      <c r="BY36" s="80"/>
      <c r="BZ36" s="81"/>
      <c r="CA36" s="81"/>
      <c r="CB36" s="80"/>
      <c r="CC36" s="80"/>
      <c r="CF36" s="80"/>
      <c r="CG36" s="80"/>
      <c r="CI36" s="80"/>
      <c r="CJ36" s="80"/>
      <c r="CK36" s="81"/>
      <c r="CL36" s="81"/>
      <c r="CM36" s="80"/>
      <c r="CN36" s="80"/>
      <c r="CQ36" s="80"/>
      <c r="CR36" s="80"/>
      <c r="CT36" s="80"/>
      <c r="CU36" s="80"/>
      <c r="CV36" s="81"/>
      <c r="CW36" s="81"/>
      <c r="CX36" s="80"/>
      <c r="CY36" s="80"/>
      <c r="DB36" s="80"/>
      <c r="DC36" s="80"/>
      <c r="DE36" s="80"/>
      <c r="DF36" s="80"/>
      <c r="DG36" s="81"/>
      <c r="DH36" s="81"/>
      <c r="DI36" s="80"/>
      <c r="DJ36" s="80"/>
      <c r="DM36" s="80"/>
      <c r="DN36" s="80"/>
    </row>
    <row r="37" spans="65:118">
      <c r="BM37" s="80"/>
      <c r="BN37" s="80"/>
      <c r="BO37" s="81"/>
      <c r="BP37" s="81"/>
      <c r="BQ37" s="80"/>
      <c r="BR37" s="80"/>
      <c r="BU37" s="80"/>
      <c r="BV37" s="80"/>
      <c r="BX37" s="80"/>
      <c r="BY37" s="80"/>
      <c r="BZ37" s="81"/>
      <c r="CA37" s="81"/>
      <c r="CB37" s="80"/>
      <c r="CC37" s="80"/>
      <c r="CF37" s="80"/>
      <c r="CG37" s="80"/>
      <c r="CI37" s="80"/>
      <c r="CJ37" s="80"/>
      <c r="CK37" s="81"/>
      <c r="CL37" s="81"/>
      <c r="CM37" s="80"/>
      <c r="CN37" s="80"/>
      <c r="CQ37" s="80"/>
      <c r="CR37" s="80"/>
      <c r="CT37" s="80"/>
      <c r="CU37" s="80"/>
      <c r="CV37" s="81"/>
      <c r="CW37" s="81"/>
      <c r="CX37" s="80"/>
      <c r="CY37" s="80"/>
      <c r="DB37" s="80"/>
      <c r="DC37" s="80"/>
      <c r="DE37" s="80"/>
      <c r="DF37" s="80"/>
      <c r="DG37" s="81"/>
      <c r="DH37" s="81"/>
      <c r="DI37" s="80"/>
      <c r="DJ37" s="80"/>
      <c r="DM37" s="80"/>
      <c r="DN37" s="80"/>
    </row>
    <row r="38" spans="65:118">
      <c r="BM38" s="80"/>
      <c r="BN38" s="80"/>
      <c r="BO38" s="81"/>
      <c r="BP38" s="81"/>
      <c r="BQ38" s="80"/>
      <c r="BR38" s="80"/>
      <c r="BU38" s="80"/>
      <c r="BV38" s="80"/>
      <c r="BX38" s="80"/>
      <c r="BY38" s="80"/>
      <c r="BZ38" s="81"/>
      <c r="CA38" s="81"/>
      <c r="CB38" s="80"/>
      <c r="CC38" s="80"/>
      <c r="CF38" s="80"/>
      <c r="CG38" s="80"/>
      <c r="CI38" s="80"/>
      <c r="CJ38" s="80"/>
      <c r="CK38" s="81"/>
      <c r="CL38" s="81"/>
      <c r="CM38" s="80"/>
      <c r="CN38" s="80"/>
      <c r="CQ38" s="80"/>
      <c r="CR38" s="80"/>
      <c r="CT38" s="80"/>
      <c r="CU38" s="80"/>
      <c r="CV38" s="81"/>
      <c r="CW38" s="81"/>
      <c r="CX38" s="80"/>
      <c r="CY38" s="80"/>
      <c r="DB38" s="80"/>
      <c r="DC38" s="80"/>
      <c r="DE38" s="80"/>
      <c r="DF38" s="80"/>
      <c r="DG38" s="81"/>
      <c r="DH38" s="81"/>
      <c r="DI38" s="80"/>
      <c r="DJ38" s="80"/>
      <c r="DM38" s="80"/>
      <c r="DN38" s="80"/>
    </row>
    <row r="39" spans="65:118">
      <c r="BM39" s="80"/>
      <c r="BN39" s="80"/>
      <c r="BO39" s="81"/>
      <c r="BP39" s="81"/>
      <c r="BQ39" s="80"/>
      <c r="BR39" s="80"/>
      <c r="BU39" s="80"/>
      <c r="BV39" s="80"/>
      <c r="BX39" s="80"/>
      <c r="BY39" s="80"/>
      <c r="BZ39" s="81"/>
      <c r="CA39" s="81"/>
      <c r="CB39" s="80"/>
      <c r="CC39" s="80"/>
      <c r="CF39" s="80"/>
      <c r="CG39" s="80"/>
      <c r="CI39" s="80"/>
      <c r="CJ39" s="80"/>
      <c r="CK39" s="81"/>
      <c r="CL39" s="81"/>
      <c r="CM39" s="80"/>
      <c r="CN39" s="80"/>
      <c r="CQ39" s="80"/>
      <c r="CR39" s="80"/>
      <c r="CT39" s="80"/>
      <c r="CU39" s="80"/>
      <c r="CV39" s="81"/>
      <c r="CW39" s="81"/>
      <c r="CX39" s="80"/>
      <c r="CY39" s="80"/>
      <c r="DB39" s="80"/>
      <c r="DC39" s="80"/>
      <c r="DE39" s="80"/>
      <c r="DF39" s="80"/>
      <c r="DG39" s="81"/>
      <c r="DH39" s="81"/>
      <c r="DI39" s="80"/>
      <c r="DJ39" s="80"/>
      <c r="DM39" s="80"/>
      <c r="DN39" s="80"/>
    </row>
    <row r="40" spans="65:118">
      <c r="BM40" s="80"/>
      <c r="BN40" s="80"/>
      <c r="BO40" s="81"/>
      <c r="BP40" s="81"/>
      <c r="BQ40" s="80"/>
      <c r="BR40" s="80"/>
      <c r="BU40" s="80"/>
      <c r="BV40" s="80"/>
      <c r="BX40" s="80"/>
      <c r="BY40" s="80"/>
      <c r="BZ40" s="81"/>
      <c r="CA40" s="81"/>
      <c r="CB40" s="80"/>
      <c r="CC40" s="80"/>
      <c r="CF40" s="80"/>
      <c r="CG40" s="80"/>
      <c r="CI40" s="80"/>
      <c r="CJ40" s="80"/>
      <c r="CK40" s="81"/>
      <c r="CL40" s="81"/>
      <c r="CM40" s="80"/>
      <c r="CN40" s="80"/>
      <c r="CQ40" s="80"/>
      <c r="CR40" s="80"/>
      <c r="CT40" s="80"/>
      <c r="CU40" s="80"/>
      <c r="CV40" s="81"/>
      <c r="CW40" s="81"/>
      <c r="CX40" s="80"/>
      <c r="CY40" s="80"/>
      <c r="DB40" s="80"/>
      <c r="DC40" s="80"/>
      <c r="DE40" s="80"/>
      <c r="DF40" s="80"/>
      <c r="DG40" s="81"/>
      <c r="DH40" s="81"/>
      <c r="DI40" s="80"/>
      <c r="DJ40" s="80"/>
      <c r="DM40" s="80"/>
      <c r="DN40" s="80"/>
    </row>
    <row r="48" spans="65:118">
      <c r="BM48" s="80"/>
      <c r="BN48" s="80"/>
      <c r="BO48" s="81"/>
      <c r="BP48" s="81"/>
      <c r="BQ48" s="80"/>
      <c r="BR48" s="80"/>
      <c r="BU48" s="80"/>
      <c r="BV48" s="80"/>
      <c r="BX48" s="80"/>
      <c r="BY48" s="80"/>
      <c r="BZ48" s="81"/>
      <c r="CA48" s="81"/>
      <c r="CB48" s="80"/>
      <c r="CC48" s="80"/>
      <c r="CF48" s="80"/>
      <c r="CG48" s="80"/>
      <c r="CI48" s="80"/>
      <c r="CJ48" s="80"/>
      <c r="CK48" s="81"/>
      <c r="CL48" s="81"/>
      <c r="CM48" s="80"/>
      <c r="CN48" s="80"/>
      <c r="CQ48" s="80"/>
      <c r="CR48" s="80"/>
      <c r="CT48" s="80"/>
      <c r="CU48" s="80"/>
      <c r="CV48" s="81"/>
      <c r="CW48" s="81"/>
      <c r="CX48" s="80"/>
      <c r="CY48" s="80"/>
      <c r="DB48" s="80"/>
      <c r="DC48" s="80"/>
      <c r="DE48" s="80"/>
      <c r="DF48" s="80"/>
      <c r="DG48" s="81"/>
      <c r="DH48" s="81"/>
      <c r="DI48" s="80"/>
      <c r="DJ48" s="80"/>
      <c r="DM48" s="80"/>
      <c r="DN48" s="80"/>
    </row>
    <row r="49" spans="65:118">
      <c r="BM49" s="80"/>
      <c r="BN49" s="80"/>
      <c r="BO49" s="81"/>
      <c r="BP49" s="81"/>
      <c r="BQ49" s="80"/>
      <c r="BR49" s="80"/>
      <c r="BU49" s="80"/>
      <c r="BV49" s="80"/>
      <c r="BX49" s="80"/>
      <c r="BY49" s="80"/>
      <c r="BZ49" s="81"/>
      <c r="CA49" s="81"/>
      <c r="CB49" s="80"/>
      <c r="CC49" s="80"/>
      <c r="CF49" s="80"/>
      <c r="CG49" s="80"/>
      <c r="CI49" s="80"/>
      <c r="CJ49" s="80"/>
      <c r="CK49" s="81"/>
      <c r="CL49" s="81"/>
      <c r="CM49" s="80"/>
      <c r="CN49" s="80"/>
      <c r="CQ49" s="80"/>
      <c r="CR49" s="80"/>
      <c r="CT49" s="80"/>
      <c r="CU49" s="80"/>
      <c r="CV49" s="81"/>
      <c r="CW49" s="81"/>
      <c r="CX49" s="80"/>
      <c r="CY49" s="80"/>
      <c r="DB49" s="80"/>
      <c r="DC49" s="80"/>
      <c r="DE49" s="80"/>
      <c r="DF49" s="80"/>
      <c r="DG49" s="81"/>
      <c r="DH49" s="81"/>
      <c r="DI49" s="80"/>
      <c r="DJ49" s="80"/>
      <c r="DM49" s="80"/>
      <c r="DN49" s="80"/>
    </row>
    <row r="50" spans="65:118">
      <c r="BM50" s="80"/>
      <c r="BN50" s="80"/>
      <c r="BO50" s="81"/>
      <c r="BP50" s="81"/>
      <c r="BQ50" s="80"/>
      <c r="BR50" s="80"/>
      <c r="BU50" s="80"/>
      <c r="BV50" s="80"/>
      <c r="BX50" s="80"/>
      <c r="BY50" s="80"/>
      <c r="BZ50" s="81"/>
      <c r="CA50" s="81"/>
      <c r="CB50" s="80"/>
      <c r="CC50" s="80"/>
      <c r="CF50" s="80"/>
      <c r="CG50" s="80"/>
      <c r="CI50" s="80"/>
      <c r="CJ50" s="80"/>
      <c r="CK50" s="81"/>
      <c r="CL50" s="81"/>
      <c r="CM50" s="80"/>
      <c r="CN50" s="80"/>
      <c r="CQ50" s="80"/>
      <c r="CR50" s="80"/>
      <c r="CT50" s="80"/>
      <c r="CU50" s="80"/>
      <c r="CV50" s="81"/>
      <c r="CW50" s="81"/>
      <c r="CX50" s="80"/>
      <c r="CY50" s="80"/>
      <c r="DB50" s="80"/>
      <c r="DC50" s="80"/>
      <c r="DE50" s="80"/>
      <c r="DF50" s="80"/>
      <c r="DG50" s="81"/>
      <c r="DH50" s="81"/>
      <c r="DI50" s="80"/>
      <c r="DJ50" s="80"/>
      <c r="DM50" s="80"/>
      <c r="DN50" s="80"/>
    </row>
    <row r="51" spans="65:118">
      <c r="BM51" s="80"/>
      <c r="BN51" s="80"/>
      <c r="BO51" s="81"/>
      <c r="BP51" s="81"/>
      <c r="BQ51" s="80"/>
      <c r="BR51" s="80"/>
      <c r="BU51" s="80"/>
      <c r="BV51" s="80"/>
      <c r="BX51" s="80"/>
      <c r="BY51" s="80"/>
      <c r="BZ51" s="81"/>
      <c r="CA51" s="81"/>
      <c r="CB51" s="80"/>
      <c r="CC51" s="80"/>
      <c r="CF51" s="80"/>
      <c r="CG51" s="80"/>
      <c r="CI51" s="80"/>
      <c r="CJ51" s="80"/>
      <c r="CK51" s="81"/>
      <c r="CL51" s="81"/>
      <c r="CM51" s="80"/>
      <c r="CN51" s="80"/>
      <c r="CQ51" s="80"/>
      <c r="CR51" s="80"/>
      <c r="CT51" s="80"/>
      <c r="CU51" s="80"/>
      <c r="CV51" s="81"/>
      <c r="CW51" s="81"/>
      <c r="CX51" s="80"/>
      <c r="CY51" s="80"/>
      <c r="DB51" s="80"/>
      <c r="DC51" s="80"/>
      <c r="DE51" s="80"/>
      <c r="DF51" s="80"/>
      <c r="DG51" s="81"/>
      <c r="DH51" s="81"/>
      <c r="DI51" s="80"/>
      <c r="DJ51" s="80"/>
      <c r="DM51" s="80"/>
      <c r="DN51" s="80"/>
    </row>
    <row r="52" spans="65:118">
      <c r="BM52" s="80"/>
      <c r="BN52" s="80"/>
      <c r="BO52" s="81"/>
      <c r="BP52" s="81"/>
      <c r="BQ52" s="80"/>
      <c r="BR52" s="80"/>
      <c r="BU52" s="80"/>
      <c r="BV52" s="80"/>
      <c r="BX52" s="80"/>
      <c r="BY52" s="80"/>
      <c r="BZ52" s="81"/>
      <c r="CA52" s="81"/>
      <c r="CB52" s="80"/>
      <c r="CC52" s="80"/>
      <c r="CF52" s="80"/>
      <c r="CG52" s="80"/>
      <c r="CI52" s="80"/>
      <c r="CJ52" s="80"/>
      <c r="CK52" s="81"/>
      <c r="CL52" s="81"/>
      <c r="CM52" s="80"/>
      <c r="CN52" s="80"/>
      <c r="CQ52" s="80"/>
      <c r="CR52" s="80"/>
      <c r="CT52" s="80"/>
      <c r="CU52" s="80"/>
      <c r="CV52" s="81"/>
      <c r="CW52" s="81"/>
      <c r="CX52" s="80"/>
      <c r="CY52" s="80"/>
      <c r="DB52" s="80"/>
      <c r="DC52" s="80"/>
      <c r="DE52" s="80"/>
      <c r="DF52" s="80"/>
      <c r="DG52" s="81"/>
      <c r="DH52" s="81"/>
      <c r="DI52" s="80"/>
      <c r="DJ52" s="80"/>
      <c r="DM52" s="80"/>
      <c r="DN52" s="80"/>
    </row>
    <row r="53" spans="65:118">
      <c r="BM53" s="80"/>
      <c r="BN53" s="80"/>
      <c r="BO53" s="81"/>
      <c r="BP53" s="81"/>
      <c r="BQ53" s="80"/>
      <c r="BR53" s="80"/>
      <c r="BU53" s="80"/>
      <c r="BV53" s="80"/>
      <c r="BX53" s="80"/>
      <c r="BY53" s="80"/>
      <c r="BZ53" s="81"/>
      <c r="CA53" s="81"/>
      <c r="CB53" s="80"/>
      <c r="CC53" s="80"/>
      <c r="CF53" s="80"/>
      <c r="CG53" s="80"/>
      <c r="CI53" s="80"/>
      <c r="CJ53" s="80"/>
      <c r="CK53" s="81"/>
      <c r="CL53" s="81"/>
      <c r="CM53" s="80"/>
      <c r="CN53" s="80"/>
      <c r="CQ53" s="80"/>
      <c r="CR53" s="80"/>
      <c r="CT53" s="80"/>
      <c r="CU53" s="80"/>
      <c r="CV53" s="81"/>
      <c r="CW53" s="81"/>
      <c r="CX53" s="80"/>
      <c r="CY53" s="80"/>
      <c r="DB53" s="80"/>
      <c r="DC53" s="80"/>
      <c r="DE53" s="80"/>
      <c r="DF53" s="80"/>
      <c r="DG53" s="81"/>
      <c r="DH53" s="81"/>
      <c r="DI53" s="80"/>
      <c r="DJ53" s="80"/>
      <c r="DM53" s="80"/>
      <c r="DN53" s="80"/>
    </row>
    <row r="54" spans="65:118">
      <c r="BM54" s="80"/>
      <c r="BN54" s="80"/>
      <c r="BO54" s="81"/>
      <c r="BP54" s="81"/>
      <c r="BQ54" s="80"/>
      <c r="BR54" s="80"/>
      <c r="BU54" s="80"/>
      <c r="BV54" s="80"/>
      <c r="BX54" s="80"/>
      <c r="BY54" s="80"/>
      <c r="BZ54" s="81"/>
      <c r="CA54" s="81"/>
      <c r="CB54" s="80"/>
      <c r="CC54" s="80"/>
      <c r="CF54" s="80"/>
      <c r="CG54" s="80"/>
      <c r="CI54" s="80"/>
      <c r="CJ54" s="80"/>
      <c r="CK54" s="81"/>
      <c r="CL54" s="81"/>
      <c r="CM54" s="80"/>
      <c r="CN54" s="80"/>
      <c r="CQ54" s="80"/>
      <c r="CR54" s="80"/>
      <c r="CT54" s="80"/>
      <c r="CU54" s="80"/>
      <c r="CV54" s="81"/>
      <c r="CW54" s="81"/>
      <c r="CX54" s="80"/>
      <c r="CY54" s="80"/>
      <c r="DB54" s="80"/>
      <c r="DC54" s="80"/>
      <c r="DE54" s="80"/>
      <c r="DF54" s="80"/>
      <c r="DG54" s="81"/>
      <c r="DH54" s="81"/>
      <c r="DI54" s="80"/>
      <c r="DJ54" s="80"/>
      <c r="DM54" s="80"/>
      <c r="DN54" s="80"/>
    </row>
    <row r="55" spans="65:118">
      <c r="BM55" s="80"/>
      <c r="BN55" s="80"/>
      <c r="BO55" s="81"/>
      <c r="BP55" s="81"/>
      <c r="BQ55" s="80"/>
      <c r="BR55" s="80"/>
      <c r="BU55" s="80"/>
      <c r="BV55" s="80"/>
      <c r="BX55" s="80"/>
      <c r="BY55" s="80"/>
      <c r="BZ55" s="81"/>
      <c r="CA55" s="81"/>
      <c r="CB55" s="80"/>
      <c r="CC55" s="80"/>
      <c r="CF55" s="80"/>
      <c r="CG55" s="80"/>
      <c r="CI55" s="80"/>
      <c r="CJ55" s="80"/>
      <c r="CK55" s="81"/>
      <c r="CL55" s="81"/>
      <c r="CM55" s="80"/>
      <c r="CN55" s="80"/>
      <c r="CQ55" s="80"/>
      <c r="CR55" s="80"/>
      <c r="CT55" s="80"/>
      <c r="CU55" s="80"/>
      <c r="CV55" s="81"/>
      <c r="CW55" s="81"/>
      <c r="CX55" s="80"/>
      <c r="CY55" s="80"/>
      <c r="DB55" s="80"/>
      <c r="DC55" s="80"/>
      <c r="DE55" s="80"/>
      <c r="DF55" s="80"/>
      <c r="DG55" s="81"/>
      <c r="DH55" s="81"/>
      <c r="DI55" s="80"/>
      <c r="DJ55" s="80"/>
      <c r="DM55" s="80"/>
      <c r="DN55" s="80"/>
    </row>
    <row r="56" spans="65:118">
      <c r="BM56" s="80"/>
      <c r="BN56" s="80"/>
      <c r="BO56" s="81"/>
      <c r="BP56" s="81"/>
      <c r="BQ56" s="80"/>
      <c r="BR56" s="80"/>
      <c r="BU56" s="80"/>
      <c r="BV56" s="80"/>
      <c r="BX56" s="80"/>
      <c r="BY56" s="80"/>
      <c r="BZ56" s="81"/>
      <c r="CA56" s="81"/>
      <c r="CB56" s="80"/>
      <c r="CC56" s="80"/>
      <c r="CF56" s="80"/>
      <c r="CG56" s="80"/>
      <c r="CI56" s="80"/>
      <c r="CJ56" s="80"/>
      <c r="CK56" s="81"/>
      <c r="CL56" s="81"/>
      <c r="CM56" s="80"/>
      <c r="CN56" s="80"/>
      <c r="CQ56" s="80"/>
      <c r="CR56" s="80"/>
      <c r="CT56" s="80"/>
      <c r="CU56" s="80"/>
      <c r="CV56" s="81"/>
      <c r="CW56" s="81"/>
      <c r="CX56" s="80"/>
      <c r="CY56" s="80"/>
      <c r="DB56" s="80"/>
      <c r="DC56" s="80"/>
      <c r="DE56" s="80"/>
      <c r="DF56" s="80"/>
      <c r="DG56" s="81"/>
      <c r="DH56" s="81"/>
      <c r="DI56" s="80"/>
      <c r="DJ56" s="80"/>
      <c r="DM56" s="80"/>
      <c r="DN56" s="80"/>
    </row>
    <row r="58" spans="65:118">
      <c r="BM58" s="80"/>
      <c r="BN58" s="80"/>
      <c r="BO58" s="81"/>
      <c r="BP58" s="81"/>
      <c r="BQ58" s="80"/>
      <c r="BR58" s="80"/>
      <c r="BU58" s="80"/>
      <c r="BV58" s="80"/>
      <c r="BX58" s="80"/>
      <c r="BY58" s="80"/>
      <c r="BZ58" s="81"/>
      <c r="CA58" s="81"/>
      <c r="CB58" s="80"/>
      <c r="CC58" s="80"/>
      <c r="CF58" s="80"/>
      <c r="CG58" s="80"/>
      <c r="CI58" s="80"/>
      <c r="CJ58" s="80"/>
      <c r="CK58" s="81"/>
      <c r="CL58" s="81"/>
      <c r="CM58" s="80"/>
      <c r="CN58" s="80"/>
      <c r="CQ58" s="80"/>
      <c r="CR58" s="80"/>
      <c r="CT58" s="80"/>
      <c r="CU58" s="80"/>
      <c r="CV58" s="81"/>
      <c r="CW58" s="81"/>
      <c r="CX58" s="80"/>
      <c r="CY58" s="80"/>
      <c r="DB58" s="80"/>
      <c r="DC58" s="80"/>
      <c r="DE58" s="80"/>
      <c r="DF58" s="80"/>
      <c r="DG58" s="81"/>
      <c r="DH58" s="81"/>
      <c r="DI58" s="80"/>
      <c r="DJ58" s="80"/>
      <c r="DM58" s="80"/>
      <c r="DN58" s="80"/>
    </row>
    <row r="59" spans="65:118">
      <c r="BM59" s="80"/>
      <c r="BN59" s="80"/>
      <c r="BO59" s="81"/>
      <c r="BP59" s="81"/>
      <c r="BQ59" s="80"/>
      <c r="BR59" s="80"/>
      <c r="BU59" s="80"/>
      <c r="BV59" s="80"/>
      <c r="BX59" s="80"/>
      <c r="BY59" s="80"/>
      <c r="BZ59" s="81"/>
      <c r="CA59" s="81"/>
      <c r="CB59" s="80"/>
      <c r="CC59" s="80"/>
      <c r="CF59" s="80"/>
      <c r="CG59" s="80"/>
      <c r="CI59" s="80"/>
      <c r="CJ59" s="80"/>
      <c r="CK59" s="81"/>
      <c r="CL59" s="81"/>
      <c r="CM59" s="80"/>
      <c r="CN59" s="80"/>
      <c r="CQ59" s="80"/>
      <c r="CR59" s="80"/>
      <c r="CT59" s="80"/>
      <c r="CU59" s="80"/>
      <c r="CV59" s="81"/>
      <c r="CW59" s="81"/>
      <c r="CX59" s="80"/>
      <c r="CY59" s="80"/>
      <c r="DB59" s="80"/>
      <c r="DC59" s="80"/>
      <c r="DE59" s="80"/>
      <c r="DF59" s="80"/>
      <c r="DG59" s="81"/>
      <c r="DH59" s="81"/>
      <c r="DI59" s="80"/>
      <c r="DJ59" s="80"/>
      <c r="DM59" s="80"/>
      <c r="DN59" s="80"/>
    </row>
    <row r="60" spans="65:118">
      <c r="BM60" s="80"/>
      <c r="BN60" s="80"/>
      <c r="BO60" s="81"/>
      <c r="BP60" s="81"/>
      <c r="BQ60" s="80"/>
      <c r="BR60" s="80"/>
      <c r="BU60" s="80"/>
      <c r="BV60" s="80"/>
      <c r="BX60" s="80"/>
      <c r="BY60" s="80"/>
      <c r="BZ60" s="81"/>
      <c r="CA60" s="81"/>
      <c r="CB60" s="80"/>
      <c r="CC60" s="80"/>
      <c r="CF60" s="80"/>
      <c r="CG60" s="80"/>
      <c r="CI60" s="80"/>
      <c r="CJ60" s="80"/>
      <c r="CK60" s="81"/>
      <c r="CL60" s="81"/>
      <c r="CM60" s="80"/>
      <c r="CN60" s="80"/>
      <c r="CQ60" s="80"/>
      <c r="CR60" s="80"/>
      <c r="CT60" s="80"/>
      <c r="CU60" s="80"/>
      <c r="CV60" s="81"/>
      <c r="CW60" s="81"/>
      <c r="CX60" s="80"/>
      <c r="CY60" s="80"/>
      <c r="DB60" s="80"/>
      <c r="DC60" s="80"/>
      <c r="DE60" s="80"/>
      <c r="DF60" s="80"/>
      <c r="DG60" s="81"/>
      <c r="DH60" s="81"/>
      <c r="DI60" s="80"/>
      <c r="DJ60" s="80"/>
      <c r="DM60" s="80"/>
      <c r="DN60" s="80"/>
    </row>
    <row r="61" spans="65:118">
      <c r="BM61" s="80"/>
      <c r="BN61" s="80"/>
      <c r="BO61" s="81"/>
      <c r="BP61" s="81"/>
      <c r="BQ61" s="80"/>
      <c r="BR61" s="80"/>
      <c r="BU61" s="80"/>
      <c r="BV61" s="80"/>
      <c r="BX61" s="80"/>
      <c r="BY61" s="80"/>
      <c r="BZ61" s="81"/>
      <c r="CA61" s="81"/>
      <c r="CB61" s="80"/>
      <c r="CC61" s="80"/>
      <c r="CF61" s="80"/>
      <c r="CG61" s="80"/>
      <c r="CI61" s="80"/>
      <c r="CJ61" s="80"/>
      <c r="CK61" s="81"/>
      <c r="CL61" s="81"/>
      <c r="CM61" s="80"/>
      <c r="CN61" s="80"/>
      <c r="CQ61" s="80"/>
      <c r="CR61" s="80"/>
      <c r="CT61" s="80"/>
      <c r="CU61" s="80"/>
      <c r="CV61" s="81"/>
      <c r="CW61" s="81"/>
      <c r="CX61" s="80"/>
      <c r="CY61" s="80"/>
      <c r="DB61" s="80"/>
      <c r="DC61" s="80"/>
      <c r="DE61" s="80"/>
      <c r="DF61" s="80"/>
      <c r="DG61" s="81"/>
      <c r="DH61" s="81"/>
      <c r="DI61" s="80"/>
      <c r="DJ61" s="80"/>
      <c r="DM61" s="80"/>
      <c r="DN61" s="80"/>
    </row>
    <row r="62" spans="65:118">
      <c r="BM62" s="80"/>
      <c r="BN62" s="80"/>
      <c r="BO62" s="81"/>
      <c r="BP62" s="81"/>
      <c r="BQ62" s="80"/>
      <c r="BR62" s="80"/>
      <c r="BU62" s="80"/>
      <c r="BV62" s="80"/>
      <c r="BX62" s="80"/>
      <c r="BY62" s="80"/>
      <c r="BZ62" s="81"/>
      <c r="CA62" s="81"/>
      <c r="CB62" s="80"/>
      <c r="CC62" s="80"/>
      <c r="CF62" s="80"/>
      <c r="CG62" s="80"/>
      <c r="CI62" s="80"/>
      <c r="CJ62" s="80"/>
      <c r="CK62" s="81"/>
      <c r="CL62" s="81"/>
      <c r="CM62" s="80"/>
      <c r="CN62" s="80"/>
      <c r="CQ62" s="80"/>
      <c r="CR62" s="80"/>
      <c r="CT62" s="80"/>
      <c r="CU62" s="80"/>
      <c r="CV62" s="81"/>
      <c r="CW62" s="81"/>
      <c r="CX62" s="80"/>
      <c r="CY62" s="80"/>
      <c r="DB62" s="80"/>
      <c r="DC62" s="80"/>
      <c r="DE62" s="80"/>
      <c r="DF62" s="80"/>
      <c r="DG62" s="81"/>
      <c r="DH62" s="81"/>
      <c r="DI62" s="80"/>
      <c r="DJ62" s="80"/>
      <c r="DM62" s="80"/>
      <c r="DN62" s="80"/>
    </row>
    <row r="71" spans="65:118">
      <c r="BM71" s="80"/>
      <c r="BN71" s="80"/>
      <c r="BO71" s="81"/>
      <c r="BP71" s="81"/>
      <c r="BQ71" s="80"/>
      <c r="BR71" s="80"/>
      <c r="BU71" s="80"/>
      <c r="BV71" s="80"/>
      <c r="BX71" s="80"/>
      <c r="BY71" s="80"/>
      <c r="BZ71" s="81"/>
      <c r="CA71" s="81"/>
      <c r="CB71" s="80"/>
      <c r="CC71" s="80"/>
      <c r="CF71" s="80"/>
      <c r="CG71" s="80"/>
      <c r="CI71" s="80"/>
      <c r="CJ71" s="80"/>
      <c r="CK71" s="81"/>
      <c r="CL71" s="81"/>
      <c r="CM71" s="80"/>
      <c r="CN71" s="80"/>
      <c r="CQ71" s="80"/>
      <c r="CR71" s="80"/>
      <c r="CT71" s="80"/>
      <c r="CU71" s="80"/>
      <c r="CV71" s="81"/>
      <c r="CW71" s="81"/>
      <c r="CX71" s="80"/>
      <c r="CY71" s="80"/>
      <c r="DB71" s="80"/>
      <c r="DC71" s="80"/>
      <c r="DE71" s="80"/>
      <c r="DF71" s="80"/>
      <c r="DG71" s="81"/>
      <c r="DH71" s="81"/>
      <c r="DI71" s="80"/>
      <c r="DJ71" s="80"/>
      <c r="DM71" s="80"/>
      <c r="DN71" s="80"/>
    </row>
    <row r="72" spans="65:118">
      <c r="BM72" s="80"/>
      <c r="BN72" s="80"/>
      <c r="BO72" s="81"/>
      <c r="BP72" s="81"/>
      <c r="BQ72" s="80"/>
      <c r="BR72" s="80"/>
      <c r="BU72" s="80"/>
      <c r="BV72" s="80"/>
      <c r="BX72" s="80"/>
      <c r="BY72" s="80"/>
      <c r="BZ72" s="81"/>
      <c r="CA72" s="81"/>
      <c r="CB72" s="80"/>
      <c r="CC72" s="80"/>
      <c r="CF72" s="80"/>
      <c r="CG72" s="80"/>
      <c r="CI72" s="80"/>
      <c r="CJ72" s="80"/>
      <c r="CK72" s="81"/>
      <c r="CL72" s="81"/>
      <c r="CM72" s="80"/>
      <c r="CN72" s="80"/>
      <c r="CQ72" s="80"/>
      <c r="CR72" s="80"/>
      <c r="CT72" s="80"/>
      <c r="CU72" s="80"/>
      <c r="CV72" s="81"/>
      <c r="CW72" s="81"/>
      <c r="CX72" s="80"/>
      <c r="CY72" s="80"/>
      <c r="DB72" s="80"/>
      <c r="DC72" s="80"/>
      <c r="DE72" s="80"/>
      <c r="DF72" s="80"/>
      <c r="DG72" s="81"/>
      <c r="DH72" s="81"/>
      <c r="DI72" s="80"/>
      <c r="DJ72" s="80"/>
      <c r="DM72" s="80"/>
      <c r="DN72" s="80"/>
    </row>
    <row r="73" spans="65:118">
      <c r="BM73" s="80"/>
      <c r="BN73" s="80"/>
      <c r="BO73" s="81"/>
      <c r="BP73" s="81"/>
      <c r="BQ73" s="80"/>
      <c r="BR73" s="80"/>
      <c r="BU73" s="80"/>
      <c r="BV73" s="80"/>
      <c r="BX73" s="80"/>
      <c r="BY73" s="80"/>
      <c r="BZ73" s="81"/>
      <c r="CA73" s="81"/>
      <c r="CB73" s="80"/>
      <c r="CC73" s="80"/>
      <c r="CF73" s="80"/>
      <c r="CG73" s="80"/>
      <c r="CI73" s="80"/>
      <c r="CJ73" s="80"/>
      <c r="CK73" s="81"/>
      <c r="CL73" s="81"/>
      <c r="CM73" s="80"/>
      <c r="CN73" s="80"/>
      <c r="CQ73" s="80"/>
      <c r="CR73" s="80"/>
      <c r="CT73" s="80"/>
      <c r="CU73" s="80"/>
      <c r="CV73" s="81"/>
      <c r="CW73" s="81"/>
      <c r="CX73" s="80"/>
      <c r="CY73" s="80"/>
      <c r="DB73" s="80"/>
      <c r="DC73" s="80"/>
      <c r="DE73" s="80"/>
      <c r="DF73" s="80"/>
      <c r="DG73" s="81"/>
      <c r="DH73" s="81"/>
      <c r="DI73" s="80"/>
      <c r="DJ73" s="80"/>
      <c r="DM73" s="80"/>
      <c r="DN73" s="80"/>
    </row>
    <row r="74" spans="65:118">
      <c r="BM74" s="80"/>
      <c r="BN74" s="80"/>
      <c r="BO74" s="81"/>
      <c r="BP74" s="81"/>
      <c r="BQ74" s="80"/>
      <c r="BR74" s="80"/>
      <c r="BU74" s="80"/>
      <c r="BV74" s="80"/>
      <c r="BX74" s="80"/>
      <c r="BY74" s="80"/>
      <c r="BZ74" s="81"/>
      <c r="CA74" s="81"/>
      <c r="CB74" s="80"/>
      <c r="CC74" s="80"/>
      <c r="CF74" s="80"/>
      <c r="CG74" s="80"/>
      <c r="CI74" s="80"/>
      <c r="CJ74" s="80"/>
      <c r="CK74" s="81"/>
      <c r="CL74" s="81"/>
      <c r="CM74" s="80"/>
      <c r="CN74" s="80"/>
      <c r="CQ74" s="80"/>
      <c r="CR74" s="80"/>
      <c r="CT74" s="80"/>
      <c r="CU74" s="80"/>
      <c r="CV74" s="81"/>
      <c r="CW74" s="81"/>
      <c r="CX74" s="80"/>
      <c r="CY74" s="80"/>
      <c r="DB74" s="80"/>
      <c r="DC74" s="80"/>
      <c r="DE74" s="80"/>
      <c r="DF74" s="80"/>
      <c r="DG74" s="81"/>
      <c r="DH74" s="81"/>
      <c r="DI74" s="80"/>
      <c r="DJ74" s="80"/>
      <c r="DM74" s="80"/>
      <c r="DN74" s="80"/>
    </row>
    <row r="75" spans="65:118">
      <c r="BM75" s="80"/>
      <c r="BN75" s="80"/>
      <c r="BO75" s="81"/>
      <c r="BP75" s="81"/>
      <c r="BQ75" s="80"/>
      <c r="BR75" s="80"/>
      <c r="BU75" s="80"/>
      <c r="BV75" s="80"/>
      <c r="BX75" s="80"/>
      <c r="BY75" s="80"/>
      <c r="BZ75" s="81"/>
      <c r="CA75" s="81"/>
      <c r="CB75" s="80"/>
      <c r="CC75" s="80"/>
      <c r="CF75" s="80"/>
      <c r="CG75" s="80"/>
      <c r="CI75" s="80"/>
      <c r="CJ75" s="80"/>
      <c r="CK75" s="81"/>
      <c r="CL75" s="81"/>
      <c r="CM75" s="80"/>
      <c r="CN75" s="80"/>
      <c r="CQ75" s="80"/>
      <c r="CR75" s="80"/>
      <c r="CT75" s="80"/>
      <c r="CU75" s="80"/>
      <c r="CV75" s="81"/>
      <c r="CW75" s="81"/>
      <c r="CX75" s="80"/>
      <c r="CY75" s="80"/>
      <c r="DB75" s="80"/>
      <c r="DC75" s="80"/>
      <c r="DE75" s="80"/>
      <c r="DF75" s="80"/>
      <c r="DG75" s="81"/>
      <c r="DH75" s="81"/>
      <c r="DI75" s="80"/>
      <c r="DJ75" s="80"/>
      <c r="DM75" s="80"/>
      <c r="DN75" s="80"/>
    </row>
    <row r="76" spans="65:118">
      <c r="BM76" s="80"/>
      <c r="BN76" s="80"/>
      <c r="BO76" s="81"/>
      <c r="BP76" s="81"/>
      <c r="BQ76" s="80"/>
      <c r="BR76" s="80"/>
      <c r="BU76" s="80"/>
      <c r="BV76" s="80"/>
      <c r="BX76" s="80"/>
      <c r="BY76" s="80"/>
      <c r="BZ76" s="81"/>
      <c r="CA76" s="81"/>
      <c r="CB76" s="80"/>
      <c r="CC76" s="80"/>
      <c r="CF76" s="80"/>
      <c r="CG76" s="80"/>
      <c r="CI76" s="80"/>
      <c r="CJ76" s="80"/>
      <c r="CK76" s="81"/>
      <c r="CL76" s="81"/>
      <c r="CM76" s="80"/>
      <c r="CN76" s="80"/>
      <c r="CQ76" s="80"/>
      <c r="CR76" s="80"/>
      <c r="CT76" s="80"/>
      <c r="CU76" s="80"/>
      <c r="CV76" s="81"/>
      <c r="CW76" s="81"/>
      <c r="CX76" s="80"/>
      <c r="CY76" s="80"/>
      <c r="DB76" s="80"/>
      <c r="DC76" s="80"/>
      <c r="DE76" s="80"/>
      <c r="DF76" s="80"/>
      <c r="DG76" s="81"/>
      <c r="DH76" s="81"/>
      <c r="DI76" s="80"/>
      <c r="DJ76" s="80"/>
      <c r="DM76" s="80"/>
      <c r="DN76" s="80"/>
    </row>
    <row r="77" spans="65:118">
      <c r="BM77" s="80"/>
      <c r="BN77" s="80"/>
      <c r="BO77" s="81"/>
      <c r="BP77" s="81"/>
      <c r="BQ77" s="80"/>
      <c r="BR77" s="80"/>
      <c r="BU77" s="80"/>
      <c r="BV77" s="80"/>
      <c r="BX77" s="80"/>
      <c r="BY77" s="80"/>
      <c r="BZ77" s="81"/>
      <c r="CA77" s="81"/>
      <c r="CB77" s="80"/>
      <c r="CC77" s="80"/>
      <c r="CF77" s="80"/>
      <c r="CG77" s="80"/>
      <c r="CI77" s="80"/>
      <c r="CJ77" s="80"/>
      <c r="CK77" s="81"/>
      <c r="CL77" s="81"/>
      <c r="CM77" s="80"/>
      <c r="CN77" s="80"/>
      <c r="CQ77" s="80"/>
      <c r="CR77" s="80"/>
      <c r="CT77" s="80"/>
      <c r="CU77" s="80"/>
      <c r="CV77" s="81"/>
      <c r="CW77" s="81"/>
      <c r="CX77" s="80"/>
      <c r="CY77" s="80"/>
      <c r="DB77" s="80"/>
      <c r="DC77" s="80"/>
      <c r="DE77" s="80"/>
      <c r="DF77" s="80"/>
      <c r="DG77" s="81"/>
      <c r="DH77" s="81"/>
      <c r="DI77" s="80"/>
      <c r="DJ77" s="80"/>
      <c r="DM77" s="80"/>
      <c r="DN77" s="80"/>
    </row>
    <row r="78" spans="65:118">
      <c r="BM78" s="80"/>
      <c r="BN78" s="80"/>
      <c r="BO78" s="81"/>
      <c r="BP78" s="81"/>
      <c r="BQ78" s="80"/>
      <c r="BR78" s="80"/>
      <c r="BU78" s="80"/>
      <c r="BV78" s="80"/>
      <c r="BX78" s="80"/>
      <c r="BY78" s="80"/>
      <c r="BZ78" s="81"/>
      <c r="CA78" s="81"/>
      <c r="CB78" s="80"/>
      <c r="CC78" s="80"/>
      <c r="CF78" s="80"/>
      <c r="CG78" s="80"/>
      <c r="CI78" s="80"/>
      <c r="CJ78" s="80"/>
      <c r="CK78" s="81"/>
      <c r="CL78" s="81"/>
      <c r="CM78" s="80"/>
      <c r="CN78" s="80"/>
      <c r="CQ78" s="80"/>
      <c r="CR78" s="80"/>
      <c r="CT78" s="80"/>
      <c r="CU78" s="80"/>
      <c r="CV78" s="81"/>
      <c r="CW78" s="81"/>
      <c r="CX78" s="80"/>
      <c r="CY78" s="80"/>
      <c r="DB78" s="80"/>
      <c r="DC78" s="80"/>
      <c r="DE78" s="80"/>
      <c r="DF78" s="80"/>
      <c r="DG78" s="81"/>
      <c r="DH78" s="81"/>
      <c r="DI78" s="80"/>
      <c r="DJ78" s="80"/>
      <c r="DM78" s="80"/>
      <c r="DN78" s="80"/>
    </row>
    <row r="79" spans="65:118">
      <c r="BM79" s="80"/>
      <c r="BN79" s="80"/>
      <c r="BO79" s="81"/>
      <c r="BP79" s="81"/>
      <c r="BQ79" s="80"/>
      <c r="BR79" s="80"/>
      <c r="BU79" s="80"/>
      <c r="BV79" s="80"/>
      <c r="BX79" s="80"/>
      <c r="BY79" s="80"/>
      <c r="BZ79" s="81"/>
      <c r="CA79" s="81"/>
      <c r="CB79" s="80"/>
      <c r="CC79" s="80"/>
      <c r="CF79" s="80"/>
      <c r="CG79" s="80"/>
      <c r="CI79" s="80"/>
      <c r="CJ79" s="80"/>
      <c r="CK79" s="81"/>
      <c r="CL79" s="81"/>
      <c r="CM79" s="80"/>
      <c r="CN79" s="80"/>
      <c r="CQ79" s="80"/>
      <c r="CR79" s="80"/>
      <c r="CT79" s="80"/>
      <c r="CU79" s="80"/>
      <c r="CV79" s="81"/>
      <c r="CW79" s="81"/>
      <c r="CX79" s="80"/>
      <c r="CY79" s="80"/>
      <c r="DB79" s="80"/>
      <c r="DC79" s="80"/>
      <c r="DE79" s="80"/>
      <c r="DF79" s="80"/>
      <c r="DG79" s="81"/>
      <c r="DH79" s="81"/>
      <c r="DI79" s="80"/>
      <c r="DJ79" s="80"/>
      <c r="DM79" s="80"/>
      <c r="DN79" s="80"/>
    </row>
    <row r="80" spans="65:118">
      <c r="BM80" s="80"/>
      <c r="BN80" s="80"/>
      <c r="BO80" s="81"/>
      <c r="BP80" s="81"/>
      <c r="BQ80" s="80"/>
      <c r="BR80" s="80"/>
      <c r="BU80" s="80"/>
      <c r="BV80" s="80"/>
      <c r="BX80" s="80"/>
      <c r="BY80" s="80"/>
      <c r="BZ80" s="81"/>
      <c r="CA80" s="81"/>
      <c r="CB80" s="80"/>
      <c r="CC80" s="80"/>
      <c r="CF80" s="80"/>
      <c r="CG80" s="80"/>
      <c r="CI80" s="80"/>
      <c r="CJ80" s="80"/>
      <c r="CK80" s="81"/>
      <c r="CL80" s="81"/>
      <c r="CM80" s="80"/>
      <c r="CN80" s="80"/>
      <c r="CQ80" s="80"/>
      <c r="CR80" s="80"/>
      <c r="CT80" s="80"/>
      <c r="CU80" s="80"/>
      <c r="CV80" s="81"/>
      <c r="CW80" s="81"/>
      <c r="CX80" s="80"/>
      <c r="CY80" s="80"/>
      <c r="DB80" s="80"/>
      <c r="DC80" s="80"/>
      <c r="DE80" s="80"/>
      <c r="DF80" s="80"/>
      <c r="DG80" s="81"/>
      <c r="DH80" s="81"/>
      <c r="DI80" s="80"/>
      <c r="DJ80" s="80"/>
      <c r="DM80" s="80"/>
      <c r="DN80" s="80"/>
    </row>
    <row r="83" spans="65:118">
      <c r="BM83" s="80"/>
      <c r="BN83" s="80"/>
      <c r="BO83" s="81"/>
      <c r="BP83" s="81"/>
      <c r="BQ83" s="80"/>
      <c r="BR83" s="80"/>
      <c r="BU83" s="80"/>
      <c r="BV83" s="80"/>
      <c r="BX83" s="80"/>
      <c r="BY83" s="80"/>
      <c r="BZ83" s="81"/>
      <c r="CA83" s="81"/>
      <c r="CB83" s="80"/>
      <c r="CC83" s="80"/>
      <c r="CF83" s="80"/>
      <c r="CG83" s="80"/>
      <c r="CI83" s="80"/>
      <c r="CJ83" s="80"/>
      <c r="CK83" s="81"/>
      <c r="CL83" s="81"/>
      <c r="CM83" s="80"/>
      <c r="CN83" s="80"/>
      <c r="CQ83" s="80"/>
      <c r="CR83" s="80"/>
      <c r="CT83" s="80"/>
      <c r="CU83" s="80"/>
      <c r="CV83" s="81"/>
      <c r="CW83" s="81"/>
      <c r="CX83" s="80"/>
      <c r="CY83" s="80"/>
      <c r="DB83" s="80"/>
      <c r="DC83" s="80"/>
      <c r="DE83" s="80"/>
      <c r="DF83" s="80"/>
      <c r="DG83" s="81"/>
      <c r="DH83" s="81"/>
      <c r="DI83" s="80"/>
      <c r="DJ83" s="80"/>
      <c r="DM83" s="80"/>
      <c r="DN83" s="80"/>
    </row>
    <row r="84" spans="65:118">
      <c r="BM84" s="80"/>
      <c r="BN84" s="80"/>
      <c r="BO84" s="81"/>
      <c r="BP84" s="81"/>
      <c r="BQ84" s="80"/>
      <c r="BR84" s="80"/>
      <c r="BU84" s="80"/>
      <c r="BV84" s="80"/>
      <c r="BX84" s="80"/>
      <c r="BY84" s="80"/>
      <c r="BZ84" s="81"/>
      <c r="CA84" s="81"/>
      <c r="CB84" s="80"/>
      <c r="CC84" s="80"/>
      <c r="CF84" s="80"/>
      <c r="CG84" s="80"/>
      <c r="CI84" s="80"/>
      <c r="CJ84" s="80"/>
      <c r="CK84" s="81"/>
      <c r="CL84" s="81"/>
      <c r="CM84" s="80"/>
      <c r="CN84" s="80"/>
      <c r="CQ84" s="80"/>
      <c r="CR84" s="80"/>
      <c r="CT84" s="80"/>
      <c r="CU84" s="80"/>
      <c r="CV84" s="81"/>
      <c r="CW84" s="81"/>
      <c r="CX84" s="80"/>
      <c r="CY84" s="80"/>
      <c r="DB84" s="80"/>
      <c r="DC84" s="80"/>
      <c r="DE84" s="80"/>
      <c r="DF84" s="80"/>
      <c r="DG84" s="81"/>
      <c r="DH84" s="81"/>
      <c r="DI84" s="80"/>
      <c r="DJ84" s="80"/>
      <c r="DM84" s="80"/>
      <c r="DN84" s="80"/>
    </row>
    <row r="85" spans="65:118">
      <c r="BM85" s="80"/>
      <c r="BN85" s="80"/>
      <c r="BO85" s="81"/>
      <c r="BP85" s="81"/>
      <c r="BQ85" s="80"/>
      <c r="BR85" s="80"/>
      <c r="BU85" s="80"/>
      <c r="BV85" s="80"/>
      <c r="BX85" s="80"/>
      <c r="BY85" s="80"/>
      <c r="BZ85" s="81"/>
      <c r="CA85" s="81"/>
      <c r="CB85" s="80"/>
      <c r="CC85" s="80"/>
      <c r="CF85" s="80"/>
      <c r="CG85" s="80"/>
      <c r="CI85" s="80"/>
      <c r="CJ85" s="80"/>
      <c r="CK85" s="81"/>
      <c r="CL85" s="81"/>
      <c r="CM85" s="80"/>
      <c r="CN85" s="80"/>
      <c r="CQ85" s="80"/>
      <c r="CR85" s="80"/>
      <c r="CT85" s="80"/>
      <c r="CU85" s="80"/>
      <c r="CV85" s="81"/>
      <c r="CW85" s="81"/>
      <c r="CX85" s="80"/>
      <c r="CY85" s="80"/>
      <c r="DB85" s="80"/>
      <c r="DC85" s="80"/>
      <c r="DE85" s="80"/>
      <c r="DF85" s="80"/>
      <c r="DG85" s="81"/>
      <c r="DH85" s="81"/>
      <c r="DI85" s="80"/>
      <c r="DJ85" s="80"/>
      <c r="DM85" s="80"/>
      <c r="DN85" s="80"/>
    </row>
    <row r="86" spans="65:118">
      <c r="BM86" s="80"/>
      <c r="BN86" s="80"/>
      <c r="BO86" s="81"/>
      <c r="BP86" s="81"/>
      <c r="BQ86" s="80"/>
      <c r="BR86" s="80"/>
      <c r="BU86" s="80"/>
      <c r="BV86" s="80"/>
      <c r="BX86" s="80"/>
      <c r="BY86" s="80"/>
      <c r="BZ86" s="81"/>
      <c r="CA86" s="81"/>
      <c r="CB86" s="80"/>
      <c r="CC86" s="80"/>
      <c r="CF86" s="80"/>
      <c r="CG86" s="80"/>
      <c r="CI86" s="80"/>
      <c r="CJ86" s="80"/>
      <c r="CK86" s="81"/>
      <c r="CL86" s="81"/>
      <c r="CM86" s="80"/>
      <c r="CN86" s="80"/>
      <c r="CQ86" s="80"/>
      <c r="CR86" s="80"/>
      <c r="CT86" s="80"/>
      <c r="CU86" s="80"/>
      <c r="CV86" s="81"/>
      <c r="CW86" s="81"/>
      <c r="CX86" s="80"/>
      <c r="CY86" s="80"/>
      <c r="DB86" s="80"/>
      <c r="DC86" s="80"/>
      <c r="DE86" s="80"/>
      <c r="DF86" s="80"/>
      <c r="DG86" s="81"/>
      <c r="DH86" s="81"/>
      <c r="DI86" s="80"/>
      <c r="DJ86" s="80"/>
      <c r="DM86" s="80"/>
      <c r="DN86" s="80"/>
    </row>
    <row r="87" spans="65:118">
      <c r="BM87" s="80"/>
      <c r="BN87" s="80"/>
      <c r="BO87" s="81"/>
      <c r="BP87" s="81"/>
      <c r="BQ87" s="80"/>
      <c r="BR87" s="80"/>
      <c r="BU87" s="80"/>
      <c r="BV87" s="80"/>
      <c r="BX87" s="80"/>
      <c r="BY87" s="80"/>
      <c r="BZ87" s="81"/>
      <c r="CA87" s="81"/>
      <c r="CB87" s="80"/>
      <c r="CC87" s="80"/>
      <c r="CF87" s="80"/>
      <c r="CG87" s="80"/>
      <c r="CI87" s="80"/>
      <c r="CJ87" s="80"/>
      <c r="CK87" s="81"/>
      <c r="CL87" s="81"/>
      <c r="CM87" s="80"/>
      <c r="CN87" s="80"/>
      <c r="CQ87" s="80"/>
      <c r="CR87" s="80"/>
      <c r="CT87" s="80"/>
      <c r="CU87" s="80"/>
      <c r="CV87" s="81"/>
      <c r="CW87" s="81"/>
      <c r="CX87" s="80"/>
      <c r="CY87" s="80"/>
      <c r="DB87" s="80"/>
      <c r="DC87" s="80"/>
      <c r="DE87" s="80"/>
      <c r="DF87" s="80"/>
      <c r="DG87" s="81"/>
      <c r="DH87" s="81"/>
      <c r="DI87" s="80"/>
      <c r="DJ87" s="80"/>
      <c r="DM87" s="80"/>
      <c r="DN87" s="80"/>
    </row>
    <row r="88" spans="65:118">
      <c r="BM88" s="80"/>
      <c r="BN88" s="80"/>
      <c r="BO88" s="81"/>
      <c r="BP88" s="81"/>
      <c r="BQ88" s="80"/>
      <c r="BR88" s="80"/>
      <c r="BU88" s="80"/>
      <c r="BV88" s="80"/>
      <c r="BX88" s="80"/>
      <c r="BY88" s="80"/>
      <c r="BZ88" s="81"/>
      <c r="CA88" s="81"/>
      <c r="CB88" s="80"/>
      <c r="CC88" s="80"/>
      <c r="CF88" s="80"/>
      <c r="CG88" s="80"/>
      <c r="CI88" s="80"/>
      <c r="CJ88" s="80"/>
      <c r="CK88" s="81"/>
      <c r="CL88" s="81"/>
      <c r="CM88" s="80"/>
      <c r="CN88" s="80"/>
      <c r="CQ88" s="80"/>
      <c r="CR88" s="80"/>
      <c r="CT88" s="80"/>
      <c r="CU88" s="80"/>
      <c r="CV88" s="81"/>
      <c r="CW88" s="81"/>
      <c r="CX88" s="80"/>
      <c r="CY88" s="80"/>
      <c r="DB88" s="80"/>
      <c r="DC88" s="80"/>
      <c r="DE88" s="80"/>
      <c r="DF88" s="80"/>
      <c r="DG88" s="81"/>
      <c r="DH88" s="81"/>
      <c r="DI88" s="80"/>
      <c r="DJ88" s="80"/>
      <c r="DM88" s="80"/>
      <c r="DN88" s="80"/>
    </row>
    <row r="89" spans="65:118">
      <c r="BM89" s="80"/>
      <c r="BN89" s="80"/>
      <c r="BO89" s="81"/>
      <c r="BP89" s="81"/>
      <c r="BQ89" s="80"/>
      <c r="BR89" s="80"/>
      <c r="BU89" s="80"/>
      <c r="BV89" s="80"/>
      <c r="BX89" s="80"/>
      <c r="BY89" s="80"/>
      <c r="BZ89" s="81"/>
      <c r="CA89" s="81"/>
      <c r="CB89" s="80"/>
      <c r="CC89" s="80"/>
      <c r="CF89" s="80"/>
      <c r="CG89" s="80"/>
      <c r="CI89" s="80"/>
      <c r="CJ89" s="80"/>
      <c r="CK89" s="81"/>
      <c r="CL89" s="81"/>
      <c r="CM89" s="80"/>
      <c r="CN89" s="80"/>
      <c r="CQ89" s="80"/>
      <c r="CR89" s="80"/>
      <c r="CT89" s="80"/>
      <c r="CU89" s="80"/>
      <c r="CV89" s="81"/>
      <c r="CW89" s="81"/>
      <c r="CX89" s="80"/>
      <c r="CY89" s="80"/>
      <c r="DB89" s="80"/>
      <c r="DC89" s="80"/>
      <c r="DE89" s="80"/>
      <c r="DF89" s="80"/>
      <c r="DG89" s="81"/>
      <c r="DH89" s="81"/>
      <c r="DI89" s="80"/>
      <c r="DJ89" s="80"/>
      <c r="DM89" s="80"/>
      <c r="DN89" s="80"/>
    </row>
    <row r="90" spans="65:118">
      <c r="BM90" s="80"/>
      <c r="BN90" s="80"/>
      <c r="BO90" s="81"/>
      <c r="BP90" s="81"/>
      <c r="BQ90" s="80"/>
      <c r="BR90" s="80"/>
      <c r="BU90" s="80"/>
      <c r="BV90" s="80"/>
      <c r="BX90" s="80"/>
      <c r="BY90" s="80"/>
      <c r="BZ90" s="81"/>
      <c r="CA90" s="81"/>
      <c r="CB90" s="80"/>
      <c r="CC90" s="80"/>
      <c r="CF90" s="80"/>
      <c r="CG90" s="80"/>
      <c r="CI90" s="80"/>
      <c r="CJ90" s="80"/>
      <c r="CK90" s="81"/>
      <c r="CL90" s="81"/>
      <c r="CM90" s="80"/>
      <c r="CN90" s="80"/>
      <c r="CQ90" s="80"/>
      <c r="CR90" s="80"/>
      <c r="CT90" s="80"/>
      <c r="CU90" s="80"/>
      <c r="CV90" s="81"/>
      <c r="CW90" s="81"/>
      <c r="CX90" s="80"/>
      <c r="CY90" s="80"/>
      <c r="DB90" s="80"/>
      <c r="DC90" s="80"/>
      <c r="DE90" s="80"/>
      <c r="DF90" s="80"/>
      <c r="DG90" s="81"/>
      <c r="DH90" s="81"/>
      <c r="DI90" s="80"/>
      <c r="DJ90" s="80"/>
      <c r="DM90" s="80"/>
      <c r="DN90" s="80"/>
    </row>
    <row r="91" spans="65:118">
      <c r="BM91" s="80"/>
      <c r="BN91" s="80"/>
      <c r="BO91" s="81"/>
      <c r="BP91" s="81"/>
      <c r="BQ91" s="80"/>
      <c r="BR91" s="80"/>
      <c r="BU91" s="80"/>
      <c r="BV91" s="80"/>
      <c r="BX91" s="80"/>
      <c r="BY91" s="80"/>
      <c r="BZ91" s="81"/>
      <c r="CA91" s="81"/>
      <c r="CB91" s="80"/>
      <c r="CC91" s="80"/>
      <c r="CF91" s="80"/>
      <c r="CG91" s="80"/>
      <c r="CI91" s="80"/>
      <c r="CJ91" s="80"/>
      <c r="CK91" s="81"/>
      <c r="CL91" s="81"/>
      <c r="CM91" s="80"/>
      <c r="CN91" s="80"/>
      <c r="CQ91" s="80"/>
      <c r="CR91" s="80"/>
      <c r="CT91" s="80"/>
      <c r="CU91" s="80"/>
      <c r="CV91" s="81"/>
      <c r="CW91" s="81"/>
      <c r="CX91" s="80"/>
      <c r="CY91" s="80"/>
      <c r="DB91" s="80"/>
      <c r="DC91" s="80"/>
      <c r="DE91" s="80"/>
      <c r="DF91" s="80"/>
      <c r="DG91" s="81"/>
      <c r="DH91" s="81"/>
      <c r="DI91" s="80"/>
      <c r="DJ91" s="80"/>
      <c r="DM91" s="80"/>
      <c r="DN91" s="80"/>
    </row>
    <row r="92" spans="65:118">
      <c r="BM92" s="80"/>
      <c r="BN92" s="80"/>
      <c r="BO92" s="81"/>
      <c r="BP92" s="81"/>
      <c r="BQ92" s="80"/>
      <c r="BR92" s="80"/>
      <c r="BU92" s="80"/>
      <c r="BV92" s="80"/>
      <c r="BX92" s="80"/>
      <c r="BY92" s="80"/>
      <c r="BZ92" s="81"/>
      <c r="CA92" s="81"/>
      <c r="CB92" s="80"/>
      <c r="CC92" s="80"/>
      <c r="CF92" s="80"/>
      <c r="CG92" s="80"/>
      <c r="CI92" s="80"/>
      <c r="CJ92" s="80"/>
      <c r="CK92" s="81"/>
      <c r="CL92" s="81"/>
      <c r="CM92" s="80"/>
      <c r="CN92" s="80"/>
      <c r="CQ92" s="80"/>
      <c r="CR92" s="80"/>
      <c r="CT92" s="80"/>
      <c r="CU92" s="80"/>
      <c r="CV92" s="81"/>
      <c r="CW92" s="81"/>
      <c r="CX92" s="80"/>
      <c r="CY92" s="80"/>
      <c r="DB92" s="80"/>
      <c r="DC92" s="80"/>
      <c r="DE92" s="80"/>
      <c r="DF92" s="80"/>
      <c r="DG92" s="81"/>
      <c r="DH92" s="81"/>
      <c r="DI92" s="80"/>
      <c r="DJ92" s="80"/>
      <c r="DM92" s="80"/>
      <c r="DN92" s="80"/>
    </row>
    <row r="93" spans="65:118">
      <c r="BM93" s="80"/>
      <c r="BN93" s="80"/>
      <c r="BO93" s="81"/>
      <c r="BP93" s="81"/>
      <c r="BQ93" s="80"/>
      <c r="BR93" s="80"/>
      <c r="BU93" s="80"/>
      <c r="BV93" s="80"/>
      <c r="BX93" s="80"/>
      <c r="BY93" s="80"/>
      <c r="BZ93" s="81"/>
      <c r="CA93" s="81"/>
      <c r="CB93" s="80"/>
      <c r="CC93" s="80"/>
      <c r="CF93" s="80"/>
      <c r="CG93" s="80"/>
      <c r="CI93" s="80"/>
      <c r="CJ93" s="80"/>
      <c r="CK93" s="81"/>
      <c r="CL93" s="81"/>
      <c r="CM93" s="80"/>
      <c r="CN93" s="80"/>
      <c r="CQ93" s="80"/>
      <c r="CR93" s="80"/>
      <c r="CT93" s="80"/>
      <c r="CU93" s="80"/>
      <c r="CV93" s="81"/>
      <c r="CW93" s="81"/>
      <c r="CX93" s="80"/>
      <c r="CY93" s="80"/>
      <c r="DB93" s="80"/>
      <c r="DC93" s="80"/>
      <c r="DE93" s="80"/>
      <c r="DF93" s="80"/>
      <c r="DG93" s="81"/>
      <c r="DH93" s="81"/>
      <c r="DI93" s="80"/>
      <c r="DJ93" s="80"/>
      <c r="DM93" s="80"/>
      <c r="DN93" s="80"/>
    </row>
    <row r="94" spans="65:118">
      <c r="BM94" s="82"/>
      <c r="BN94" s="82"/>
      <c r="BO94" s="83"/>
      <c r="BP94" s="83"/>
      <c r="BQ94" s="82"/>
      <c r="BR94" s="82"/>
      <c r="BU94" s="82"/>
      <c r="BV94" s="82"/>
      <c r="BX94" s="82"/>
      <c r="BY94" s="82"/>
      <c r="BZ94" s="83"/>
      <c r="CA94" s="83"/>
      <c r="CB94" s="82"/>
      <c r="CC94" s="82"/>
      <c r="CF94" s="82"/>
      <c r="CG94" s="82"/>
      <c r="CI94" s="82"/>
      <c r="CJ94" s="82"/>
      <c r="CK94" s="83"/>
      <c r="CL94" s="83"/>
      <c r="CM94" s="82"/>
      <c r="CN94" s="82"/>
      <c r="CQ94" s="82"/>
      <c r="CR94" s="82"/>
      <c r="CT94" s="82"/>
      <c r="CU94" s="82"/>
      <c r="CV94" s="83"/>
      <c r="CW94" s="83"/>
      <c r="CX94" s="82"/>
      <c r="CY94" s="82"/>
      <c r="DB94" s="82"/>
      <c r="DC94" s="82"/>
      <c r="DE94" s="82"/>
      <c r="DF94" s="82"/>
      <c r="DG94" s="83"/>
      <c r="DH94" s="83"/>
      <c r="DI94" s="82"/>
      <c r="DJ94" s="82"/>
      <c r="DM94" s="82"/>
      <c r="DN94" s="82"/>
    </row>
    <row r="95" spans="65:118">
      <c r="BM95" s="82"/>
      <c r="BN95" s="82"/>
      <c r="BO95" s="83"/>
      <c r="BP95" s="83"/>
      <c r="BQ95" s="82"/>
      <c r="BR95" s="82"/>
      <c r="BU95" s="82"/>
      <c r="BV95" s="82"/>
      <c r="BX95" s="82"/>
      <c r="BY95" s="82"/>
      <c r="BZ95" s="83"/>
      <c r="CA95" s="83"/>
      <c r="CB95" s="82"/>
      <c r="CC95" s="82"/>
      <c r="CF95" s="82"/>
      <c r="CG95" s="82"/>
      <c r="CI95" s="82"/>
      <c r="CJ95" s="82"/>
      <c r="CK95" s="83"/>
      <c r="CL95" s="83"/>
      <c r="CM95" s="82"/>
      <c r="CN95" s="82"/>
      <c r="CQ95" s="82"/>
      <c r="CR95" s="82"/>
      <c r="CT95" s="82"/>
      <c r="CU95" s="82"/>
      <c r="CV95" s="83"/>
      <c r="CW95" s="83"/>
      <c r="CX95" s="82"/>
      <c r="CY95" s="82"/>
      <c r="DB95" s="82"/>
      <c r="DC95" s="82"/>
      <c r="DE95" s="82"/>
      <c r="DF95" s="82"/>
      <c r="DG95" s="83"/>
      <c r="DH95" s="83"/>
      <c r="DI95" s="82"/>
      <c r="DJ95" s="82"/>
      <c r="DM95" s="82"/>
      <c r="DN95" s="82"/>
    </row>
    <row r="96" spans="65:118">
      <c r="BM96" s="82"/>
      <c r="BN96" s="82"/>
      <c r="BO96" s="83"/>
      <c r="BP96" s="83"/>
      <c r="BQ96" s="82"/>
      <c r="BR96" s="82"/>
      <c r="BU96" s="82"/>
      <c r="BV96" s="82"/>
      <c r="BX96" s="82"/>
      <c r="BY96" s="82"/>
      <c r="BZ96" s="83"/>
      <c r="CA96" s="83"/>
      <c r="CB96" s="82"/>
      <c r="CC96" s="82"/>
      <c r="CF96" s="82"/>
      <c r="CG96" s="82"/>
      <c r="CI96" s="82"/>
      <c r="CJ96" s="82"/>
      <c r="CK96" s="83"/>
      <c r="CL96" s="83"/>
      <c r="CM96" s="82"/>
      <c r="CN96" s="82"/>
      <c r="CQ96" s="82"/>
      <c r="CR96" s="82"/>
      <c r="CT96" s="82"/>
      <c r="CU96" s="82"/>
      <c r="CV96" s="83"/>
      <c r="CW96" s="83"/>
      <c r="CX96" s="82"/>
      <c r="CY96" s="82"/>
      <c r="DB96" s="82"/>
      <c r="DC96" s="82"/>
      <c r="DE96" s="82"/>
      <c r="DF96" s="82"/>
      <c r="DG96" s="83"/>
      <c r="DH96" s="83"/>
      <c r="DI96" s="82"/>
      <c r="DJ96" s="82"/>
      <c r="DM96" s="82"/>
      <c r="DN96" s="82"/>
    </row>
    <row r="97" spans="65:118">
      <c r="BM97" s="82"/>
      <c r="BN97" s="82"/>
      <c r="BO97" s="83"/>
      <c r="BP97" s="83"/>
      <c r="BQ97" s="82"/>
      <c r="BR97" s="82"/>
      <c r="BU97" s="82"/>
      <c r="BV97" s="82"/>
      <c r="BX97" s="82"/>
      <c r="BY97" s="82"/>
      <c r="BZ97" s="83"/>
      <c r="CA97" s="83"/>
      <c r="CB97" s="82"/>
      <c r="CC97" s="82"/>
      <c r="CF97" s="82"/>
      <c r="CG97" s="82"/>
      <c r="CI97" s="82"/>
      <c r="CJ97" s="82"/>
      <c r="CK97" s="83"/>
      <c r="CL97" s="83"/>
      <c r="CM97" s="82"/>
      <c r="CN97" s="82"/>
      <c r="CQ97" s="82"/>
      <c r="CR97" s="82"/>
      <c r="CT97" s="82"/>
      <c r="CU97" s="82"/>
      <c r="CV97" s="83"/>
      <c r="CW97" s="83"/>
      <c r="CX97" s="82"/>
      <c r="CY97" s="82"/>
      <c r="DB97" s="82"/>
      <c r="DC97" s="82"/>
      <c r="DE97" s="82"/>
      <c r="DF97" s="82"/>
      <c r="DG97" s="83"/>
      <c r="DH97" s="83"/>
      <c r="DI97" s="82"/>
      <c r="DJ97" s="82"/>
      <c r="DM97" s="82"/>
      <c r="DN97" s="82"/>
    </row>
    <row r="98" spans="65:118">
      <c r="BM98" s="82"/>
      <c r="BN98" s="82"/>
      <c r="BO98" s="83"/>
      <c r="BP98" s="83"/>
      <c r="BQ98" s="82"/>
      <c r="BR98" s="82"/>
      <c r="BU98" s="82"/>
      <c r="BV98" s="82"/>
      <c r="BX98" s="82"/>
      <c r="BY98" s="82"/>
      <c r="BZ98" s="83"/>
      <c r="CA98" s="83"/>
      <c r="CB98" s="82"/>
      <c r="CC98" s="82"/>
      <c r="CF98" s="82"/>
      <c r="CG98" s="82"/>
      <c r="CI98" s="82"/>
      <c r="CJ98" s="82"/>
      <c r="CK98" s="83"/>
      <c r="CL98" s="83"/>
      <c r="CM98" s="82"/>
      <c r="CN98" s="82"/>
      <c r="CQ98" s="82"/>
      <c r="CR98" s="82"/>
      <c r="CT98" s="82"/>
      <c r="CU98" s="82"/>
      <c r="CV98" s="83"/>
      <c r="CW98" s="83"/>
      <c r="CX98" s="82"/>
      <c r="CY98" s="82"/>
      <c r="DB98" s="82"/>
      <c r="DC98" s="82"/>
      <c r="DE98" s="82"/>
      <c r="DF98" s="82"/>
      <c r="DG98" s="83"/>
      <c r="DH98" s="83"/>
      <c r="DI98" s="82"/>
      <c r="DJ98" s="82"/>
      <c r="DM98" s="82"/>
      <c r="DN98" s="82"/>
    </row>
    <row r="99" spans="65:118">
      <c r="BM99" s="82"/>
      <c r="BN99" s="82"/>
      <c r="BO99" s="83"/>
      <c r="BP99" s="83"/>
      <c r="BQ99" s="82"/>
      <c r="BR99" s="82"/>
      <c r="BU99" s="82"/>
      <c r="BV99" s="82"/>
      <c r="BX99" s="82"/>
      <c r="BY99" s="82"/>
      <c r="BZ99" s="83"/>
      <c r="CA99" s="83"/>
      <c r="CB99" s="82"/>
      <c r="CC99" s="82"/>
      <c r="CF99" s="82"/>
      <c r="CG99" s="82"/>
      <c r="CI99" s="82"/>
      <c r="CJ99" s="82"/>
      <c r="CK99" s="83"/>
      <c r="CL99" s="83"/>
      <c r="CM99" s="82"/>
      <c r="CN99" s="82"/>
      <c r="CQ99" s="82"/>
      <c r="CR99" s="82"/>
      <c r="CT99" s="82"/>
      <c r="CU99" s="82"/>
      <c r="CV99" s="83"/>
      <c r="CW99" s="83"/>
      <c r="CX99" s="82"/>
      <c r="CY99" s="82"/>
      <c r="DB99" s="82"/>
      <c r="DC99" s="82"/>
      <c r="DE99" s="82"/>
      <c r="DF99" s="82"/>
      <c r="DG99" s="83"/>
      <c r="DH99" s="83"/>
      <c r="DI99" s="82"/>
      <c r="DJ99" s="82"/>
      <c r="DM99" s="82"/>
      <c r="DN99" s="82"/>
    </row>
    <row r="100" spans="65:118">
      <c r="BM100" s="82"/>
      <c r="BN100" s="82"/>
      <c r="BO100" s="83"/>
      <c r="BP100" s="83"/>
      <c r="BQ100" s="82"/>
      <c r="BR100" s="82"/>
      <c r="BU100" s="82"/>
      <c r="BV100" s="82"/>
      <c r="BX100" s="82"/>
      <c r="BY100" s="82"/>
      <c r="BZ100" s="83"/>
      <c r="CA100" s="83"/>
      <c r="CB100" s="82"/>
      <c r="CC100" s="82"/>
      <c r="CF100" s="82"/>
      <c r="CG100" s="82"/>
      <c r="CI100" s="82"/>
      <c r="CJ100" s="82"/>
      <c r="CK100" s="83"/>
      <c r="CL100" s="83"/>
      <c r="CM100" s="82"/>
      <c r="CN100" s="82"/>
      <c r="CQ100" s="82"/>
      <c r="CR100" s="82"/>
      <c r="CT100" s="82"/>
      <c r="CU100" s="82"/>
      <c r="CV100" s="83"/>
      <c r="CW100" s="83"/>
      <c r="CX100" s="82"/>
      <c r="CY100" s="82"/>
      <c r="DB100" s="82"/>
      <c r="DC100" s="82"/>
      <c r="DE100" s="82"/>
      <c r="DF100" s="82"/>
      <c r="DG100" s="83"/>
      <c r="DH100" s="83"/>
      <c r="DI100" s="82"/>
      <c r="DJ100" s="82"/>
      <c r="DM100" s="82"/>
      <c r="DN100" s="82"/>
    </row>
    <row r="101" spans="65:118">
      <c r="BM101" s="82"/>
      <c r="BN101" s="82"/>
      <c r="BO101" s="83"/>
      <c r="BP101" s="83"/>
      <c r="BQ101" s="82"/>
      <c r="BR101" s="82"/>
      <c r="BU101" s="82"/>
      <c r="BV101" s="82"/>
      <c r="BX101" s="82"/>
      <c r="BY101" s="82"/>
      <c r="BZ101" s="83"/>
      <c r="CA101" s="83"/>
      <c r="CB101" s="82"/>
      <c r="CC101" s="82"/>
      <c r="CF101" s="82"/>
      <c r="CG101" s="82"/>
      <c r="CI101" s="82"/>
      <c r="CJ101" s="82"/>
      <c r="CK101" s="83"/>
      <c r="CL101" s="83"/>
      <c r="CM101" s="82"/>
      <c r="CN101" s="82"/>
      <c r="CQ101" s="82"/>
      <c r="CR101" s="82"/>
      <c r="CT101" s="82"/>
      <c r="CU101" s="82"/>
      <c r="CV101" s="83"/>
      <c r="CW101" s="83"/>
      <c r="CX101" s="82"/>
      <c r="CY101" s="82"/>
      <c r="DB101" s="82"/>
      <c r="DC101" s="82"/>
      <c r="DE101" s="82"/>
      <c r="DF101" s="82"/>
      <c r="DG101" s="83"/>
      <c r="DH101" s="83"/>
      <c r="DI101" s="82"/>
      <c r="DJ101" s="82"/>
      <c r="DM101" s="82"/>
      <c r="DN101" s="82"/>
    </row>
    <row r="102" spans="65:118">
      <c r="BM102" s="82"/>
      <c r="BN102" s="82"/>
      <c r="BO102" s="83"/>
      <c r="BP102" s="83"/>
      <c r="BQ102" s="82"/>
      <c r="BR102" s="82"/>
      <c r="BU102" s="82"/>
      <c r="BV102" s="82"/>
      <c r="BX102" s="82"/>
      <c r="BY102" s="82"/>
      <c r="BZ102" s="83"/>
      <c r="CA102" s="83"/>
      <c r="CB102" s="82"/>
      <c r="CC102" s="82"/>
      <c r="CF102" s="82"/>
      <c r="CG102" s="82"/>
      <c r="CI102" s="82"/>
      <c r="CJ102" s="82"/>
      <c r="CK102" s="83"/>
      <c r="CL102" s="83"/>
      <c r="CM102" s="82"/>
      <c r="CN102" s="82"/>
      <c r="CQ102" s="82"/>
      <c r="CR102" s="82"/>
      <c r="CT102" s="82"/>
      <c r="CU102" s="82"/>
      <c r="CV102" s="83"/>
      <c r="CW102" s="83"/>
      <c r="CX102" s="82"/>
      <c r="CY102" s="82"/>
      <c r="DB102" s="82"/>
      <c r="DC102" s="82"/>
      <c r="DE102" s="82"/>
      <c r="DF102" s="82"/>
      <c r="DG102" s="83"/>
      <c r="DH102" s="83"/>
      <c r="DI102" s="82"/>
      <c r="DJ102" s="82"/>
      <c r="DM102" s="82"/>
      <c r="DN102" s="82"/>
    </row>
    <row r="103" spans="65:118">
      <c r="BM103" s="82"/>
      <c r="BN103" s="82"/>
      <c r="BO103" s="83"/>
      <c r="BP103" s="83"/>
      <c r="BQ103" s="82"/>
      <c r="BR103" s="82"/>
      <c r="BU103" s="82"/>
      <c r="BV103" s="82"/>
      <c r="BX103" s="82"/>
      <c r="BY103" s="82"/>
      <c r="BZ103" s="83"/>
      <c r="CA103" s="83"/>
      <c r="CB103" s="82"/>
      <c r="CC103" s="82"/>
      <c r="CF103" s="82"/>
      <c r="CG103" s="82"/>
      <c r="CI103" s="82"/>
      <c r="CJ103" s="82"/>
      <c r="CK103" s="83"/>
      <c r="CL103" s="83"/>
      <c r="CM103" s="82"/>
      <c r="CN103" s="82"/>
      <c r="CQ103" s="82"/>
      <c r="CR103" s="82"/>
      <c r="CT103" s="82"/>
      <c r="CU103" s="82"/>
      <c r="CV103" s="83"/>
      <c r="CW103" s="83"/>
      <c r="CX103" s="82"/>
      <c r="CY103" s="82"/>
      <c r="DB103" s="82"/>
      <c r="DC103" s="82"/>
      <c r="DE103" s="82"/>
      <c r="DF103" s="82"/>
      <c r="DG103" s="83"/>
      <c r="DH103" s="83"/>
      <c r="DI103" s="82"/>
      <c r="DJ103" s="82"/>
      <c r="DM103" s="82"/>
      <c r="DN103" s="82"/>
    </row>
    <row r="104" spans="65:118">
      <c r="BM104" s="84"/>
      <c r="BN104" s="84"/>
      <c r="BO104" s="85"/>
      <c r="BP104" s="85"/>
      <c r="BQ104" s="84"/>
      <c r="BR104" s="84"/>
      <c r="BU104" s="84"/>
      <c r="BV104" s="84"/>
      <c r="BX104" s="84"/>
      <c r="BY104" s="84"/>
      <c r="BZ104" s="85"/>
      <c r="CA104" s="85"/>
      <c r="CB104" s="84"/>
      <c r="CC104" s="84"/>
      <c r="CF104" s="84"/>
      <c r="CG104" s="84"/>
      <c r="CI104" s="84"/>
      <c r="CJ104" s="84"/>
      <c r="CK104" s="85"/>
      <c r="CL104" s="85"/>
      <c r="CM104" s="84"/>
      <c r="CN104" s="84"/>
      <c r="CQ104" s="84"/>
      <c r="CR104" s="84"/>
      <c r="CT104" s="84"/>
      <c r="CU104" s="84"/>
      <c r="CV104" s="85"/>
      <c r="CW104" s="85"/>
      <c r="CX104" s="84"/>
      <c r="CY104" s="84"/>
      <c r="DB104" s="84"/>
      <c r="DC104" s="84"/>
      <c r="DE104" s="84"/>
      <c r="DF104" s="84"/>
      <c r="DG104" s="85"/>
      <c r="DH104" s="85"/>
      <c r="DI104" s="84"/>
      <c r="DJ104" s="84"/>
      <c r="DM104" s="84"/>
      <c r="DN104" s="84"/>
    </row>
    <row r="105" spans="65:118">
      <c r="BM105" s="80"/>
      <c r="BN105" s="80"/>
      <c r="BO105" s="81"/>
      <c r="BP105" s="81"/>
      <c r="BQ105" s="80"/>
      <c r="BR105" s="80"/>
      <c r="BU105" s="80"/>
      <c r="BV105" s="80"/>
      <c r="BX105" s="80"/>
      <c r="BY105" s="80"/>
      <c r="BZ105" s="81"/>
      <c r="CA105" s="81"/>
      <c r="CB105" s="80"/>
      <c r="CC105" s="80"/>
      <c r="CF105" s="80"/>
      <c r="CG105" s="80"/>
      <c r="CI105" s="80"/>
      <c r="CJ105" s="80"/>
      <c r="CK105" s="81"/>
      <c r="CL105" s="81"/>
      <c r="CM105" s="80"/>
      <c r="CN105" s="80"/>
      <c r="CQ105" s="80"/>
      <c r="CR105" s="80"/>
      <c r="CT105" s="80"/>
      <c r="CU105" s="80"/>
      <c r="CV105" s="81"/>
      <c r="CW105" s="81"/>
      <c r="CX105" s="80"/>
      <c r="CY105" s="80"/>
      <c r="DB105" s="80"/>
      <c r="DC105" s="80"/>
      <c r="DE105" s="80"/>
      <c r="DF105" s="80"/>
      <c r="DG105" s="81"/>
      <c r="DH105" s="81"/>
      <c r="DI105" s="80"/>
      <c r="DJ105" s="80"/>
      <c r="DM105" s="80"/>
      <c r="DN105" s="80"/>
    </row>
    <row r="106" spans="65:118">
      <c r="BM106" s="80"/>
      <c r="BN106" s="80"/>
      <c r="BO106" s="81"/>
      <c r="BP106" s="81"/>
      <c r="BQ106" s="80"/>
      <c r="BR106" s="80"/>
      <c r="BU106" s="80"/>
      <c r="BV106" s="80"/>
      <c r="BX106" s="80"/>
      <c r="BY106" s="80"/>
      <c r="BZ106" s="81"/>
      <c r="CA106" s="81"/>
      <c r="CB106" s="80"/>
      <c r="CC106" s="80"/>
      <c r="CF106" s="80"/>
      <c r="CG106" s="80"/>
      <c r="CI106" s="80"/>
      <c r="CJ106" s="80"/>
      <c r="CK106" s="81"/>
      <c r="CL106" s="81"/>
      <c r="CM106" s="80"/>
      <c r="CN106" s="80"/>
      <c r="CQ106" s="80"/>
      <c r="CR106" s="80"/>
      <c r="CT106" s="80"/>
      <c r="CU106" s="80"/>
      <c r="CV106" s="81"/>
      <c r="CW106" s="81"/>
      <c r="CX106" s="80"/>
      <c r="CY106" s="80"/>
      <c r="DB106" s="80"/>
      <c r="DC106" s="80"/>
      <c r="DE106" s="80"/>
      <c r="DF106" s="80"/>
      <c r="DG106" s="81"/>
      <c r="DH106" s="81"/>
      <c r="DI106" s="80"/>
      <c r="DJ106" s="80"/>
      <c r="DM106" s="80"/>
      <c r="DN106" s="80"/>
    </row>
    <row r="107" spans="65:118">
      <c r="BM107" s="80"/>
      <c r="BN107" s="80"/>
      <c r="BO107" s="81"/>
      <c r="BP107" s="81"/>
      <c r="BQ107" s="80"/>
      <c r="BR107" s="80"/>
      <c r="BU107" s="80"/>
      <c r="BV107" s="80"/>
      <c r="BX107" s="80"/>
      <c r="BY107" s="80"/>
      <c r="BZ107" s="81"/>
      <c r="CA107" s="81"/>
      <c r="CB107" s="80"/>
      <c r="CC107" s="80"/>
      <c r="CF107" s="80"/>
      <c r="CG107" s="80"/>
      <c r="CI107" s="80"/>
      <c r="CJ107" s="80"/>
      <c r="CK107" s="81"/>
      <c r="CL107" s="81"/>
      <c r="CM107" s="80"/>
      <c r="CN107" s="80"/>
      <c r="CQ107" s="80"/>
      <c r="CR107" s="80"/>
      <c r="CT107" s="80"/>
      <c r="CU107" s="80"/>
      <c r="CV107" s="81"/>
      <c r="CW107" s="81"/>
      <c r="CX107" s="80"/>
      <c r="CY107" s="80"/>
      <c r="DB107" s="80"/>
      <c r="DC107" s="80"/>
      <c r="DE107" s="80"/>
      <c r="DF107" s="80"/>
      <c r="DG107" s="81"/>
      <c r="DH107" s="81"/>
      <c r="DI107" s="80"/>
      <c r="DJ107" s="80"/>
      <c r="DM107" s="80"/>
      <c r="DN107" s="80"/>
    </row>
    <row r="108" spans="65:118">
      <c r="BM108" s="80"/>
      <c r="BN108" s="80"/>
      <c r="BO108" s="81"/>
      <c r="BP108" s="81"/>
      <c r="BQ108" s="80"/>
      <c r="BR108" s="80"/>
      <c r="BU108" s="80"/>
      <c r="BV108" s="80"/>
      <c r="BX108" s="80"/>
      <c r="BY108" s="80"/>
      <c r="BZ108" s="81"/>
      <c r="CA108" s="81"/>
      <c r="CB108" s="80"/>
      <c r="CC108" s="80"/>
      <c r="CF108" s="80"/>
      <c r="CG108" s="80"/>
      <c r="CI108" s="80"/>
      <c r="CJ108" s="80"/>
      <c r="CK108" s="81"/>
      <c r="CL108" s="81"/>
      <c r="CM108" s="80"/>
      <c r="CN108" s="80"/>
      <c r="CQ108" s="80"/>
      <c r="CR108" s="80"/>
      <c r="CT108" s="80"/>
      <c r="CU108" s="80"/>
      <c r="CV108" s="81"/>
      <c r="CW108" s="81"/>
      <c r="CX108" s="80"/>
      <c r="CY108" s="80"/>
      <c r="DB108" s="80"/>
      <c r="DC108" s="80"/>
      <c r="DE108" s="80"/>
      <c r="DF108" s="80"/>
      <c r="DG108" s="81"/>
      <c r="DH108" s="81"/>
      <c r="DI108" s="80"/>
      <c r="DJ108" s="80"/>
      <c r="DM108" s="80"/>
      <c r="DN108" s="80"/>
    </row>
    <row r="109" spans="65:118">
      <c r="BM109" s="80"/>
      <c r="BN109" s="80"/>
      <c r="BO109" s="81"/>
      <c r="BP109" s="81"/>
      <c r="BQ109" s="80"/>
      <c r="BR109" s="80"/>
      <c r="BU109" s="80"/>
      <c r="BV109" s="80"/>
      <c r="BX109" s="80"/>
      <c r="BY109" s="80"/>
      <c r="BZ109" s="81"/>
      <c r="CA109" s="81"/>
      <c r="CB109" s="80"/>
      <c r="CC109" s="80"/>
      <c r="CF109" s="80"/>
      <c r="CG109" s="80"/>
      <c r="CI109" s="80"/>
      <c r="CJ109" s="80"/>
      <c r="CK109" s="81"/>
      <c r="CL109" s="81"/>
      <c r="CM109" s="80"/>
      <c r="CN109" s="80"/>
      <c r="CQ109" s="80"/>
      <c r="CR109" s="80"/>
      <c r="CT109" s="80"/>
      <c r="CU109" s="80"/>
      <c r="CV109" s="81"/>
      <c r="CW109" s="81"/>
      <c r="CX109" s="80"/>
      <c r="CY109" s="80"/>
      <c r="DB109" s="80"/>
      <c r="DC109" s="80"/>
      <c r="DE109" s="80"/>
      <c r="DF109" s="80"/>
      <c r="DG109" s="81"/>
      <c r="DH109" s="81"/>
      <c r="DI109" s="80"/>
      <c r="DJ109" s="80"/>
      <c r="DM109" s="80"/>
      <c r="DN109" s="80"/>
    </row>
    <row r="110" spans="65:118">
      <c r="BM110" s="80"/>
      <c r="BN110" s="80"/>
      <c r="BO110" s="81"/>
      <c r="BP110" s="81"/>
      <c r="BQ110" s="80"/>
      <c r="BR110" s="80"/>
      <c r="BU110" s="80"/>
      <c r="BV110" s="80"/>
      <c r="BX110" s="80"/>
      <c r="BY110" s="80"/>
      <c r="BZ110" s="81"/>
      <c r="CA110" s="81"/>
      <c r="CB110" s="80"/>
      <c r="CC110" s="80"/>
      <c r="CF110" s="80"/>
      <c r="CG110" s="80"/>
      <c r="CI110" s="80"/>
      <c r="CJ110" s="80"/>
      <c r="CK110" s="81"/>
      <c r="CL110" s="81"/>
      <c r="CM110" s="80"/>
      <c r="CN110" s="80"/>
      <c r="CQ110" s="80"/>
      <c r="CR110" s="80"/>
      <c r="CT110" s="80"/>
      <c r="CU110" s="80"/>
      <c r="CV110" s="81"/>
      <c r="CW110" s="81"/>
      <c r="CX110" s="80"/>
      <c r="CY110" s="80"/>
      <c r="DB110" s="80"/>
      <c r="DC110" s="80"/>
      <c r="DE110" s="80"/>
      <c r="DF110" s="80"/>
      <c r="DG110" s="81"/>
      <c r="DH110" s="81"/>
      <c r="DI110" s="80"/>
      <c r="DJ110" s="80"/>
      <c r="DM110" s="80"/>
      <c r="DN110" s="80"/>
    </row>
    <row r="111" spans="65:118">
      <c r="BM111" s="80"/>
      <c r="BN111" s="80"/>
      <c r="BO111" s="81"/>
      <c r="BP111" s="81"/>
      <c r="BQ111" s="80"/>
      <c r="BR111" s="80"/>
      <c r="BU111" s="80"/>
      <c r="BV111" s="80"/>
      <c r="BX111" s="80"/>
      <c r="BY111" s="80"/>
      <c r="BZ111" s="81"/>
      <c r="CA111" s="81"/>
      <c r="CB111" s="80"/>
      <c r="CC111" s="80"/>
      <c r="CF111" s="80"/>
      <c r="CG111" s="80"/>
      <c r="CI111" s="80"/>
      <c r="CJ111" s="80"/>
      <c r="CK111" s="81"/>
      <c r="CL111" s="81"/>
      <c r="CM111" s="80"/>
      <c r="CN111" s="80"/>
      <c r="CQ111" s="80"/>
      <c r="CR111" s="80"/>
      <c r="CT111" s="80"/>
      <c r="CU111" s="80"/>
      <c r="CV111" s="81"/>
      <c r="CW111" s="81"/>
      <c r="CX111" s="80"/>
      <c r="CY111" s="80"/>
      <c r="DB111" s="80"/>
      <c r="DC111" s="80"/>
      <c r="DE111" s="80"/>
      <c r="DF111" s="80"/>
      <c r="DG111" s="81"/>
      <c r="DH111" s="81"/>
      <c r="DI111" s="80"/>
      <c r="DJ111" s="80"/>
      <c r="DM111" s="80"/>
      <c r="DN111" s="80"/>
    </row>
    <row r="112" spans="65:118">
      <c r="BM112" s="80"/>
      <c r="BN112" s="80"/>
      <c r="BO112" s="81"/>
      <c r="BP112" s="81"/>
      <c r="BQ112" s="80"/>
      <c r="BR112" s="80"/>
      <c r="BU112" s="80"/>
      <c r="BV112" s="80"/>
      <c r="BX112" s="80"/>
      <c r="BY112" s="80"/>
      <c r="BZ112" s="81"/>
      <c r="CA112" s="81"/>
      <c r="CB112" s="80"/>
      <c r="CC112" s="80"/>
      <c r="CF112" s="80"/>
      <c r="CG112" s="80"/>
      <c r="CI112" s="80"/>
      <c r="CJ112" s="80"/>
      <c r="CK112" s="81"/>
      <c r="CL112" s="81"/>
      <c r="CM112" s="80"/>
      <c r="CN112" s="80"/>
      <c r="CQ112" s="80"/>
      <c r="CR112" s="80"/>
      <c r="CT112" s="80"/>
      <c r="CU112" s="80"/>
      <c r="CV112" s="81"/>
      <c r="CW112" s="81"/>
      <c r="CX112" s="80"/>
      <c r="CY112" s="80"/>
      <c r="DB112" s="80"/>
      <c r="DC112" s="80"/>
      <c r="DE112" s="80"/>
      <c r="DF112" s="80"/>
      <c r="DG112" s="81"/>
      <c r="DH112" s="81"/>
      <c r="DI112" s="80"/>
      <c r="DJ112" s="80"/>
      <c r="DM112" s="80"/>
      <c r="DN112" s="80"/>
    </row>
    <row r="113" spans="65:118">
      <c r="BM113" s="80"/>
      <c r="BN113" s="80"/>
      <c r="BO113" s="81"/>
      <c r="BP113" s="81"/>
      <c r="BQ113" s="80"/>
      <c r="BR113" s="80"/>
      <c r="BU113" s="80"/>
      <c r="BV113" s="80"/>
      <c r="BX113" s="80"/>
      <c r="BY113" s="80"/>
      <c r="BZ113" s="81"/>
      <c r="CA113" s="81"/>
      <c r="CB113" s="80"/>
      <c r="CC113" s="80"/>
      <c r="CF113" s="80"/>
      <c r="CG113" s="80"/>
      <c r="CI113" s="80"/>
      <c r="CJ113" s="80"/>
      <c r="CK113" s="81"/>
      <c r="CL113" s="81"/>
      <c r="CM113" s="80"/>
      <c r="CN113" s="80"/>
      <c r="CQ113" s="80"/>
      <c r="CR113" s="80"/>
      <c r="CT113" s="80"/>
      <c r="CU113" s="80"/>
      <c r="CV113" s="81"/>
      <c r="CW113" s="81"/>
      <c r="CX113" s="80"/>
      <c r="CY113" s="80"/>
      <c r="DB113" s="80"/>
      <c r="DC113" s="80"/>
      <c r="DE113" s="80"/>
      <c r="DF113" s="80"/>
      <c r="DG113" s="81"/>
      <c r="DH113" s="81"/>
      <c r="DI113" s="80"/>
      <c r="DJ113" s="80"/>
      <c r="DM113" s="80"/>
      <c r="DN113" s="80"/>
    </row>
  </sheetData>
  <mergeCells count="128">
    <mergeCell ref="AB15:AF15"/>
    <mergeCell ref="AV17:AZ17"/>
    <mergeCell ref="C16:L16"/>
    <mergeCell ref="BA16:BE16"/>
    <mergeCell ref="BF16:BJ16"/>
    <mergeCell ref="BA15:BE15"/>
    <mergeCell ref="BF15:BJ15"/>
    <mergeCell ref="AL15:AP15"/>
    <mergeCell ref="AV15:AZ15"/>
    <mergeCell ref="C17:L17"/>
    <mergeCell ref="AL17:AP17"/>
    <mergeCell ref="AV16:AZ16"/>
    <mergeCell ref="AG17:AK17"/>
    <mergeCell ref="W16:AA16"/>
    <mergeCell ref="W17:AA17"/>
    <mergeCell ref="AB16:AF16"/>
    <mergeCell ref="AB17:AF17"/>
    <mergeCell ref="AQ16:AU16"/>
    <mergeCell ref="AQ17:AU17"/>
    <mergeCell ref="M16:Q16"/>
    <mergeCell ref="R16:V16"/>
    <mergeCell ref="AG16:AK16"/>
    <mergeCell ref="AL16:AP16"/>
    <mergeCell ref="BA17:BE17"/>
    <mergeCell ref="BF17:BJ17"/>
    <mergeCell ref="M17:Q17"/>
    <mergeCell ref="R17:V17"/>
    <mergeCell ref="C15:L15"/>
    <mergeCell ref="R15:V15"/>
    <mergeCell ref="AG9:AK9"/>
    <mergeCell ref="AL10:AP10"/>
    <mergeCell ref="AQ10:AU10"/>
    <mergeCell ref="C13:L13"/>
    <mergeCell ref="C11:L11"/>
    <mergeCell ref="AB11:AF11"/>
    <mergeCell ref="M11:Q11"/>
    <mergeCell ref="R11:V11"/>
    <mergeCell ref="W11:AA11"/>
    <mergeCell ref="AG10:AK10"/>
    <mergeCell ref="W10:AA10"/>
    <mergeCell ref="M13:Q13"/>
    <mergeCell ref="R13:V13"/>
    <mergeCell ref="C9:L9"/>
    <mergeCell ref="BF14:BJ14"/>
    <mergeCell ref="AG14:AK14"/>
    <mergeCell ref="AL14:AP14"/>
    <mergeCell ref="AQ14:AU14"/>
    <mergeCell ref="AV14:AZ14"/>
    <mergeCell ref="BA14:BE14"/>
    <mergeCell ref="C14:L14"/>
    <mergeCell ref="M14:Q14"/>
    <mergeCell ref="R14:V14"/>
    <mergeCell ref="W14:AA14"/>
    <mergeCell ref="AB14:AF14"/>
    <mergeCell ref="BA13:BE13"/>
    <mergeCell ref="W13:AA13"/>
    <mergeCell ref="AB13:AF13"/>
    <mergeCell ref="AB10:AF10"/>
    <mergeCell ref="M12:Q12"/>
    <mergeCell ref="R12:V12"/>
    <mergeCell ref="W12:AA12"/>
    <mergeCell ref="AB12:AF12"/>
    <mergeCell ref="AG13:AK13"/>
    <mergeCell ref="AG12:AK12"/>
    <mergeCell ref="AG11:AK11"/>
    <mergeCell ref="Z2:AP2"/>
    <mergeCell ref="AB8:AF8"/>
    <mergeCell ref="W9:AA9"/>
    <mergeCell ref="AB9:AF9"/>
    <mergeCell ref="AG8:AK8"/>
    <mergeCell ref="AL8:AP8"/>
    <mergeCell ref="C12:L12"/>
    <mergeCell ref="AL13:AP13"/>
    <mergeCell ref="AQ8:AU8"/>
    <mergeCell ref="AV8:AZ8"/>
    <mergeCell ref="BA8:BE8"/>
    <mergeCell ref="BF8:BJ8"/>
    <mergeCell ref="AL9:AP9"/>
    <mergeCell ref="AQ9:AU9"/>
    <mergeCell ref="AV9:AZ9"/>
    <mergeCell ref="BA9:BE9"/>
    <mergeCell ref="BF9:BJ9"/>
    <mergeCell ref="C8:L8"/>
    <mergeCell ref="M8:Q8"/>
    <mergeCell ref="R8:V8"/>
    <mergeCell ref="C10:L10"/>
    <mergeCell ref="M10:Q10"/>
    <mergeCell ref="R10:V10"/>
    <mergeCell ref="M9:Q9"/>
    <mergeCell ref="R9:V9"/>
    <mergeCell ref="AQ13:AU13"/>
    <mergeCell ref="AV13:AZ13"/>
    <mergeCell ref="BF13:BJ13"/>
    <mergeCell ref="BF12:BJ12"/>
    <mergeCell ref="W8:AA8"/>
    <mergeCell ref="A1:D1"/>
    <mergeCell ref="E1:U1"/>
    <mergeCell ref="V1:Y1"/>
    <mergeCell ref="Z1:AP1"/>
    <mergeCell ref="AQ1:AT1"/>
    <mergeCell ref="AU1:BK1"/>
    <mergeCell ref="M7:V7"/>
    <mergeCell ref="W7:AF7"/>
    <mergeCell ref="AG7:AP7"/>
    <mergeCell ref="AQ7:AZ7"/>
    <mergeCell ref="BA7:BJ7"/>
    <mergeCell ref="AQ2:AT2"/>
    <mergeCell ref="AU2:BK2"/>
    <mergeCell ref="A2:D2"/>
    <mergeCell ref="E2:U2"/>
    <mergeCell ref="V2:Y2"/>
    <mergeCell ref="DF4:DN4"/>
    <mergeCell ref="BY4:CG4"/>
    <mergeCell ref="CJ4:CR4"/>
    <mergeCell ref="CU4:DC4"/>
    <mergeCell ref="BF11:BJ11"/>
    <mergeCell ref="AL11:AP11"/>
    <mergeCell ref="BA11:BE11"/>
    <mergeCell ref="BA12:BE12"/>
    <mergeCell ref="AQ12:AU12"/>
    <mergeCell ref="AV12:AZ12"/>
    <mergeCell ref="AQ11:AU11"/>
    <mergeCell ref="AV11:AZ11"/>
    <mergeCell ref="AL12:AP12"/>
    <mergeCell ref="BN4:BV4"/>
    <mergeCell ref="AV10:AZ10"/>
    <mergeCell ref="BA10:BE10"/>
    <mergeCell ref="BF10:BJ10"/>
  </mergeCells>
  <phoneticPr fontId="2"/>
  <conditionalFormatting sqref="BN5:BN6 BY8:BY15 CJ8:CJ15 CU8:CU15 DF8:DF15 BN8:BN17">
    <cfRule type="expression" dxfId="20" priority="26">
      <formula>BM5&lt;1</formula>
    </cfRule>
  </conditionalFormatting>
  <conditionalFormatting sqref="DF5:DF6">
    <cfRule type="expression" dxfId="19" priority="23">
      <formula>DE5&lt;1</formula>
    </cfRule>
  </conditionalFormatting>
  <conditionalFormatting sqref="BY5:BY6">
    <cfRule type="expression" dxfId="18" priority="22">
      <formula>BX5&lt;1</formula>
    </cfRule>
  </conditionalFormatting>
  <conditionalFormatting sqref="CJ5:CJ6">
    <cfRule type="expression" dxfId="17" priority="21">
      <formula>CI5&lt;1</formula>
    </cfRule>
  </conditionalFormatting>
  <conditionalFormatting sqref="CU5:CU6">
    <cfRule type="expression" dxfId="16" priority="20">
      <formula>CT5&lt;1</formula>
    </cfRule>
  </conditionalFormatting>
  <conditionalFormatting sqref="BY16:BY17 CJ16:CJ17 CU16:CU17 DF16:DF17">
    <cfRule type="expression" dxfId="15" priority="8">
      <formula>BX16&lt;1</formula>
    </cfRule>
  </conditionalFormatting>
  <dataValidations count="3">
    <dataValidation type="list" allowBlank="1" showInputMessage="1" showErrorMessage="1" sqref="BA9:BE9" xr:uid="{00000000-0002-0000-0500-000000000000}">
      <formula1>"空欄,データをセットする,ON,OFF,-"</formula1>
    </dataValidation>
    <dataValidation type="list" allowBlank="1" showInputMessage="1" showErrorMessage="1" sqref="BQ5:BR6 DI5:DJ6 CX5:CY6 CM5:CN6 CB5:CC6 BQ8:BR17 CX8:CY17 CM8:CN17 CB8:CC17 DI8:DJ17" xr:uid="{00000000-0002-0000-0500-000001000000}">
      <formula1>"OK,NG"</formula1>
    </dataValidation>
    <dataValidation type="list" allowBlank="1" showInputMessage="1" showErrorMessage="1" sqref="BF16:BJ17 BF9:BJ14 AB9:AF17 R9:V17 AL9:AP17 AV9:AZ17" xr:uid="{00000000-0002-0000-0500-000002000000}">
      <formula1>"活性,非活性,非表示,活性で入力不可"</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499984740745262"/>
    <pageSetUpPr fitToPage="1"/>
  </sheetPr>
  <dimension ref="A1:BV136"/>
  <sheetViews>
    <sheetView showGridLines="0" zoomScaleNormal="100" zoomScaleSheetLayoutView="100" workbookViewId="0">
      <pane ySplit="2" topLeftCell="A3" activePane="bottomLeft" state="frozen"/>
      <selection activeCell="U32" sqref="U32"/>
      <selection pane="bottomLeft" activeCell="AV35" sqref="AV35:AW35"/>
    </sheetView>
  </sheetViews>
  <sheetFormatPr defaultColWidth="3.125" defaultRowHeight="15.75"/>
  <cols>
    <col min="1" max="11" width="3.125" style="22"/>
    <col min="12" max="12" width="3.125" style="22" customWidth="1"/>
    <col min="13" max="64" width="3.125" style="22"/>
    <col min="65" max="66" width="14.625" style="22" customWidth="1"/>
    <col min="67" max="68" width="14.625" style="111" customWidth="1"/>
    <col min="69" max="70" width="14.625" style="22" customWidth="1"/>
    <col min="71" max="72" width="13.25" style="22" customWidth="1"/>
    <col min="73" max="74" width="14.625" style="22" customWidth="1"/>
    <col min="75" max="16384" width="3.125" style="22"/>
  </cols>
  <sheetData>
    <row r="1" spans="1:74" s="45" customFormat="1" ht="28.5" customHeight="1">
      <c r="A1" s="371" t="s">
        <v>56</v>
      </c>
      <c r="B1" s="272"/>
      <c r="C1" s="272"/>
      <c r="D1" s="273"/>
      <c r="E1" s="372" t="str">
        <f>表紙!G5</f>
        <v>PRO_STAFFα給与 3.Z.0 法改正対応</v>
      </c>
      <c r="F1" s="373"/>
      <c r="G1" s="373"/>
      <c r="H1" s="373"/>
      <c r="I1" s="373"/>
      <c r="J1" s="373"/>
      <c r="K1" s="373"/>
      <c r="L1" s="373"/>
      <c r="M1" s="373"/>
      <c r="N1" s="373"/>
      <c r="O1" s="373"/>
      <c r="P1" s="373"/>
      <c r="Q1" s="373"/>
      <c r="R1" s="373"/>
      <c r="S1" s="373"/>
      <c r="T1" s="373"/>
      <c r="U1" s="374"/>
      <c r="V1" s="371" t="s">
        <v>57</v>
      </c>
      <c r="W1" s="272"/>
      <c r="X1" s="272"/>
      <c r="Y1" s="273"/>
      <c r="Z1" s="274" t="str">
        <f>表紙!$G$8</f>
        <v>画面定義書</v>
      </c>
      <c r="AA1" s="275"/>
      <c r="AB1" s="275"/>
      <c r="AC1" s="275"/>
      <c r="AD1" s="275"/>
      <c r="AE1" s="275"/>
      <c r="AF1" s="275"/>
      <c r="AG1" s="275"/>
      <c r="AH1" s="275"/>
      <c r="AI1" s="275"/>
      <c r="AJ1" s="275"/>
      <c r="AK1" s="275"/>
      <c r="AL1" s="275"/>
      <c r="AM1" s="275"/>
      <c r="AN1" s="275"/>
      <c r="AO1" s="275"/>
      <c r="AP1" s="275"/>
      <c r="AQ1" s="272" t="s">
        <v>81</v>
      </c>
      <c r="AR1" s="272"/>
      <c r="AS1" s="272"/>
      <c r="AT1" s="273"/>
      <c r="AU1" s="274" t="str">
        <f>表紙!G14</f>
        <v>年末調整</v>
      </c>
      <c r="AV1" s="275"/>
      <c r="AW1" s="275"/>
      <c r="AX1" s="275"/>
      <c r="AY1" s="275"/>
      <c r="AZ1" s="275"/>
      <c r="BA1" s="275"/>
      <c r="BB1" s="275"/>
      <c r="BC1" s="275"/>
      <c r="BD1" s="275"/>
      <c r="BE1" s="275"/>
      <c r="BF1" s="275"/>
      <c r="BG1" s="275"/>
      <c r="BH1" s="275"/>
      <c r="BI1" s="275"/>
      <c r="BJ1" s="275"/>
      <c r="BK1" s="276"/>
      <c r="BM1" s="42" t="s">
        <v>38</v>
      </c>
      <c r="BN1" s="42" t="s">
        <v>51</v>
      </c>
      <c r="BO1" s="42" t="s">
        <v>35</v>
      </c>
      <c r="BP1" s="42" t="s">
        <v>34</v>
      </c>
      <c r="BQ1" s="42" t="s">
        <v>39</v>
      </c>
      <c r="BR1" s="87"/>
      <c r="BS1" s="88"/>
      <c r="BT1" s="88"/>
      <c r="BU1" s="87"/>
      <c r="BV1" s="87"/>
    </row>
    <row r="2" spans="1:74" s="45" customFormat="1" ht="28.5" customHeight="1">
      <c r="A2" s="371" t="s">
        <v>55</v>
      </c>
      <c r="B2" s="272"/>
      <c r="C2" s="272"/>
      <c r="D2" s="273"/>
      <c r="E2" s="263" t="str">
        <f>表紙!J16</f>
        <v>年末調整</v>
      </c>
      <c r="F2" s="264"/>
      <c r="G2" s="264"/>
      <c r="H2" s="264"/>
      <c r="I2" s="264"/>
      <c r="J2" s="264"/>
      <c r="K2" s="264"/>
      <c r="L2" s="264"/>
      <c r="M2" s="264"/>
      <c r="N2" s="264"/>
      <c r="O2" s="264"/>
      <c r="P2" s="264"/>
      <c r="Q2" s="264"/>
      <c r="R2" s="264"/>
      <c r="S2" s="264"/>
      <c r="T2" s="264"/>
      <c r="U2" s="265"/>
      <c r="V2" s="371" t="s">
        <v>58</v>
      </c>
      <c r="W2" s="272"/>
      <c r="X2" s="272"/>
      <c r="Y2" s="273"/>
      <c r="Z2" s="274" t="str">
        <f>表紙!M18</f>
        <v>年調計算結果一覧表</v>
      </c>
      <c r="AA2" s="275"/>
      <c r="AB2" s="275"/>
      <c r="AC2" s="275"/>
      <c r="AD2" s="275"/>
      <c r="AE2" s="275"/>
      <c r="AF2" s="275"/>
      <c r="AG2" s="275"/>
      <c r="AH2" s="275"/>
      <c r="AI2" s="275"/>
      <c r="AJ2" s="275"/>
      <c r="AK2" s="275"/>
      <c r="AL2" s="275"/>
      <c r="AM2" s="275"/>
      <c r="AN2" s="275"/>
      <c r="AO2" s="275"/>
      <c r="AP2" s="275"/>
      <c r="AQ2" s="272" t="s">
        <v>13</v>
      </c>
      <c r="AR2" s="272"/>
      <c r="AS2" s="272"/>
      <c r="AT2" s="273"/>
      <c r="AU2" s="274" t="str">
        <f>表紙!P20</f>
        <v>帳票画面</v>
      </c>
      <c r="AV2" s="275"/>
      <c r="AW2" s="275"/>
      <c r="AX2" s="275"/>
      <c r="AY2" s="275"/>
      <c r="AZ2" s="275"/>
      <c r="BA2" s="275"/>
      <c r="BB2" s="275"/>
      <c r="BC2" s="275"/>
      <c r="BD2" s="275"/>
      <c r="BE2" s="275"/>
      <c r="BF2" s="275"/>
      <c r="BG2" s="275"/>
      <c r="BH2" s="275"/>
      <c r="BI2" s="275"/>
      <c r="BJ2" s="275"/>
      <c r="BK2" s="276"/>
      <c r="BM2" s="46">
        <f>SUM(BM5:BM9989)</f>
        <v>0</v>
      </c>
      <c r="BN2" s="46">
        <f>COUNT(BM5:BM9989)</f>
        <v>0</v>
      </c>
      <c r="BO2" s="46">
        <f>COUNTIF(BQ5:BR9989,"OK")</f>
        <v>0</v>
      </c>
      <c r="BP2" s="46">
        <f>COUNTIF(BQ5:BQ9989,"NG")</f>
        <v>0</v>
      </c>
      <c r="BQ2" s="89"/>
      <c r="BR2" s="87"/>
      <c r="BS2" s="88"/>
      <c r="BT2" s="88"/>
      <c r="BU2" s="87"/>
      <c r="BV2" s="87"/>
    </row>
    <row r="3" spans="1:74">
      <c r="BM3" s="48"/>
      <c r="BN3" s="48"/>
      <c r="BO3" s="49"/>
      <c r="BP3" s="50"/>
      <c r="BQ3" s="48"/>
      <c r="BR3" s="48"/>
      <c r="BS3" s="90"/>
      <c r="BT3" s="90"/>
      <c r="BU3" s="48"/>
      <c r="BV3" s="48"/>
    </row>
    <row r="4" spans="1:74" s="19" customFormat="1" ht="28.5" customHeight="1">
      <c r="B4" s="20" t="s">
        <v>100</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M4" s="42" t="s">
        <v>40</v>
      </c>
      <c r="BN4" s="42" t="s">
        <v>41</v>
      </c>
      <c r="BO4" s="42" t="s">
        <v>47</v>
      </c>
      <c r="BP4" s="42" t="s">
        <v>48</v>
      </c>
      <c r="BQ4" s="42" t="s">
        <v>42</v>
      </c>
      <c r="BR4" s="42" t="s">
        <v>43</v>
      </c>
      <c r="BS4" s="42" t="s">
        <v>44</v>
      </c>
      <c r="BT4" s="42" t="s">
        <v>45</v>
      </c>
      <c r="BU4" s="42" t="s">
        <v>49</v>
      </c>
      <c r="BV4" s="42" t="s">
        <v>46</v>
      </c>
    </row>
    <row r="5" spans="1:74">
      <c r="BM5" s="91"/>
      <c r="BN5" s="92"/>
      <c r="BO5" s="93"/>
      <c r="BP5" s="94"/>
      <c r="BQ5" s="95"/>
      <c r="BR5" s="95"/>
      <c r="BS5" s="96"/>
      <c r="BT5" s="97"/>
      <c r="BU5" s="95"/>
      <c r="BV5" s="95"/>
    </row>
    <row r="6" spans="1:74">
      <c r="B6" s="36" t="s">
        <v>71</v>
      </c>
      <c r="C6" s="25"/>
      <c r="D6" s="25"/>
      <c r="E6" s="25"/>
      <c r="F6" s="25"/>
      <c r="G6" s="26"/>
      <c r="H6" s="269" t="str">
        <f>【基本設計】画面概要・レイアウト!$AY$6</f>
        <v>年調計算結果一覧表</v>
      </c>
      <c r="I6" s="270"/>
      <c r="J6" s="270"/>
      <c r="K6" s="270"/>
      <c r="L6" s="270"/>
      <c r="M6" s="270"/>
      <c r="N6" s="270"/>
      <c r="O6" s="270"/>
      <c r="P6" s="270"/>
      <c r="Q6" s="270"/>
      <c r="R6" s="270"/>
      <c r="S6" s="270"/>
      <c r="T6" s="271"/>
      <c r="BM6" s="91"/>
      <c r="BN6" s="98">
        <f t="shared" ref="BN6:BN23" si="0">IF(BM6&gt;0,BN5+1,BN5)</f>
        <v>0</v>
      </c>
      <c r="BO6" s="93"/>
      <c r="BP6" s="94"/>
      <c r="BQ6" s="95"/>
      <c r="BR6" s="95"/>
      <c r="BS6" s="96"/>
      <c r="BT6" s="97"/>
      <c r="BU6" s="95"/>
      <c r="BV6" s="95"/>
    </row>
    <row r="7" spans="1:74">
      <c r="BM7" s="91"/>
      <c r="BN7" s="98">
        <f t="shared" si="0"/>
        <v>0</v>
      </c>
      <c r="BO7" s="93"/>
      <c r="BP7" s="94"/>
      <c r="BQ7" s="95"/>
      <c r="BR7" s="95"/>
      <c r="BS7" s="96"/>
      <c r="BT7" s="97"/>
      <c r="BU7" s="95"/>
      <c r="BV7" s="95"/>
    </row>
    <row r="8" spans="1:74">
      <c r="F8" s="99" t="s">
        <v>101</v>
      </c>
      <c r="G8" s="100"/>
      <c r="H8" s="100"/>
      <c r="I8" s="100"/>
      <c r="J8" s="100"/>
      <c r="K8" s="100"/>
      <c r="L8" s="100"/>
      <c r="M8" s="101"/>
      <c r="N8" s="99" t="s">
        <v>0</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1"/>
      <c r="BM8" s="91"/>
      <c r="BN8" s="98">
        <f t="shared" si="0"/>
        <v>0</v>
      </c>
      <c r="BO8" s="93"/>
      <c r="BP8" s="94"/>
      <c r="BQ8" s="95"/>
      <c r="BR8" s="95"/>
      <c r="BS8" s="96"/>
      <c r="BT8" s="97"/>
      <c r="BU8" s="95"/>
      <c r="BV8" s="95"/>
    </row>
    <row r="9" spans="1:74">
      <c r="F9" s="102" t="s">
        <v>115</v>
      </c>
      <c r="G9" s="40"/>
      <c r="H9" s="40"/>
      <c r="I9" s="40"/>
      <c r="J9" s="40"/>
      <c r="K9" s="40"/>
      <c r="L9" s="40"/>
      <c r="M9" s="103"/>
      <c r="N9" s="102" t="s">
        <v>1</v>
      </c>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103"/>
      <c r="BM9" s="91"/>
      <c r="BN9" s="98">
        <f t="shared" si="0"/>
        <v>0</v>
      </c>
      <c r="BO9" s="93"/>
      <c r="BP9" s="94"/>
      <c r="BQ9" s="95"/>
      <c r="BR9" s="95"/>
      <c r="BS9" s="96"/>
      <c r="BT9" s="97"/>
      <c r="BU9" s="95"/>
      <c r="BV9" s="95"/>
    </row>
    <row r="10" spans="1:74">
      <c r="F10" s="102" t="s">
        <v>2</v>
      </c>
      <c r="G10" s="40"/>
      <c r="H10" s="40"/>
      <c r="I10" s="40"/>
      <c r="J10" s="40"/>
      <c r="K10" s="40"/>
      <c r="L10" s="40"/>
      <c r="M10" s="103"/>
      <c r="N10" s="102" t="s">
        <v>1</v>
      </c>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103"/>
      <c r="BM10" s="91"/>
      <c r="BN10" s="98">
        <f t="shared" si="0"/>
        <v>0</v>
      </c>
      <c r="BO10" s="93"/>
      <c r="BP10" s="94"/>
      <c r="BQ10" s="95"/>
      <c r="BR10" s="95"/>
      <c r="BS10" s="96"/>
      <c r="BT10" s="97"/>
      <c r="BU10" s="95"/>
      <c r="BV10" s="95"/>
    </row>
    <row r="11" spans="1:74">
      <c r="F11" s="102" t="s">
        <v>3</v>
      </c>
      <c r="G11" s="40"/>
      <c r="H11" s="40"/>
      <c r="I11" s="40"/>
      <c r="J11" s="40"/>
      <c r="K11" s="40"/>
      <c r="L11" s="40"/>
      <c r="M11" s="103"/>
      <c r="N11" s="102" t="s">
        <v>1</v>
      </c>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103"/>
      <c r="BM11" s="91"/>
      <c r="BN11" s="98">
        <f t="shared" si="0"/>
        <v>0</v>
      </c>
      <c r="BO11" s="93"/>
      <c r="BP11" s="94"/>
      <c r="BQ11" s="95"/>
      <c r="BR11" s="95"/>
      <c r="BS11" s="96"/>
      <c r="BT11" s="97"/>
      <c r="BU11" s="95"/>
      <c r="BV11" s="95"/>
    </row>
    <row r="12" spans="1:74">
      <c r="F12" s="102" t="s">
        <v>4</v>
      </c>
      <c r="G12" s="40"/>
      <c r="H12" s="40"/>
      <c r="I12" s="40"/>
      <c r="J12" s="40"/>
      <c r="K12" s="40"/>
      <c r="L12" s="40"/>
      <c r="M12" s="103"/>
      <c r="N12" s="102" t="s">
        <v>1</v>
      </c>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103"/>
      <c r="BM12" s="91"/>
      <c r="BN12" s="98">
        <f t="shared" si="0"/>
        <v>0</v>
      </c>
      <c r="BO12" s="93"/>
      <c r="BP12" s="94"/>
      <c r="BQ12" s="95"/>
      <c r="BR12" s="95"/>
      <c r="BS12" s="96"/>
      <c r="BT12" s="97"/>
      <c r="BU12" s="95"/>
      <c r="BV12" s="95"/>
    </row>
    <row r="13" spans="1:74">
      <c r="F13" s="102" t="s">
        <v>5</v>
      </c>
      <c r="G13" s="40"/>
      <c r="H13" s="40"/>
      <c r="I13" s="40"/>
      <c r="J13" s="40"/>
      <c r="K13" s="40"/>
      <c r="L13" s="40"/>
      <c r="M13" s="103"/>
      <c r="N13" s="102" t="s">
        <v>1</v>
      </c>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103"/>
      <c r="BM13" s="91"/>
      <c r="BN13" s="98">
        <f t="shared" si="0"/>
        <v>0</v>
      </c>
      <c r="BO13" s="93"/>
      <c r="BP13" s="94"/>
      <c r="BQ13" s="95"/>
      <c r="BR13" s="95"/>
      <c r="BS13" s="96"/>
      <c r="BT13" s="97"/>
      <c r="BU13" s="95"/>
      <c r="BV13" s="95"/>
    </row>
    <row r="14" spans="1:74">
      <c r="F14" s="102" t="s">
        <v>6</v>
      </c>
      <c r="G14" s="40"/>
      <c r="H14" s="40"/>
      <c r="I14" s="40"/>
      <c r="J14" s="40"/>
      <c r="K14" s="40"/>
      <c r="L14" s="40"/>
      <c r="M14" s="103"/>
      <c r="N14" s="102" t="s">
        <v>1</v>
      </c>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103"/>
      <c r="BM14" s="91"/>
      <c r="BN14" s="98">
        <f t="shared" si="0"/>
        <v>0</v>
      </c>
      <c r="BO14" s="93"/>
      <c r="BP14" s="94"/>
      <c r="BQ14" s="95"/>
      <c r="BR14" s="95"/>
      <c r="BS14" s="96"/>
      <c r="BT14" s="97"/>
      <c r="BU14" s="95"/>
      <c r="BV14" s="95"/>
    </row>
    <row r="15" spans="1:74">
      <c r="F15" s="102" t="s">
        <v>7</v>
      </c>
      <c r="G15" s="40"/>
      <c r="H15" s="40"/>
      <c r="I15" s="40"/>
      <c r="J15" s="40"/>
      <c r="K15" s="40"/>
      <c r="L15" s="40"/>
      <c r="M15" s="103"/>
      <c r="N15" s="102" t="s">
        <v>1</v>
      </c>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103"/>
      <c r="BM15" s="91"/>
      <c r="BN15" s="98">
        <f t="shared" si="0"/>
        <v>0</v>
      </c>
      <c r="BO15" s="93"/>
      <c r="BP15" s="104"/>
      <c r="BQ15" s="95"/>
      <c r="BR15" s="95"/>
      <c r="BS15" s="96"/>
      <c r="BT15" s="97"/>
      <c r="BU15" s="95"/>
      <c r="BV15" s="95"/>
    </row>
    <row r="16" spans="1:74">
      <c r="F16" s="102" t="s">
        <v>8</v>
      </c>
      <c r="G16" s="40"/>
      <c r="H16" s="40"/>
      <c r="I16" s="40"/>
      <c r="J16" s="40"/>
      <c r="K16" s="40"/>
      <c r="L16" s="40"/>
      <c r="M16" s="103"/>
      <c r="N16" s="102" t="s">
        <v>1</v>
      </c>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103"/>
      <c r="BM16" s="91"/>
      <c r="BN16" s="98">
        <f t="shared" si="0"/>
        <v>0</v>
      </c>
      <c r="BO16" s="93"/>
      <c r="BP16" s="104"/>
      <c r="BQ16" s="95"/>
      <c r="BR16" s="95"/>
      <c r="BS16" s="96"/>
      <c r="BT16" s="97"/>
      <c r="BU16" s="95"/>
      <c r="BV16" s="95"/>
    </row>
    <row r="17" spans="4:74">
      <c r="F17" s="102" t="s">
        <v>9</v>
      </c>
      <c r="G17" s="40"/>
      <c r="H17" s="40"/>
      <c r="I17" s="40"/>
      <c r="J17" s="40"/>
      <c r="K17" s="40"/>
      <c r="L17" s="40"/>
      <c r="M17" s="103"/>
      <c r="N17" s="102" t="s">
        <v>1</v>
      </c>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103"/>
      <c r="BM17" s="91"/>
      <c r="BN17" s="98">
        <f t="shared" si="0"/>
        <v>0</v>
      </c>
      <c r="BO17" s="93"/>
      <c r="BP17" s="104"/>
      <c r="BQ17" s="95"/>
      <c r="BR17" s="95"/>
      <c r="BS17" s="96"/>
      <c r="BT17" s="97"/>
      <c r="BU17" s="95"/>
      <c r="BV17" s="95"/>
    </row>
    <row r="18" spans="4:74">
      <c r="F18" s="102" t="s">
        <v>10</v>
      </c>
      <c r="G18" s="40"/>
      <c r="H18" s="40"/>
      <c r="I18" s="40"/>
      <c r="J18" s="40"/>
      <c r="K18" s="40"/>
      <c r="L18" s="40"/>
      <c r="M18" s="103"/>
      <c r="N18" s="102" t="s">
        <v>1</v>
      </c>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103"/>
      <c r="BM18" s="91"/>
      <c r="BN18" s="98">
        <f t="shared" si="0"/>
        <v>0</v>
      </c>
      <c r="BO18" s="93"/>
      <c r="BP18" s="104"/>
      <c r="BQ18" s="95"/>
      <c r="BR18" s="95"/>
      <c r="BS18" s="96"/>
      <c r="BT18" s="97"/>
      <c r="BU18" s="95"/>
      <c r="BV18" s="95"/>
    </row>
    <row r="19" spans="4:74">
      <c r="F19" s="102" t="s">
        <v>11</v>
      </c>
      <c r="G19" s="40"/>
      <c r="H19" s="40"/>
      <c r="I19" s="40"/>
      <c r="J19" s="40"/>
      <c r="K19" s="40"/>
      <c r="L19" s="40"/>
      <c r="M19" s="103"/>
      <c r="N19" s="102" t="s">
        <v>1</v>
      </c>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103"/>
      <c r="BM19" s="91"/>
      <c r="BN19" s="98">
        <f t="shared" si="0"/>
        <v>0</v>
      </c>
      <c r="BO19" s="93"/>
      <c r="BP19" s="104"/>
      <c r="BQ19" s="95"/>
      <c r="BR19" s="95"/>
      <c r="BS19" s="96"/>
      <c r="BT19" s="97"/>
      <c r="BU19" s="95"/>
      <c r="BV19" s="95"/>
    </row>
    <row r="20" spans="4:74">
      <c r="F20" s="102" t="s">
        <v>12</v>
      </c>
      <c r="G20" s="40"/>
      <c r="H20" s="40"/>
      <c r="I20" s="40"/>
      <c r="J20" s="40"/>
      <c r="K20" s="40"/>
      <c r="L20" s="40"/>
      <c r="M20" s="103"/>
      <c r="N20" s="102" t="s">
        <v>1</v>
      </c>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103"/>
      <c r="BM20" s="91"/>
      <c r="BN20" s="98">
        <f t="shared" si="0"/>
        <v>0</v>
      </c>
      <c r="BO20" s="93"/>
      <c r="BP20" s="104"/>
      <c r="BQ20" s="95"/>
      <c r="BR20" s="95"/>
      <c r="BS20" s="96"/>
      <c r="BT20" s="97"/>
      <c r="BU20" s="95"/>
      <c r="BV20" s="95"/>
    </row>
    <row r="21" spans="4:74">
      <c r="F21" s="105" t="s">
        <v>116</v>
      </c>
      <c r="G21" s="40"/>
      <c r="H21" s="40"/>
      <c r="I21" s="40"/>
      <c r="J21" s="40"/>
      <c r="K21" s="40"/>
      <c r="L21" s="40"/>
      <c r="M21" s="103"/>
      <c r="N21" s="189" t="s">
        <v>1</v>
      </c>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103"/>
      <c r="BM21" s="91"/>
      <c r="BN21" s="98">
        <f t="shared" si="0"/>
        <v>0</v>
      </c>
      <c r="BO21" s="93"/>
      <c r="BP21" s="104"/>
      <c r="BQ21" s="95"/>
      <c r="BR21" s="95"/>
      <c r="BS21" s="96"/>
      <c r="BT21" s="97"/>
      <c r="BU21" s="95"/>
      <c r="BV21" s="95"/>
    </row>
    <row r="22" spans="4:74">
      <c r="D22" s="1"/>
      <c r="F22" s="105" t="s">
        <v>153</v>
      </c>
      <c r="G22" s="40"/>
      <c r="H22" s="40"/>
      <c r="I22" s="40"/>
      <c r="J22" s="40"/>
      <c r="K22" s="40"/>
      <c r="L22" s="40"/>
      <c r="M22" s="103"/>
      <c r="N22" s="189" t="s">
        <v>1</v>
      </c>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103"/>
      <c r="BM22" s="91"/>
      <c r="BN22" s="98">
        <f t="shared" si="0"/>
        <v>0</v>
      </c>
      <c r="BO22" s="93"/>
      <c r="BP22" s="104"/>
      <c r="BQ22" s="95"/>
      <c r="BR22" s="95"/>
      <c r="BS22" s="96"/>
      <c r="BT22" s="97"/>
      <c r="BU22" s="95"/>
      <c r="BV22" s="95"/>
    </row>
    <row r="23" spans="4:74">
      <c r="D23" s="1"/>
      <c r="F23" s="105" t="s">
        <v>117</v>
      </c>
      <c r="G23" s="40"/>
      <c r="H23" s="40"/>
      <c r="I23" s="40"/>
      <c r="J23" s="40"/>
      <c r="K23" s="40"/>
      <c r="L23" s="40"/>
      <c r="M23" s="103"/>
      <c r="N23" s="189" t="s">
        <v>1</v>
      </c>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103"/>
      <c r="BM23" s="91"/>
      <c r="BN23" s="98">
        <f t="shared" si="0"/>
        <v>0</v>
      </c>
      <c r="BO23" s="93"/>
      <c r="BP23" s="104"/>
      <c r="BQ23" s="95"/>
      <c r="BR23" s="95"/>
      <c r="BS23" s="96"/>
      <c r="BT23" s="97"/>
      <c r="BU23" s="95"/>
      <c r="BV23" s="95"/>
    </row>
    <row r="24" spans="4:74">
      <c r="F24" s="105" t="s">
        <v>154</v>
      </c>
      <c r="G24" s="40"/>
      <c r="H24" s="40"/>
      <c r="I24" s="40"/>
      <c r="J24" s="40"/>
      <c r="K24" s="40"/>
      <c r="L24" s="40"/>
      <c r="M24" s="103"/>
      <c r="N24" s="189" t="s">
        <v>1</v>
      </c>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103"/>
      <c r="BM24" s="91"/>
      <c r="BN24" s="98">
        <f t="shared" ref="BN24:BN25" si="1">IF(BM24&gt;0,BN23+1,BN23)</f>
        <v>0</v>
      </c>
      <c r="BO24" s="93"/>
      <c r="BP24" s="104"/>
      <c r="BQ24" s="95"/>
      <c r="BR24" s="95"/>
      <c r="BS24" s="96"/>
      <c r="BT24" s="97"/>
      <c r="BU24" s="95"/>
      <c r="BV24" s="95"/>
    </row>
    <row r="25" spans="4:74">
      <c r="F25" s="105" t="s">
        <v>155</v>
      </c>
      <c r="G25" s="40"/>
      <c r="H25" s="40"/>
      <c r="I25" s="40"/>
      <c r="J25" s="40"/>
      <c r="K25" s="40"/>
      <c r="L25" s="40"/>
      <c r="M25" s="103"/>
      <c r="N25" s="189" t="s">
        <v>1</v>
      </c>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103"/>
      <c r="BM25" s="91"/>
      <c r="BN25" s="98">
        <f t="shared" si="1"/>
        <v>0</v>
      </c>
      <c r="BO25" s="93"/>
      <c r="BP25" s="104"/>
      <c r="BQ25" s="95"/>
      <c r="BR25" s="95"/>
      <c r="BS25" s="96"/>
      <c r="BT25" s="97"/>
      <c r="BU25" s="95"/>
      <c r="BV25" s="95"/>
    </row>
    <row r="27" spans="4:74">
      <c r="BM27" s="106"/>
      <c r="BN27" s="106"/>
      <c r="BO27" s="107"/>
      <c r="BP27" s="107"/>
      <c r="BQ27" s="106"/>
      <c r="BR27" s="106"/>
      <c r="BU27" s="106"/>
      <c r="BV27" s="106"/>
    </row>
    <row r="28" spans="4:74">
      <c r="BM28" s="106"/>
      <c r="BN28" s="106"/>
      <c r="BO28" s="107"/>
      <c r="BP28" s="107"/>
      <c r="BQ28" s="106"/>
      <c r="BR28" s="106"/>
      <c r="BU28" s="106"/>
      <c r="BV28" s="106"/>
    </row>
    <row r="29" spans="4:74">
      <c r="BM29" s="106"/>
      <c r="BN29" s="106"/>
      <c r="BO29" s="107"/>
      <c r="BP29" s="107"/>
      <c r="BQ29" s="106"/>
      <c r="BR29" s="106"/>
      <c r="BU29" s="106"/>
      <c r="BV29" s="106"/>
    </row>
    <row r="30" spans="4:74">
      <c r="BM30" s="106"/>
      <c r="BN30" s="106"/>
      <c r="BO30" s="107"/>
      <c r="BP30" s="107"/>
      <c r="BQ30" s="106"/>
      <c r="BR30" s="106"/>
      <c r="BU30" s="106"/>
      <c r="BV30" s="106"/>
    </row>
    <row r="31" spans="4:74">
      <c r="BM31" s="106"/>
      <c r="BN31" s="106"/>
      <c r="BO31" s="107"/>
      <c r="BP31" s="107"/>
      <c r="BQ31" s="106"/>
      <c r="BR31" s="106"/>
      <c r="BU31" s="106"/>
      <c r="BV31" s="106"/>
    </row>
    <row r="32" spans="4:74">
      <c r="BM32" s="106"/>
      <c r="BN32" s="106"/>
      <c r="BO32" s="107"/>
      <c r="BP32" s="107"/>
      <c r="BQ32" s="106"/>
      <c r="BR32" s="106"/>
      <c r="BU32" s="106"/>
      <c r="BV32" s="106"/>
    </row>
    <row r="33" spans="65:74">
      <c r="BM33" s="106"/>
      <c r="BN33" s="106"/>
      <c r="BO33" s="107"/>
      <c r="BP33" s="107"/>
      <c r="BQ33" s="106"/>
      <c r="BR33" s="106"/>
      <c r="BU33" s="106"/>
      <c r="BV33" s="106"/>
    </row>
    <row r="34" spans="65:74">
      <c r="BM34" s="106"/>
      <c r="BN34" s="106"/>
      <c r="BO34" s="107"/>
      <c r="BP34" s="107"/>
      <c r="BQ34" s="106"/>
      <c r="BR34" s="106"/>
      <c r="BU34" s="106"/>
      <c r="BV34" s="106"/>
    </row>
    <row r="35" spans="65:74">
      <c r="BM35" s="106"/>
      <c r="BN35" s="106"/>
      <c r="BO35" s="107"/>
      <c r="BP35" s="107"/>
      <c r="BQ35" s="106"/>
      <c r="BR35" s="106"/>
      <c r="BU35" s="106"/>
      <c r="BV35" s="106"/>
    </row>
    <row r="36" spans="65:74">
      <c r="BM36" s="106"/>
      <c r="BN36" s="106"/>
      <c r="BO36" s="107"/>
      <c r="BP36" s="107"/>
      <c r="BQ36" s="106"/>
      <c r="BR36" s="106"/>
      <c r="BU36" s="106"/>
      <c r="BV36" s="106"/>
    </row>
    <row r="37" spans="65:74">
      <c r="BM37" s="106"/>
      <c r="BN37" s="106"/>
      <c r="BO37" s="107"/>
      <c r="BP37" s="107"/>
      <c r="BQ37" s="106"/>
      <c r="BR37" s="106"/>
      <c r="BU37" s="106"/>
      <c r="BV37" s="106"/>
    </row>
    <row r="38" spans="65:74">
      <c r="BM38" s="106"/>
      <c r="BN38" s="106"/>
      <c r="BO38" s="107"/>
      <c r="BP38" s="107"/>
      <c r="BQ38" s="106"/>
      <c r="BR38" s="106"/>
      <c r="BU38" s="106"/>
      <c r="BV38" s="106"/>
    </row>
    <row r="39" spans="65:74">
      <c r="BM39" s="106"/>
      <c r="BN39" s="106"/>
      <c r="BO39" s="107"/>
      <c r="BP39" s="107"/>
      <c r="BQ39" s="106"/>
      <c r="BR39" s="106"/>
      <c r="BU39" s="106"/>
      <c r="BV39" s="106"/>
    </row>
    <row r="40" spans="65:74">
      <c r="BM40" s="106"/>
      <c r="BN40" s="106"/>
      <c r="BO40" s="107"/>
      <c r="BP40" s="107"/>
      <c r="BQ40" s="106"/>
      <c r="BR40" s="106"/>
      <c r="BU40" s="106"/>
      <c r="BV40" s="106"/>
    </row>
    <row r="41" spans="65:74">
      <c r="BM41" s="106"/>
      <c r="BN41" s="106"/>
      <c r="BO41" s="107"/>
      <c r="BP41" s="107"/>
      <c r="BQ41" s="106"/>
      <c r="BR41" s="106"/>
      <c r="BU41" s="106"/>
      <c r="BV41" s="106"/>
    </row>
    <row r="42" spans="65:74">
      <c r="BM42" s="106"/>
      <c r="BN42" s="106"/>
      <c r="BO42" s="107"/>
      <c r="BP42" s="107"/>
      <c r="BQ42" s="106"/>
      <c r="BR42" s="106"/>
      <c r="BU42" s="106"/>
      <c r="BV42" s="106"/>
    </row>
    <row r="43" spans="65:74">
      <c r="BM43" s="106"/>
      <c r="BN43" s="106"/>
      <c r="BO43" s="107"/>
      <c r="BP43" s="107"/>
      <c r="BQ43" s="106"/>
      <c r="BR43" s="106"/>
      <c r="BU43" s="106"/>
      <c r="BV43" s="106"/>
    </row>
    <row r="44" spans="65:74">
      <c r="BM44" s="106"/>
      <c r="BN44" s="106"/>
      <c r="BO44" s="107"/>
      <c r="BP44" s="107"/>
      <c r="BQ44" s="106"/>
      <c r="BR44" s="106"/>
      <c r="BU44" s="106"/>
      <c r="BV44" s="106"/>
    </row>
    <row r="45" spans="65:74">
      <c r="BM45" s="106"/>
      <c r="BN45" s="106"/>
      <c r="BO45" s="107"/>
      <c r="BP45" s="107"/>
      <c r="BQ45" s="106"/>
      <c r="BR45" s="106"/>
      <c r="BU45" s="106"/>
      <c r="BV45" s="106"/>
    </row>
    <row r="46" spans="65:74">
      <c r="BM46" s="106"/>
      <c r="BN46" s="106"/>
      <c r="BO46" s="107"/>
      <c r="BP46" s="107"/>
      <c r="BQ46" s="106"/>
      <c r="BR46" s="106"/>
      <c r="BU46" s="106"/>
      <c r="BV46" s="106"/>
    </row>
    <row r="47" spans="65:74">
      <c r="BM47" s="106"/>
      <c r="BN47" s="106"/>
      <c r="BO47" s="107"/>
      <c r="BP47" s="107"/>
      <c r="BQ47" s="106"/>
      <c r="BR47" s="106"/>
      <c r="BU47" s="106"/>
      <c r="BV47" s="106"/>
    </row>
    <row r="48" spans="65:74">
      <c r="BM48" s="106"/>
      <c r="BN48" s="106"/>
      <c r="BO48" s="107"/>
      <c r="BP48" s="107"/>
      <c r="BQ48" s="106"/>
      <c r="BR48" s="106"/>
      <c r="BU48" s="106"/>
      <c r="BV48" s="106"/>
    </row>
    <row r="49" spans="65:74">
      <c r="BM49" s="106"/>
      <c r="BN49" s="106"/>
      <c r="BO49" s="107"/>
      <c r="BP49" s="107"/>
      <c r="BQ49" s="106"/>
      <c r="BR49" s="106"/>
      <c r="BU49" s="106"/>
      <c r="BV49" s="106"/>
    </row>
    <row r="50" spans="65:74">
      <c r="BM50" s="106"/>
      <c r="BN50" s="106"/>
      <c r="BO50" s="107"/>
      <c r="BP50" s="107"/>
      <c r="BQ50" s="106"/>
      <c r="BR50" s="106"/>
      <c r="BU50" s="106"/>
      <c r="BV50" s="106"/>
    </row>
    <row r="51" spans="65:74">
      <c r="BM51" s="106"/>
      <c r="BN51" s="106"/>
      <c r="BO51" s="107"/>
      <c r="BP51" s="107"/>
      <c r="BQ51" s="106"/>
      <c r="BR51" s="106"/>
      <c r="BU51" s="106"/>
      <c r="BV51" s="106"/>
    </row>
    <row r="52" spans="65:74">
      <c r="BM52" s="106"/>
      <c r="BN52" s="106"/>
      <c r="BO52" s="107"/>
      <c r="BP52" s="107"/>
      <c r="BQ52" s="106"/>
      <c r="BR52" s="106"/>
      <c r="BU52" s="106"/>
      <c r="BV52" s="106"/>
    </row>
    <row r="53" spans="65:74">
      <c r="BM53" s="106"/>
      <c r="BN53" s="106"/>
      <c r="BO53" s="107"/>
      <c r="BP53" s="107"/>
      <c r="BQ53" s="106"/>
      <c r="BR53" s="106"/>
      <c r="BU53" s="106"/>
      <c r="BV53" s="106"/>
    </row>
    <row r="54" spans="65:74">
      <c r="BM54" s="106"/>
      <c r="BN54" s="106"/>
      <c r="BO54" s="107"/>
      <c r="BP54" s="107"/>
      <c r="BQ54" s="106"/>
      <c r="BR54" s="106"/>
      <c r="BU54" s="106"/>
      <c r="BV54" s="106"/>
    </row>
    <row r="55" spans="65:74">
      <c r="BM55" s="106"/>
      <c r="BN55" s="106"/>
      <c r="BO55" s="107"/>
      <c r="BP55" s="107"/>
      <c r="BQ55" s="106"/>
      <c r="BR55" s="106"/>
      <c r="BU55" s="106"/>
      <c r="BV55" s="106"/>
    </row>
    <row r="56" spans="65:74">
      <c r="BM56" s="106"/>
      <c r="BN56" s="106"/>
      <c r="BO56" s="107"/>
      <c r="BP56" s="107"/>
      <c r="BQ56" s="106"/>
      <c r="BR56" s="106"/>
      <c r="BU56" s="106"/>
      <c r="BV56" s="106"/>
    </row>
    <row r="57" spans="65:74">
      <c r="BM57" s="106"/>
      <c r="BN57" s="106"/>
      <c r="BO57" s="107"/>
      <c r="BP57" s="107"/>
      <c r="BQ57" s="106"/>
      <c r="BR57" s="106"/>
      <c r="BU57" s="106"/>
      <c r="BV57" s="106"/>
    </row>
    <row r="58" spans="65:74">
      <c r="BM58" s="106"/>
      <c r="BN58" s="106"/>
      <c r="BO58" s="107"/>
      <c r="BP58" s="107"/>
      <c r="BQ58" s="106"/>
      <c r="BR58" s="106"/>
      <c r="BU58" s="106"/>
      <c r="BV58" s="106"/>
    </row>
    <row r="59" spans="65:74">
      <c r="BM59" s="106"/>
      <c r="BN59" s="106"/>
      <c r="BO59" s="107"/>
      <c r="BP59" s="107"/>
      <c r="BQ59" s="106"/>
      <c r="BR59" s="106"/>
      <c r="BU59" s="106"/>
      <c r="BV59" s="106"/>
    </row>
    <row r="60" spans="65:74">
      <c r="BM60" s="106"/>
      <c r="BN60" s="106"/>
      <c r="BO60" s="107"/>
      <c r="BP60" s="107"/>
      <c r="BQ60" s="106"/>
      <c r="BR60" s="106"/>
      <c r="BU60" s="106"/>
      <c r="BV60" s="106"/>
    </row>
    <row r="61" spans="65:74">
      <c r="BM61" s="106"/>
      <c r="BN61" s="106"/>
      <c r="BO61" s="107"/>
      <c r="BP61" s="107"/>
      <c r="BQ61" s="106"/>
      <c r="BR61" s="106"/>
      <c r="BU61" s="106"/>
      <c r="BV61" s="106"/>
    </row>
    <row r="62" spans="65:74">
      <c r="BM62" s="106"/>
      <c r="BN62" s="106"/>
      <c r="BO62" s="107"/>
      <c r="BP62" s="107"/>
      <c r="BQ62" s="106"/>
      <c r="BR62" s="106"/>
      <c r="BU62" s="106"/>
      <c r="BV62" s="106"/>
    </row>
    <row r="63" spans="65:74">
      <c r="BM63" s="106"/>
      <c r="BN63" s="106"/>
      <c r="BO63" s="107"/>
      <c r="BP63" s="107"/>
      <c r="BQ63" s="106"/>
      <c r="BR63" s="106"/>
      <c r="BU63" s="106"/>
      <c r="BV63" s="106"/>
    </row>
    <row r="71" spans="65:74">
      <c r="BM71" s="106"/>
      <c r="BN71" s="106"/>
      <c r="BO71" s="107"/>
      <c r="BP71" s="107"/>
      <c r="BQ71" s="106"/>
      <c r="BR71" s="106"/>
      <c r="BU71" s="106"/>
      <c r="BV71" s="106"/>
    </row>
    <row r="72" spans="65:74">
      <c r="BM72" s="106"/>
      <c r="BN72" s="106"/>
      <c r="BO72" s="107"/>
      <c r="BP72" s="107"/>
      <c r="BQ72" s="106"/>
      <c r="BR72" s="106"/>
      <c r="BU72" s="106"/>
      <c r="BV72" s="106"/>
    </row>
    <row r="73" spans="65:74">
      <c r="BM73" s="106"/>
      <c r="BN73" s="106"/>
      <c r="BO73" s="107"/>
      <c r="BP73" s="107"/>
      <c r="BQ73" s="106"/>
      <c r="BR73" s="106"/>
      <c r="BU73" s="106"/>
      <c r="BV73" s="106"/>
    </row>
    <row r="74" spans="65:74">
      <c r="BM74" s="106"/>
      <c r="BN74" s="106"/>
      <c r="BO74" s="107"/>
      <c r="BP74" s="107"/>
      <c r="BQ74" s="106"/>
      <c r="BR74" s="106"/>
      <c r="BU74" s="106"/>
      <c r="BV74" s="106"/>
    </row>
    <row r="75" spans="65:74">
      <c r="BM75" s="106"/>
      <c r="BN75" s="106"/>
      <c r="BO75" s="107"/>
      <c r="BP75" s="107"/>
      <c r="BQ75" s="106"/>
      <c r="BR75" s="106"/>
      <c r="BU75" s="106"/>
      <c r="BV75" s="106"/>
    </row>
    <row r="76" spans="65:74">
      <c r="BM76" s="106"/>
      <c r="BN76" s="106"/>
      <c r="BO76" s="107"/>
      <c r="BP76" s="107"/>
      <c r="BQ76" s="106"/>
      <c r="BR76" s="106"/>
      <c r="BU76" s="106"/>
      <c r="BV76" s="106"/>
    </row>
    <row r="77" spans="65:74">
      <c r="BM77" s="106"/>
      <c r="BN77" s="106"/>
      <c r="BO77" s="107"/>
      <c r="BP77" s="107"/>
      <c r="BQ77" s="106"/>
      <c r="BR77" s="106"/>
      <c r="BU77" s="106"/>
      <c r="BV77" s="106"/>
    </row>
    <row r="78" spans="65:74">
      <c r="BM78" s="106"/>
      <c r="BN78" s="106"/>
      <c r="BO78" s="107"/>
      <c r="BP78" s="107"/>
      <c r="BQ78" s="106"/>
      <c r="BR78" s="106"/>
      <c r="BU78" s="106"/>
      <c r="BV78" s="106"/>
    </row>
    <row r="79" spans="65:74">
      <c r="BM79" s="106"/>
      <c r="BN79" s="106"/>
      <c r="BO79" s="107"/>
      <c r="BP79" s="107"/>
      <c r="BQ79" s="106"/>
      <c r="BR79" s="106"/>
      <c r="BU79" s="106"/>
      <c r="BV79" s="106"/>
    </row>
    <row r="81" spans="65:74">
      <c r="BM81" s="106"/>
      <c r="BN81" s="106"/>
      <c r="BO81" s="107"/>
      <c r="BP81" s="107"/>
      <c r="BQ81" s="106"/>
      <c r="BR81" s="106"/>
      <c r="BU81" s="106"/>
      <c r="BV81" s="106"/>
    </row>
    <row r="82" spans="65:74">
      <c r="BM82" s="106"/>
      <c r="BN82" s="106"/>
      <c r="BO82" s="107"/>
      <c r="BP82" s="107"/>
      <c r="BQ82" s="106"/>
      <c r="BR82" s="106"/>
      <c r="BU82" s="106"/>
      <c r="BV82" s="106"/>
    </row>
    <row r="83" spans="65:74">
      <c r="BM83" s="106"/>
      <c r="BN83" s="106"/>
      <c r="BO83" s="107"/>
      <c r="BP83" s="107"/>
      <c r="BQ83" s="106"/>
      <c r="BR83" s="106"/>
      <c r="BU83" s="106"/>
      <c r="BV83" s="106"/>
    </row>
    <row r="84" spans="65:74">
      <c r="BM84" s="106"/>
      <c r="BN84" s="106"/>
      <c r="BO84" s="107"/>
      <c r="BP84" s="107"/>
      <c r="BQ84" s="106"/>
      <c r="BR84" s="106"/>
      <c r="BU84" s="106"/>
      <c r="BV84" s="106"/>
    </row>
    <row r="85" spans="65:74">
      <c r="BM85" s="106"/>
      <c r="BN85" s="106"/>
      <c r="BO85" s="107"/>
      <c r="BP85" s="107"/>
      <c r="BQ85" s="106"/>
      <c r="BR85" s="106"/>
      <c r="BU85" s="106"/>
      <c r="BV85" s="106"/>
    </row>
    <row r="94" spans="65:74">
      <c r="BM94" s="106"/>
      <c r="BN94" s="106"/>
      <c r="BO94" s="107"/>
      <c r="BP94" s="107"/>
      <c r="BQ94" s="106"/>
      <c r="BR94" s="106"/>
      <c r="BU94" s="106"/>
      <c r="BV94" s="106"/>
    </row>
    <row r="95" spans="65:74">
      <c r="BM95" s="106"/>
      <c r="BN95" s="106"/>
      <c r="BO95" s="107"/>
      <c r="BP95" s="107"/>
      <c r="BQ95" s="106"/>
      <c r="BR95" s="106"/>
      <c r="BU95" s="106"/>
      <c r="BV95" s="106"/>
    </row>
    <row r="96" spans="65:74">
      <c r="BM96" s="106"/>
      <c r="BN96" s="106"/>
      <c r="BO96" s="107"/>
      <c r="BP96" s="107"/>
      <c r="BQ96" s="106"/>
      <c r="BR96" s="106"/>
      <c r="BU96" s="106"/>
      <c r="BV96" s="106"/>
    </row>
    <row r="97" spans="65:74">
      <c r="BM97" s="106"/>
      <c r="BN97" s="106"/>
      <c r="BO97" s="107"/>
      <c r="BP97" s="107"/>
      <c r="BQ97" s="106"/>
      <c r="BR97" s="106"/>
      <c r="BU97" s="106"/>
      <c r="BV97" s="106"/>
    </row>
    <row r="98" spans="65:74">
      <c r="BM98" s="106"/>
      <c r="BN98" s="106"/>
      <c r="BO98" s="107"/>
      <c r="BP98" s="107"/>
      <c r="BQ98" s="106"/>
      <c r="BR98" s="106"/>
      <c r="BU98" s="106"/>
      <c r="BV98" s="106"/>
    </row>
    <row r="99" spans="65:74">
      <c r="BM99" s="106"/>
      <c r="BN99" s="106"/>
      <c r="BO99" s="107"/>
      <c r="BP99" s="107"/>
      <c r="BQ99" s="106"/>
      <c r="BR99" s="106"/>
      <c r="BU99" s="106"/>
      <c r="BV99" s="106"/>
    </row>
    <row r="100" spans="65:74">
      <c r="BM100" s="106"/>
      <c r="BN100" s="106"/>
      <c r="BO100" s="107"/>
      <c r="BP100" s="107"/>
      <c r="BQ100" s="106"/>
      <c r="BR100" s="106"/>
      <c r="BU100" s="106"/>
      <c r="BV100" s="106"/>
    </row>
    <row r="101" spans="65:74">
      <c r="BM101" s="106"/>
      <c r="BN101" s="106"/>
      <c r="BO101" s="107"/>
      <c r="BP101" s="107"/>
      <c r="BQ101" s="106"/>
      <c r="BR101" s="106"/>
      <c r="BU101" s="106"/>
      <c r="BV101" s="106"/>
    </row>
    <row r="102" spans="65:74">
      <c r="BM102" s="106"/>
      <c r="BN102" s="106"/>
      <c r="BO102" s="107"/>
      <c r="BP102" s="107"/>
      <c r="BQ102" s="106"/>
      <c r="BR102" s="106"/>
      <c r="BU102" s="106"/>
      <c r="BV102" s="106"/>
    </row>
    <row r="103" spans="65:74">
      <c r="BM103" s="106"/>
      <c r="BN103" s="106"/>
      <c r="BO103" s="107"/>
      <c r="BP103" s="107"/>
      <c r="BQ103" s="106"/>
      <c r="BR103" s="106"/>
      <c r="BU103" s="106"/>
      <c r="BV103" s="106"/>
    </row>
    <row r="106" spans="65:74">
      <c r="BM106" s="106"/>
      <c r="BN106" s="106"/>
      <c r="BO106" s="107"/>
      <c r="BP106" s="107"/>
      <c r="BQ106" s="106"/>
      <c r="BR106" s="106"/>
      <c r="BU106" s="106"/>
      <c r="BV106" s="106"/>
    </row>
    <row r="107" spans="65:74">
      <c r="BM107" s="106"/>
      <c r="BN107" s="106"/>
      <c r="BO107" s="107"/>
      <c r="BP107" s="107"/>
      <c r="BQ107" s="106"/>
      <c r="BR107" s="106"/>
      <c r="BU107" s="106"/>
      <c r="BV107" s="106"/>
    </row>
    <row r="108" spans="65:74">
      <c r="BM108" s="106"/>
      <c r="BN108" s="106"/>
      <c r="BO108" s="107"/>
      <c r="BP108" s="107"/>
      <c r="BQ108" s="106"/>
      <c r="BR108" s="106"/>
      <c r="BU108" s="106"/>
      <c r="BV108" s="106"/>
    </row>
    <row r="109" spans="65:74">
      <c r="BM109" s="106"/>
      <c r="BN109" s="106"/>
      <c r="BO109" s="107"/>
      <c r="BP109" s="107"/>
      <c r="BQ109" s="106"/>
      <c r="BR109" s="106"/>
      <c r="BU109" s="106"/>
      <c r="BV109" s="106"/>
    </row>
    <row r="110" spans="65:74">
      <c r="BM110" s="106"/>
      <c r="BN110" s="106"/>
      <c r="BO110" s="107"/>
      <c r="BP110" s="107"/>
      <c r="BQ110" s="106"/>
      <c r="BR110" s="106"/>
      <c r="BU110" s="106"/>
      <c r="BV110" s="106"/>
    </row>
    <row r="111" spans="65:74">
      <c r="BM111" s="106"/>
      <c r="BN111" s="106"/>
      <c r="BO111" s="107"/>
      <c r="BP111" s="107"/>
      <c r="BQ111" s="106"/>
      <c r="BR111" s="106"/>
      <c r="BU111" s="106"/>
      <c r="BV111" s="106"/>
    </row>
    <row r="112" spans="65:74">
      <c r="BM112" s="106"/>
      <c r="BN112" s="106"/>
      <c r="BO112" s="107"/>
      <c r="BP112" s="107"/>
      <c r="BQ112" s="106"/>
      <c r="BR112" s="106"/>
      <c r="BU112" s="106"/>
      <c r="BV112" s="106"/>
    </row>
    <row r="113" spans="65:74">
      <c r="BM113" s="106"/>
      <c r="BN113" s="106"/>
      <c r="BO113" s="107"/>
      <c r="BP113" s="107"/>
      <c r="BQ113" s="106"/>
      <c r="BR113" s="106"/>
      <c r="BU113" s="106"/>
      <c r="BV113" s="106"/>
    </row>
    <row r="114" spans="65:74">
      <c r="BM114" s="106"/>
      <c r="BN114" s="106"/>
      <c r="BO114" s="107"/>
      <c r="BP114" s="107"/>
      <c r="BQ114" s="106"/>
      <c r="BR114" s="106"/>
      <c r="BU114" s="106"/>
      <c r="BV114" s="106"/>
    </row>
    <row r="115" spans="65:74">
      <c r="BM115" s="106"/>
      <c r="BN115" s="106"/>
      <c r="BO115" s="107"/>
      <c r="BP115" s="107"/>
      <c r="BQ115" s="106"/>
      <c r="BR115" s="106"/>
      <c r="BU115" s="106"/>
      <c r="BV115" s="106"/>
    </row>
    <row r="116" spans="65:74">
      <c r="BM116" s="106"/>
      <c r="BN116" s="106"/>
      <c r="BO116" s="107"/>
      <c r="BP116" s="107"/>
      <c r="BQ116" s="106"/>
      <c r="BR116" s="106"/>
      <c r="BU116" s="106"/>
      <c r="BV116" s="106"/>
    </row>
    <row r="117" spans="65:74">
      <c r="BM117" s="108"/>
      <c r="BN117" s="108"/>
      <c r="BO117" s="109"/>
      <c r="BP117" s="109"/>
      <c r="BQ117" s="108"/>
      <c r="BR117" s="108"/>
      <c r="BU117" s="108"/>
      <c r="BV117" s="108"/>
    </row>
    <row r="118" spans="65:74">
      <c r="BM118" s="108"/>
      <c r="BN118" s="108"/>
      <c r="BO118" s="109"/>
      <c r="BP118" s="109"/>
      <c r="BQ118" s="108"/>
      <c r="BR118" s="108"/>
      <c r="BU118" s="108"/>
      <c r="BV118" s="108"/>
    </row>
    <row r="119" spans="65:74">
      <c r="BM119" s="108"/>
      <c r="BN119" s="108"/>
      <c r="BO119" s="109"/>
      <c r="BP119" s="109"/>
      <c r="BQ119" s="108"/>
      <c r="BR119" s="108"/>
      <c r="BU119" s="108"/>
      <c r="BV119" s="108"/>
    </row>
    <row r="120" spans="65:74">
      <c r="BM120" s="108"/>
      <c r="BN120" s="108"/>
      <c r="BO120" s="109"/>
      <c r="BP120" s="109"/>
      <c r="BQ120" s="108"/>
      <c r="BR120" s="108"/>
      <c r="BU120" s="108"/>
      <c r="BV120" s="108"/>
    </row>
    <row r="121" spans="65:74">
      <c r="BM121" s="108"/>
      <c r="BN121" s="108"/>
      <c r="BO121" s="109"/>
      <c r="BP121" s="109"/>
      <c r="BQ121" s="108"/>
      <c r="BR121" s="108"/>
      <c r="BU121" s="108"/>
      <c r="BV121" s="108"/>
    </row>
    <row r="122" spans="65:74">
      <c r="BM122" s="108"/>
      <c r="BN122" s="108"/>
      <c r="BO122" s="109"/>
      <c r="BP122" s="109"/>
      <c r="BQ122" s="108"/>
      <c r="BR122" s="108"/>
      <c r="BU122" s="108"/>
      <c r="BV122" s="108"/>
    </row>
    <row r="123" spans="65:74">
      <c r="BM123" s="108"/>
      <c r="BN123" s="108"/>
      <c r="BO123" s="109"/>
      <c r="BP123" s="109"/>
      <c r="BQ123" s="108"/>
      <c r="BR123" s="108"/>
      <c r="BU123" s="108"/>
      <c r="BV123" s="108"/>
    </row>
    <row r="124" spans="65:74">
      <c r="BM124" s="108"/>
      <c r="BN124" s="108"/>
      <c r="BO124" s="109"/>
      <c r="BP124" s="109"/>
      <c r="BQ124" s="108"/>
      <c r="BR124" s="108"/>
      <c r="BU124" s="108"/>
      <c r="BV124" s="108"/>
    </row>
    <row r="125" spans="65:74">
      <c r="BM125" s="108"/>
      <c r="BN125" s="108"/>
      <c r="BO125" s="109"/>
      <c r="BP125" s="109"/>
      <c r="BQ125" s="108"/>
      <c r="BR125" s="108"/>
      <c r="BU125" s="108"/>
      <c r="BV125" s="108"/>
    </row>
    <row r="126" spans="65:74">
      <c r="BM126" s="108"/>
      <c r="BN126" s="108"/>
      <c r="BO126" s="109"/>
      <c r="BP126" s="109"/>
      <c r="BQ126" s="108"/>
      <c r="BR126" s="108"/>
      <c r="BU126" s="108"/>
      <c r="BV126" s="108"/>
    </row>
    <row r="127" spans="65:74">
      <c r="BM127" s="23"/>
      <c r="BN127" s="23"/>
      <c r="BO127" s="110"/>
      <c r="BP127" s="110"/>
      <c r="BQ127" s="23"/>
      <c r="BR127" s="23"/>
      <c r="BU127" s="23"/>
      <c r="BV127" s="23"/>
    </row>
    <row r="128" spans="65:74">
      <c r="BM128" s="106"/>
      <c r="BN128" s="106"/>
      <c r="BO128" s="107"/>
      <c r="BP128" s="107"/>
      <c r="BQ128" s="106"/>
      <c r="BR128" s="106"/>
      <c r="BU128" s="106"/>
      <c r="BV128" s="106"/>
    </row>
    <row r="129" spans="65:74">
      <c r="BM129" s="106"/>
      <c r="BN129" s="106"/>
      <c r="BO129" s="107"/>
      <c r="BP129" s="107"/>
      <c r="BQ129" s="106"/>
      <c r="BR129" s="106"/>
      <c r="BU129" s="106"/>
      <c r="BV129" s="106"/>
    </row>
    <row r="130" spans="65:74">
      <c r="BM130" s="106"/>
      <c r="BN130" s="106"/>
      <c r="BO130" s="107"/>
      <c r="BP130" s="107"/>
      <c r="BQ130" s="106"/>
      <c r="BR130" s="106"/>
      <c r="BU130" s="106"/>
      <c r="BV130" s="106"/>
    </row>
    <row r="131" spans="65:74">
      <c r="BM131" s="106"/>
      <c r="BN131" s="106"/>
      <c r="BO131" s="107"/>
      <c r="BP131" s="107"/>
      <c r="BQ131" s="106"/>
      <c r="BR131" s="106"/>
      <c r="BU131" s="106"/>
      <c r="BV131" s="106"/>
    </row>
    <row r="132" spans="65:74">
      <c r="BM132" s="106"/>
      <c r="BN132" s="106"/>
      <c r="BO132" s="107"/>
      <c r="BP132" s="107"/>
      <c r="BQ132" s="106"/>
      <c r="BR132" s="106"/>
      <c r="BU132" s="106"/>
      <c r="BV132" s="106"/>
    </row>
    <row r="133" spans="65:74">
      <c r="BM133" s="106"/>
      <c r="BN133" s="106"/>
      <c r="BO133" s="107"/>
      <c r="BP133" s="107"/>
      <c r="BQ133" s="106"/>
      <c r="BR133" s="106"/>
      <c r="BU133" s="106"/>
      <c r="BV133" s="106"/>
    </row>
    <row r="134" spans="65:74">
      <c r="BM134" s="106"/>
      <c r="BN134" s="106"/>
      <c r="BO134" s="107"/>
      <c r="BP134" s="107"/>
      <c r="BQ134" s="106"/>
      <c r="BR134" s="106"/>
      <c r="BU134" s="106"/>
      <c r="BV134" s="106"/>
    </row>
    <row r="135" spans="65:74">
      <c r="BM135" s="106"/>
      <c r="BN135" s="106"/>
      <c r="BO135" s="107"/>
      <c r="BP135" s="107"/>
      <c r="BQ135" s="106"/>
      <c r="BR135" s="106"/>
      <c r="BU135" s="106"/>
      <c r="BV135" s="106"/>
    </row>
    <row r="136" spans="65:74">
      <c r="BM136" s="106"/>
      <c r="BN136" s="106"/>
      <c r="BO136" s="107"/>
      <c r="BP136" s="107"/>
      <c r="BQ136" s="106"/>
      <c r="BR136" s="106"/>
      <c r="BU136" s="106"/>
      <c r="BV136" s="106"/>
    </row>
  </sheetData>
  <mergeCells count="13">
    <mergeCell ref="H6:T6"/>
    <mergeCell ref="AU2:BK2"/>
    <mergeCell ref="A1:D1"/>
    <mergeCell ref="E1:U1"/>
    <mergeCell ref="V1:Y1"/>
    <mergeCell ref="Z1:AP1"/>
    <mergeCell ref="AQ1:AT1"/>
    <mergeCell ref="AU1:BK1"/>
    <mergeCell ref="A2:D2"/>
    <mergeCell ref="E2:U2"/>
    <mergeCell ref="V2:Y2"/>
    <mergeCell ref="Z2:AP2"/>
    <mergeCell ref="AQ2:AT2"/>
  </mergeCells>
  <phoneticPr fontId="1"/>
  <conditionalFormatting sqref="BN5:BN23">
    <cfRule type="expression" dxfId="14" priority="2">
      <formula>BM5&lt;1</formula>
    </cfRule>
  </conditionalFormatting>
  <conditionalFormatting sqref="BN24:BN25">
    <cfRule type="expression" dxfId="13" priority="1">
      <formula>BM24&lt;1</formula>
    </cfRule>
  </conditionalFormatting>
  <dataValidations count="1">
    <dataValidation type="list" allowBlank="1" showInputMessage="1" showErrorMessage="1" sqref="BQ5:BR25" xr:uid="{00000000-0002-0000-0600-000000000000}">
      <formula1>"OK,NG"</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K31"/>
  <sheetViews>
    <sheetView showGridLines="0" zoomScaleNormal="100" zoomScaleSheetLayoutView="100" workbookViewId="0">
      <pane ySplit="2" topLeftCell="A3" activePane="bottomLeft" state="frozen"/>
      <selection activeCell="BQ38" sqref="BQ38"/>
      <selection pane="bottomLeft" activeCell="AQ13" sqref="AQ13:BI13"/>
    </sheetView>
  </sheetViews>
  <sheetFormatPr defaultColWidth="3.125" defaultRowHeight="15.75"/>
  <cols>
    <col min="1" max="41" width="3.125" style="22"/>
    <col min="42" max="42" width="4" style="22" bestFit="1" customWidth="1"/>
    <col min="43" max="16384" width="3.125" style="22"/>
  </cols>
  <sheetData>
    <row r="1" spans="1:63" s="45" customFormat="1" ht="28.5" customHeight="1">
      <c r="A1" s="267" t="s">
        <v>56</v>
      </c>
      <c r="B1" s="267"/>
      <c r="C1" s="267"/>
      <c r="D1" s="267"/>
      <c r="E1" s="268" t="str">
        <f>表紙!$G$5</f>
        <v>PRO_STAFFα給与 3.Z.0 法改正対応</v>
      </c>
      <c r="F1" s="268"/>
      <c r="G1" s="268"/>
      <c r="H1" s="268"/>
      <c r="I1" s="268"/>
      <c r="J1" s="268"/>
      <c r="K1" s="268"/>
      <c r="L1" s="268"/>
      <c r="M1" s="268"/>
      <c r="N1" s="268"/>
      <c r="O1" s="268"/>
      <c r="P1" s="268"/>
      <c r="Q1" s="268"/>
      <c r="R1" s="268"/>
      <c r="S1" s="268"/>
      <c r="T1" s="268"/>
      <c r="U1" s="268"/>
      <c r="V1" s="267" t="s">
        <v>57</v>
      </c>
      <c r="W1" s="267"/>
      <c r="X1" s="267"/>
      <c r="Y1" s="267"/>
      <c r="Z1" s="268" t="str">
        <f>表紙!$G$8</f>
        <v>画面定義書</v>
      </c>
      <c r="AA1" s="268"/>
      <c r="AB1" s="268"/>
      <c r="AC1" s="268"/>
      <c r="AD1" s="268"/>
      <c r="AE1" s="268"/>
      <c r="AF1" s="268"/>
      <c r="AG1" s="268"/>
      <c r="AH1" s="268"/>
      <c r="AI1" s="268"/>
      <c r="AJ1" s="268"/>
      <c r="AK1" s="268"/>
      <c r="AL1" s="268"/>
      <c r="AM1" s="268"/>
      <c r="AN1" s="268"/>
      <c r="AO1" s="268"/>
      <c r="AP1" s="268"/>
      <c r="AQ1" s="267" t="s">
        <v>59</v>
      </c>
      <c r="AR1" s="267"/>
      <c r="AS1" s="267"/>
      <c r="AT1" s="267"/>
      <c r="AU1" s="277" t="str">
        <f>表紙!$G$14</f>
        <v>年末調整</v>
      </c>
      <c r="AV1" s="277"/>
      <c r="AW1" s="277"/>
      <c r="AX1" s="277"/>
      <c r="AY1" s="277"/>
      <c r="AZ1" s="277"/>
      <c r="BA1" s="277"/>
      <c r="BB1" s="277"/>
      <c r="BC1" s="277"/>
      <c r="BD1" s="277"/>
      <c r="BE1" s="277"/>
      <c r="BF1" s="277"/>
      <c r="BG1" s="277"/>
      <c r="BH1" s="277"/>
      <c r="BI1" s="277"/>
      <c r="BJ1" s="277"/>
      <c r="BK1" s="277"/>
    </row>
    <row r="2" spans="1:63" s="45" customFormat="1" ht="28.5" customHeight="1">
      <c r="A2" s="261" t="s">
        <v>55</v>
      </c>
      <c r="B2" s="261"/>
      <c r="C2" s="261"/>
      <c r="D2" s="262"/>
      <c r="E2" s="263" t="str">
        <f>表紙!$J$16</f>
        <v>年末調整</v>
      </c>
      <c r="F2" s="264"/>
      <c r="G2" s="264"/>
      <c r="H2" s="264"/>
      <c r="I2" s="264"/>
      <c r="J2" s="264"/>
      <c r="K2" s="264"/>
      <c r="L2" s="264"/>
      <c r="M2" s="264"/>
      <c r="N2" s="264"/>
      <c r="O2" s="264"/>
      <c r="P2" s="264"/>
      <c r="Q2" s="264"/>
      <c r="R2" s="264"/>
      <c r="S2" s="264"/>
      <c r="T2" s="264"/>
      <c r="U2" s="265"/>
      <c r="V2" s="266" t="s">
        <v>58</v>
      </c>
      <c r="W2" s="261"/>
      <c r="X2" s="261"/>
      <c r="Y2" s="262"/>
      <c r="Z2" s="263" t="str">
        <f>表紙!$M$18</f>
        <v>年調計算結果一覧表</v>
      </c>
      <c r="AA2" s="264"/>
      <c r="AB2" s="264"/>
      <c r="AC2" s="264"/>
      <c r="AD2" s="264"/>
      <c r="AE2" s="264"/>
      <c r="AF2" s="264"/>
      <c r="AG2" s="264"/>
      <c r="AH2" s="264"/>
      <c r="AI2" s="264"/>
      <c r="AJ2" s="264"/>
      <c r="AK2" s="264"/>
      <c r="AL2" s="264"/>
      <c r="AM2" s="264"/>
      <c r="AN2" s="264"/>
      <c r="AO2" s="264"/>
      <c r="AP2" s="264"/>
      <c r="AQ2" s="272" t="s">
        <v>13</v>
      </c>
      <c r="AR2" s="272"/>
      <c r="AS2" s="272"/>
      <c r="AT2" s="273"/>
      <c r="AU2" s="274" t="str">
        <f>表紙!$P$20</f>
        <v>帳票画面</v>
      </c>
      <c r="AV2" s="275"/>
      <c r="AW2" s="275"/>
      <c r="AX2" s="275"/>
      <c r="AY2" s="275"/>
      <c r="AZ2" s="275"/>
      <c r="BA2" s="275"/>
      <c r="BB2" s="275"/>
      <c r="BC2" s="275"/>
      <c r="BD2" s="275"/>
      <c r="BE2" s="275"/>
      <c r="BF2" s="275"/>
      <c r="BG2" s="275"/>
      <c r="BH2" s="275"/>
      <c r="BI2" s="275"/>
      <c r="BJ2" s="275"/>
      <c r="BK2" s="276"/>
    </row>
    <row r="4" spans="1:63" s="19" customFormat="1" ht="28.5" customHeight="1">
      <c r="B4" s="20" t="s">
        <v>93</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row>
    <row r="5" spans="1:63">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16"/>
      <c r="AF5" s="117"/>
    </row>
    <row r="6" spans="1:63">
      <c r="E6" s="22" t="s">
        <v>183</v>
      </c>
    </row>
    <row r="7" spans="1:63">
      <c r="AP7" s="64" t="s">
        <v>74</v>
      </c>
      <c r="AQ7" s="279" t="s">
        <v>119</v>
      </c>
      <c r="AR7" s="280"/>
      <c r="AS7" s="280"/>
      <c r="AT7" s="280"/>
      <c r="AU7" s="280"/>
      <c r="AV7" s="280"/>
      <c r="AW7" s="280"/>
      <c r="AX7" s="281"/>
      <c r="AY7" s="112" t="s">
        <v>120</v>
      </c>
      <c r="AZ7" s="113" t="s">
        <v>108</v>
      </c>
      <c r="BA7" s="114" t="s">
        <v>121</v>
      </c>
      <c r="BB7" s="115" t="s">
        <v>109</v>
      </c>
      <c r="BC7" s="279" t="s">
        <v>25</v>
      </c>
      <c r="BD7" s="280"/>
      <c r="BE7" s="280"/>
      <c r="BF7" s="280"/>
      <c r="BG7" s="280"/>
      <c r="BH7" s="280"/>
      <c r="BI7" s="280"/>
      <c r="BJ7" s="281"/>
    </row>
    <row r="8" spans="1:63" ht="13.5" customHeight="1">
      <c r="C8" s="198"/>
      <c r="D8" s="198"/>
      <c r="E8" s="198"/>
      <c r="F8" s="198"/>
      <c r="G8" s="198"/>
      <c r="H8" s="198"/>
      <c r="I8" s="198"/>
      <c r="J8" s="198"/>
      <c r="K8" s="198"/>
      <c r="L8" s="198"/>
      <c r="M8" s="198"/>
      <c r="N8" s="198"/>
      <c r="O8" s="198"/>
      <c r="P8" s="198"/>
      <c r="Q8" s="198"/>
      <c r="R8" s="198"/>
      <c r="S8" s="198"/>
      <c r="T8" s="198"/>
      <c r="U8" s="198"/>
      <c r="V8" s="198"/>
      <c r="W8" s="198"/>
      <c r="X8" s="198"/>
      <c r="Y8" s="198"/>
      <c r="Z8" s="198"/>
      <c r="AA8" s="198"/>
      <c r="AB8" s="198"/>
      <c r="AC8" s="198"/>
      <c r="AD8" s="198"/>
      <c r="AE8" s="198"/>
      <c r="AF8" s="117"/>
      <c r="AP8" s="66">
        <v>1</v>
      </c>
      <c r="AQ8" s="282" t="s">
        <v>158</v>
      </c>
      <c r="AR8" s="283"/>
      <c r="AS8" s="283"/>
      <c r="AT8" s="283"/>
      <c r="AU8" s="283"/>
      <c r="AV8" s="283"/>
      <c r="AW8" s="283"/>
      <c r="AX8" s="284"/>
      <c r="AY8" s="118"/>
      <c r="AZ8" s="119" t="s">
        <v>122</v>
      </c>
      <c r="BA8" s="120"/>
      <c r="BB8" s="121"/>
      <c r="BC8" s="122" t="s">
        <v>159</v>
      </c>
      <c r="BD8" s="123"/>
      <c r="BE8" s="123"/>
      <c r="BF8" s="123"/>
      <c r="BG8" s="123"/>
      <c r="BH8" s="123"/>
      <c r="BI8" s="123"/>
      <c r="BJ8" s="124"/>
    </row>
    <row r="9" spans="1:63" ht="15.75" customHeight="1">
      <c r="C9" s="198"/>
      <c r="D9" s="125"/>
      <c r="E9" s="198"/>
      <c r="F9" s="198"/>
      <c r="G9" s="198"/>
      <c r="H9" s="198"/>
      <c r="I9" s="198"/>
      <c r="J9" s="198"/>
      <c r="K9" s="198"/>
      <c r="L9" s="198"/>
      <c r="M9" s="198"/>
      <c r="N9" s="198"/>
      <c r="O9" s="198"/>
      <c r="P9" s="198"/>
      <c r="Q9" s="198"/>
      <c r="R9" s="198"/>
      <c r="S9" s="198"/>
      <c r="T9" s="198"/>
      <c r="U9" s="198"/>
      <c r="V9" s="198"/>
      <c r="W9" s="198"/>
      <c r="X9" s="198"/>
      <c r="Y9" s="198"/>
      <c r="Z9" s="198"/>
      <c r="AA9" s="198"/>
      <c r="AB9" s="198"/>
      <c r="AC9" s="198"/>
      <c r="AD9" s="198"/>
      <c r="AE9" s="198"/>
      <c r="AF9" s="117"/>
      <c r="AP9" s="66">
        <f t="shared" ref="AP9:AP14" si="0">AP8+1</f>
        <v>2</v>
      </c>
      <c r="AQ9" s="175" t="s">
        <v>189</v>
      </c>
      <c r="AR9" s="199"/>
      <c r="AS9" s="199"/>
      <c r="AT9" s="199"/>
      <c r="AU9" s="199"/>
      <c r="AV9" s="199"/>
      <c r="AW9" s="199"/>
      <c r="AX9" s="200"/>
      <c r="AY9" s="118"/>
      <c r="AZ9" s="119" t="s">
        <v>122</v>
      </c>
      <c r="BA9" s="120"/>
      <c r="BB9" s="121"/>
      <c r="BC9" s="122" t="s">
        <v>190</v>
      </c>
      <c r="BD9" s="123"/>
      <c r="BE9" s="123"/>
      <c r="BF9" s="123"/>
      <c r="BG9" s="123"/>
      <c r="BH9" s="123"/>
      <c r="BI9" s="123"/>
      <c r="BJ9" s="124"/>
    </row>
    <row r="10" spans="1:63" ht="13.5" customHeight="1">
      <c r="C10" s="198"/>
      <c r="D10" s="198"/>
      <c r="E10" s="198"/>
      <c r="F10" s="198"/>
      <c r="G10" s="198"/>
      <c r="H10" s="198"/>
      <c r="I10" s="198"/>
      <c r="J10" s="198"/>
      <c r="K10" s="198"/>
      <c r="L10" s="198"/>
      <c r="M10" s="198"/>
      <c r="N10" s="198"/>
      <c r="O10" s="198"/>
      <c r="P10" s="198"/>
      <c r="Q10" s="198"/>
      <c r="R10" s="198"/>
      <c r="S10" s="198"/>
      <c r="T10" s="198"/>
      <c r="U10" s="198"/>
      <c r="V10" s="198"/>
      <c r="W10" s="198"/>
      <c r="X10" s="198"/>
      <c r="Y10" s="198"/>
      <c r="Z10" s="198"/>
      <c r="AA10" s="198"/>
      <c r="AB10" s="198"/>
      <c r="AC10" s="198"/>
      <c r="AD10" s="198"/>
      <c r="AE10" s="198"/>
      <c r="AF10" s="117"/>
      <c r="AP10" s="66">
        <f t="shared" si="0"/>
        <v>3</v>
      </c>
      <c r="AQ10" s="175" t="s">
        <v>207</v>
      </c>
      <c r="AR10" s="199"/>
      <c r="AS10" s="199"/>
      <c r="AT10" s="199"/>
      <c r="AU10" s="199"/>
      <c r="AV10" s="199"/>
      <c r="AW10" s="199"/>
      <c r="AX10" s="200"/>
      <c r="AY10" s="118"/>
      <c r="AZ10" s="119" t="s">
        <v>208</v>
      </c>
      <c r="BA10" s="120"/>
      <c r="BB10" s="121"/>
      <c r="BC10" s="122" t="s">
        <v>209</v>
      </c>
      <c r="BD10" s="123"/>
      <c r="BE10" s="123"/>
      <c r="BF10" s="123"/>
      <c r="BG10" s="123"/>
      <c r="BH10" s="123"/>
      <c r="BI10" s="123"/>
      <c r="BJ10" s="124"/>
    </row>
    <row r="11" spans="1:63" ht="13.5" customHeight="1">
      <c r="C11" s="198"/>
      <c r="D11" s="198"/>
      <c r="E11" s="198"/>
      <c r="F11" s="198"/>
      <c r="G11" s="198"/>
      <c r="H11" s="198"/>
      <c r="I11" s="198"/>
      <c r="J11" s="198"/>
      <c r="K11" s="198"/>
      <c r="L11" s="198"/>
      <c r="M11" s="198"/>
      <c r="N11" s="198"/>
      <c r="O11" s="198"/>
      <c r="P11" s="198"/>
      <c r="Q11" s="198"/>
      <c r="R11" s="198"/>
      <c r="S11" s="198"/>
      <c r="T11" s="198"/>
      <c r="U11" s="198"/>
      <c r="V11" s="198"/>
      <c r="W11" s="198"/>
      <c r="X11" s="198"/>
      <c r="Y11" s="198"/>
      <c r="Z11" s="198"/>
      <c r="AA11" s="198"/>
      <c r="AB11" s="198"/>
      <c r="AC11" s="198"/>
      <c r="AD11" s="198"/>
      <c r="AE11" s="198"/>
      <c r="AF11" s="117"/>
      <c r="AP11" s="66">
        <f t="shared" si="0"/>
        <v>4</v>
      </c>
      <c r="AQ11" s="175" t="s">
        <v>210</v>
      </c>
      <c r="AR11" s="199"/>
      <c r="AS11" s="199"/>
      <c r="AT11" s="199"/>
      <c r="AU11" s="199"/>
      <c r="AV11" s="199"/>
      <c r="AW11" s="199"/>
      <c r="AX11" s="200"/>
      <c r="AY11" s="118"/>
      <c r="AZ11" s="119" t="s">
        <v>208</v>
      </c>
      <c r="BA11" s="120"/>
      <c r="BB11" s="121"/>
      <c r="BC11" s="122" t="s">
        <v>211</v>
      </c>
      <c r="BD11" s="123"/>
      <c r="BE11" s="123"/>
      <c r="BF11" s="123"/>
      <c r="BG11" s="123"/>
      <c r="BH11" s="123"/>
      <c r="BI11" s="123"/>
      <c r="BJ11" s="124"/>
    </row>
    <row r="12" spans="1:63" ht="13.5" customHeight="1">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c r="AC12" s="198"/>
      <c r="AD12" s="198"/>
      <c r="AE12" s="198"/>
      <c r="AF12" s="117"/>
      <c r="AP12" s="170">
        <f t="shared" si="0"/>
        <v>5</v>
      </c>
      <c r="AQ12" s="175" t="s">
        <v>212</v>
      </c>
      <c r="AR12" s="199"/>
      <c r="AS12" s="199"/>
      <c r="AT12" s="199"/>
      <c r="AU12" s="199"/>
      <c r="AV12" s="199"/>
      <c r="AW12" s="199"/>
      <c r="AX12" s="200"/>
      <c r="AY12" s="118"/>
      <c r="AZ12" s="119" t="s">
        <v>208</v>
      </c>
      <c r="BA12" s="120"/>
      <c r="BB12" s="121"/>
      <c r="BC12" s="122" t="s">
        <v>213</v>
      </c>
      <c r="BD12" s="123"/>
      <c r="BE12" s="123"/>
      <c r="BF12" s="123"/>
      <c r="BG12" s="123"/>
      <c r="BH12" s="123"/>
      <c r="BI12" s="123"/>
      <c r="BJ12" s="124"/>
    </row>
    <row r="13" spans="1:63" ht="13.5" customHeight="1">
      <c r="C13" s="198"/>
      <c r="D13" s="126"/>
      <c r="E13" s="126"/>
      <c r="F13" s="126"/>
      <c r="G13" s="126"/>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8"/>
      <c r="AF13" s="117"/>
      <c r="AP13" s="170">
        <f t="shared" si="0"/>
        <v>6</v>
      </c>
      <c r="AQ13" s="285" t="s">
        <v>236</v>
      </c>
      <c r="AR13" s="286"/>
      <c r="AS13" s="286"/>
      <c r="AT13" s="286"/>
      <c r="AU13" s="286"/>
      <c r="AV13" s="286"/>
      <c r="AW13" s="286"/>
      <c r="AX13" s="287"/>
      <c r="AY13" s="181"/>
      <c r="AZ13" s="119" t="s">
        <v>122</v>
      </c>
      <c r="BA13" s="183"/>
      <c r="BB13" s="184"/>
      <c r="BC13" s="176" t="s">
        <v>237</v>
      </c>
      <c r="BD13" s="177"/>
      <c r="BE13" s="177"/>
      <c r="BF13" s="177"/>
      <c r="BG13" s="177"/>
      <c r="BH13" s="177"/>
      <c r="BI13" s="177"/>
      <c r="BJ13" s="178"/>
    </row>
    <row r="14" spans="1:63" ht="13.5" customHeight="1">
      <c r="C14" s="198"/>
      <c r="D14" s="198"/>
      <c r="E14" s="198"/>
      <c r="F14" s="198"/>
      <c r="G14" s="198"/>
      <c r="H14" s="198"/>
      <c r="I14" s="198"/>
      <c r="J14" s="198"/>
      <c r="K14" s="198"/>
      <c r="L14" s="198"/>
      <c r="M14" s="198"/>
      <c r="N14" s="198"/>
      <c r="O14" s="198"/>
      <c r="P14" s="198"/>
      <c r="Q14" s="198"/>
      <c r="R14" s="198"/>
      <c r="S14" s="198"/>
      <c r="T14" s="198"/>
      <c r="U14" s="198"/>
      <c r="V14" s="198" t="s">
        <v>141</v>
      </c>
      <c r="W14" s="198"/>
      <c r="X14" s="198"/>
      <c r="Y14" s="198"/>
      <c r="Z14" s="198"/>
      <c r="AA14" s="198"/>
      <c r="AB14" s="198"/>
      <c r="AC14" s="198"/>
      <c r="AD14" s="198"/>
      <c r="AE14" s="198"/>
      <c r="AF14" s="117"/>
      <c r="AP14" s="170">
        <f t="shared" si="0"/>
        <v>7</v>
      </c>
      <c r="AQ14" s="176"/>
      <c r="AR14" s="177"/>
      <c r="AS14" s="177"/>
      <c r="AT14" s="177"/>
      <c r="AU14" s="177"/>
      <c r="AV14" s="177"/>
      <c r="AW14" s="177"/>
      <c r="AX14" s="178"/>
      <c r="AY14" s="181"/>
      <c r="AZ14" s="119"/>
      <c r="BA14" s="183"/>
      <c r="BB14" s="184"/>
      <c r="BC14" s="176"/>
      <c r="BD14" s="177"/>
      <c r="BE14" s="177"/>
      <c r="BF14" s="177"/>
      <c r="BG14" s="177"/>
      <c r="BH14" s="177"/>
      <c r="BI14" s="177"/>
      <c r="BJ14" s="178"/>
    </row>
    <row r="15" spans="1:63">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8"/>
      <c r="AF15" s="117"/>
      <c r="AP15" s="170">
        <v>8</v>
      </c>
      <c r="AQ15" s="185"/>
      <c r="AR15" s="201"/>
      <c r="AS15" s="201"/>
      <c r="AT15" s="201"/>
      <c r="AU15" s="201"/>
      <c r="AV15" s="201"/>
      <c r="AW15" s="201"/>
      <c r="AX15" s="202"/>
      <c r="AY15" s="181"/>
      <c r="AZ15" s="182"/>
      <c r="BA15" s="183"/>
      <c r="BB15" s="184"/>
      <c r="BC15" s="176"/>
      <c r="BD15" s="177"/>
      <c r="BE15" s="177"/>
      <c r="BF15" s="177"/>
      <c r="BG15" s="177"/>
      <c r="BH15" s="177"/>
      <c r="BI15" s="177"/>
      <c r="BJ15" s="178"/>
    </row>
    <row r="16" spans="1:63" ht="15.75" customHeight="1">
      <c r="C16" s="198"/>
      <c r="D16" s="198"/>
      <c r="E16" s="198"/>
      <c r="F16" s="198"/>
      <c r="G16" s="198"/>
      <c r="H16" s="198"/>
      <c r="I16" s="198"/>
      <c r="J16" s="198"/>
      <c r="K16" s="198"/>
      <c r="L16" s="198"/>
      <c r="M16" s="198"/>
      <c r="N16" s="198"/>
      <c r="O16" s="198"/>
      <c r="P16" s="198"/>
      <c r="Q16" s="198"/>
      <c r="R16" s="198"/>
      <c r="S16" s="198"/>
      <c r="T16" s="198"/>
      <c r="U16" s="198"/>
      <c r="V16" s="198"/>
      <c r="W16" s="198"/>
      <c r="X16" s="198"/>
      <c r="Y16" s="198"/>
      <c r="Z16" s="198"/>
      <c r="AA16" s="198"/>
      <c r="AB16" s="198"/>
      <c r="AC16" s="198"/>
      <c r="AD16" s="198"/>
      <c r="AE16" s="198"/>
      <c r="AF16" s="117"/>
      <c r="AP16" s="170">
        <v>9</v>
      </c>
      <c r="AQ16" s="185"/>
      <c r="AR16" s="201"/>
      <c r="AS16" s="201"/>
      <c r="AT16" s="201"/>
      <c r="AU16" s="201"/>
      <c r="AV16" s="201"/>
      <c r="AW16" s="201"/>
      <c r="AX16" s="202"/>
      <c r="AY16" s="181"/>
      <c r="AZ16" s="182"/>
      <c r="BA16" s="183"/>
      <c r="BB16" s="184"/>
      <c r="BC16" s="176"/>
      <c r="BD16" s="177"/>
      <c r="BE16" s="177"/>
      <c r="BF16" s="177"/>
      <c r="BG16" s="177"/>
      <c r="BH16" s="177"/>
      <c r="BI16" s="177"/>
      <c r="BJ16" s="178"/>
    </row>
    <row r="17" spans="3:62" ht="15.75" customHeight="1">
      <c r="C17" s="198"/>
      <c r="D17" s="198"/>
      <c r="E17" s="198"/>
      <c r="F17" s="198"/>
      <c r="G17" s="198"/>
      <c r="H17" s="198"/>
      <c r="I17" s="198"/>
      <c r="J17" s="198"/>
      <c r="K17" s="198"/>
      <c r="L17" s="198"/>
      <c r="M17" s="198"/>
      <c r="N17" s="198"/>
      <c r="O17" s="198"/>
      <c r="P17" s="198"/>
      <c r="Q17" s="198"/>
      <c r="R17" s="198"/>
      <c r="S17" s="198"/>
      <c r="T17" s="198"/>
      <c r="U17" s="198"/>
      <c r="V17" s="198"/>
      <c r="W17" s="198"/>
      <c r="X17" s="198"/>
      <c r="Y17" s="198"/>
      <c r="Z17" s="198"/>
      <c r="AA17" s="198"/>
      <c r="AB17" s="198"/>
      <c r="AC17" s="198"/>
      <c r="AD17" s="198"/>
      <c r="AE17" s="198"/>
      <c r="AF17" s="117"/>
      <c r="AP17" s="170">
        <f>AP16+1</f>
        <v>10</v>
      </c>
      <c r="AQ17" s="285"/>
      <c r="AR17" s="286"/>
      <c r="AS17" s="286"/>
      <c r="AT17" s="286"/>
      <c r="AU17" s="286"/>
      <c r="AV17" s="286"/>
      <c r="AW17" s="286"/>
      <c r="AX17" s="287"/>
      <c r="AY17" s="181"/>
      <c r="AZ17" s="182"/>
      <c r="BA17" s="183"/>
      <c r="BB17" s="184"/>
      <c r="BC17" s="105"/>
      <c r="BD17" s="177"/>
      <c r="BE17" s="177"/>
      <c r="BF17" s="177"/>
      <c r="BG17" s="177"/>
      <c r="BH17" s="177"/>
      <c r="BI17" s="177"/>
      <c r="BJ17" s="178"/>
    </row>
    <row r="18" spans="3:62">
      <c r="C18" s="198"/>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98"/>
      <c r="AE18" s="198"/>
      <c r="AF18" s="117"/>
      <c r="AP18" s="170"/>
      <c r="AQ18" s="285"/>
      <c r="AR18" s="286"/>
      <c r="AS18" s="286"/>
      <c r="AT18" s="286"/>
      <c r="AU18" s="286"/>
      <c r="AV18" s="286"/>
      <c r="AW18" s="286"/>
      <c r="AX18" s="287"/>
      <c r="AY18" s="181"/>
      <c r="AZ18" s="182"/>
      <c r="BA18" s="183"/>
      <c r="BB18" s="184"/>
      <c r="BC18" s="105"/>
      <c r="BD18" s="177"/>
      <c r="BE18" s="177"/>
      <c r="BF18" s="177"/>
      <c r="BG18" s="177"/>
      <c r="BH18" s="177"/>
      <c r="BI18" s="177"/>
      <c r="BJ18" s="178"/>
    </row>
    <row r="19" spans="3:62" ht="15.75" customHeight="1">
      <c r="C19" s="198"/>
      <c r="D19" s="125"/>
      <c r="E19" s="125"/>
      <c r="F19" s="125"/>
      <c r="G19" s="125"/>
      <c r="H19" s="125"/>
      <c r="I19" s="125"/>
      <c r="J19" s="125"/>
      <c r="K19" s="125"/>
      <c r="L19" s="125" t="s">
        <v>191</v>
      </c>
      <c r="M19" s="125"/>
      <c r="N19" s="125"/>
      <c r="O19" s="125"/>
      <c r="P19" s="125"/>
      <c r="Q19" s="125"/>
      <c r="R19" s="125"/>
      <c r="S19" s="125"/>
      <c r="T19" s="125"/>
      <c r="U19" s="125"/>
      <c r="V19" s="125"/>
      <c r="W19" s="125"/>
      <c r="X19" s="125"/>
      <c r="Y19" s="125"/>
      <c r="Z19" s="125"/>
      <c r="AA19" s="125"/>
      <c r="AB19" s="125"/>
      <c r="AC19" s="125"/>
      <c r="AD19" s="198"/>
      <c r="AE19" s="198"/>
      <c r="AF19" s="117"/>
      <c r="AP19" s="106"/>
      <c r="AQ19" s="106"/>
      <c r="AR19" s="106"/>
      <c r="AS19" s="106"/>
      <c r="AT19" s="106"/>
      <c r="AU19" s="106"/>
      <c r="AV19" s="106"/>
      <c r="AW19" s="106"/>
      <c r="AX19" s="106"/>
    </row>
    <row r="20" spans="3:62" ht="15.75" customHeight="1">
      <c r="C20" s="198"/>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c r="AC20" s="125"/>
      <c r="AD20" s="198"/>
      <c r="AE20" s="198"/>
      <c r="AF20" s="117"/>
    </row>
    <row r="21" spans="3:62">
      <c r="C21" s="198"/>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98"/>
      <c r="AE21" s="198"/>
      <c r="AF21" s="117"/>
    </row>
    <row r="22" spans="3:62">
      <c r="C22" s="198"/>
      <c r="D22" s="125"/>
      <c r="E22" s="125"/>
      <c r="F22" s="125"/>
      <c r="G22" s="125"/>
      <c r="H22" s="125"/>
      <c r="I22" s="125"/>
      <c r="J22" s="125"/>
      <c r="K22" s="125"/>
      <c r="L22" s="125"/>
      <c r="M22" s="125"/>
      <c r="N22" s="125"/>
      <c r="O22" s="125"/>
      <c r="P22" s="125"/>
      <c r="Q22" s="125"/>
      <c r="R22" s="125" t="s">
        <v>191</v>
      </c>
      <c r="S22" s="125"/>
      <c r="T22" s="125"/>
      <c r="U22" s="125"/>
      <c r="V22" s="125"/>
      <c r="W22" s="125"/>
      <c r="X22" s="125"/>
      <c r="Y22" s="125"/>
      <c r="Z22" s="125"/>
      <c r="AA22" s="125"/>
      <c r="AB22" s="125"/>
      <c r="AC22" s="125"/>
      <c r="AD22" s="198"/>
      <c r="AE22" s="198"/>
      <c r="AF22" s="117"/>
    </row>
    <row r="23" spans="3:62">
      <c r="C23" s="198"/>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98"/>
      <c r="AE23" s="198"/>
      <c r="AF23" s="117"/>
    </row>
    <row r="24" spans="3:62">
      <c r="C24" s="278"/>
      <c r="D24" s="278"/>
      <c r="E24" s="278"/>
      <c r="F24" s="278"/>
      <c r="G24" s="278"/>
      <c r="H24" s="278"/>
      <c r="I24" s="278"/>
      <c r="J24" s="278"/>
      <c r="K24" s="278"/>
      <c r="L24" s="278"/>
      <c r="M24" s="198"/>
      <c r="N24" s="198"/>
      <c r="O24" s="198"/>
      <c r="P24" s="198"/>
      <c r="Q24" s="198"/>
      <c r="R24" s="198"/>
      <c r="S24" s="198"/>
      <c r="T24" s="198"/>
      <c r="U24" s="198"/>
      <c r="V24" s="198"/>
      <c r="W24" s="198"/>
      <c r="X24" s="198"/>
      <c r="Y24" s="198"/>
      <c r="Z24" s="198"/>
      <c r="AA24" s="198"/>
      <c r="AB24" s="198"/>
      <c r="AC24" s="198"/>
      <c r="AD24" s="198"/>
      <c r="AE24" s="198"/>
      <c r="AF24" s="117"/>
    </row>
    <row r="25" spans="3:62">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98"/>
      <c r="AF25" s="117"/>
    </row>
    <row r="26" spans="3:62">
      <c r="C26" s="125"/>
      <c r="D26" s="198"/>
      <c r="E26" s="198"/>
      <c r="F26" s="198"/>
      <c r="G26" s="198"/>
      <c r="H26" s="198"/>
      <c r="I26" s="198"/>
      <c r="J26" s="198"/>
      <c r="K26" s="198"/>
      <c r="L26" s="198"/>
      <c r="M26" s="198"/>
      <c r="N26" s="198"/>
      <c r="O26" s="198"/>
      <c r="P26" s="198"/>
      <c r="Q26" s="198"/>
      <c r="R26" s="198"/>
      <c r="S26" s="198"/>
      <c r="T26" s="198"/>
      <c r="U26" s="198"/>
      <c r="V26" s="198"/>
      <c r="W26" s="198"/>
      <c r="X26" s="198"/>
      <c r="Y26" s="198"/>
      <c r="Z26" s="198"/>
      <c r="AA26" s="198"/>
      <c r="AB26" s="198"/>
      <c r="AC26" s="198"/>
      <c r="AD26" s="125"/>
      <c r="AE26" s="198"/>
      <c r="AF26" s="117"/>
    </row>
    <row r="27" spans="3:62">
      <c r="C27" s="125"/>
      <c r="D27" s="198"/>
      <c r="E27" s="198"/>
      <c r="F27" s="198"/>
      <c r="G27" s="198"/>
      <c r="H27" s="198"/>
      <c r="I27" s="198"/>
      <c r="J27" s="198"/>
      <c r="K27" s="198"/>
      <c r="L27" s="198"/>
      <c r="M27" s="198"/>
      <c r="N27" s="198"/>
      <c r="O27" s="198"/>
      <c r="P27" s="198"/>
      <c r="Q27" s="198"/>
      <c r="R27" s="198"/>
      <c r="S27" s="198"/>
      <c r="T27" s="198"/>
      <c r="U27" s="198"/>
      <c r="V27" s="198"/>
      <c r="W27" s="198"/>
      <c r="X27" s="198"/>
      <c r="Y27" s="198"/>
      <c r="Z27" s="198"/>
      <c r="AA27" s="198"/>
      <c r="AB27" s="198"/>
      <c r="AC27" s="198"/>
      <c r="AD27" s="125"/>
      <c r="AE27" s="198"/>
      <c r="AF27" s="117"/>
    </row>
    <row r="28" spans="3:62">
      <c r="C28" s="125"/>
      <c r="D28" s="198"/>
      <c r="E28" s="198"/>
      <c r="F28" s="198"/>
      <c r="G28" s="198"/>
      <c r="H28" s="198"/>
      <c r="I28" s="198"/>
      <c r="J28" s="198"/>
      <c r="K28" s="198"/>
      <c r="L28" s="198"/>
      <c r="M28" s="198"/>
      <c r="N28" s="198"/>
      <c r="O28" s="198"/>
      <c r="P28" s="198"/>
      <c r="Q28" s="198"/>
      <c r="R28" s="198"/>
      <c r="S28" s="198"/>
      <c r="T28" s="198"/>
      <c r="U28" s="198"/>
      <c r="V28" s="198"/>
      <c r="W28" s="198"/>
      <c r="X28" s="198"/>
      <c r="Y28" s="198"/>
      <c r="Z28" s="198"/>
      <c r="AA28" s="198"/>
      <c r="AB28" s="198"/>
      <c r="AC28" s="198"/>
      <c r="AD28" s="125"/>
      <c r="AE28" s="198"/>
      <c r="AF28" s="117"/>
    </row>
    <row r="29" spans="3:62">
      <c r="C29" s="125"/>
      <c r="D29" s="198"/>
      <c r="E29" s="198"/>
      <c r="F29" s="198"/>
      <c r="G29" s="198"/>
      <c r="H29" s="198"/>
      <c r="I29" s="198"/>
      <c r="J29" s="198"/>
      <c r="K29" s="198"/>
      <c r="L29" s="198"/>
      <c r="M29" s="198"/>
      <c r="N29" s="198"/>
      <c r="O29" s="198"/>
      <c r="P29" s="198"/>
      <c r="Q29" s="198"/>
      <c r="R29" s="198"/>
      <c r="S29" s="198"/>
      <c r="T29" s="198"/>
      <c r="U29" s="198"/>
      <c r="V29" s="198"/>
      <c r="W29" s="198"/>
      <c r="X29" s="198"/>
      <c r="Y29" s="198"/>
      <c r="Z29" s="198"/>
      <c r="AA29" s="198"/>
      <c r="AB29" s="198"/>
      <c r="AC29" s="198"/>
      <c r="AD29" s="125"/>
      <c r="AE29" s="198"/>
      <c r="AF29" s="117"/>
    </row>
    <row r="30" spans="3:62">
      <c r="C30" s="125"/>
      <c r="D30" s="198"/>
      <c r="E30" s="198"/>
      <c r="F30" s="198"/>
      <c r="G30" s="198"/>
      <c r="H30" s="198"/>
      <c r="I30" s="198"/>
      <c r="J30" s="198"/>
      <c r="K30" s="198"/>
      <c r="L30" s="198"/>
      <c r="M30" s="198"/>
      <c r="N30" s="198"/>
      <c r="O30" s="198"/>
      <c r="P30" s="198"/>
      <c r="Q30" s="198"/>
      <c r="R30" s="198"/>
      <c r="S30" s="198"/>
      <c r="T30" s="198"/>
      <c r="U30" s="198"/>
      <c r="V30" s="198"/>
      <c r="W30" s="198"/>
      <c r="X30" s="198"/>
      <c r="Y30" s="198"/>
      <c r="Z30" s="198"/>
      <c r="AA30" s="198"/>
      <c r="AB30" s="198"/>
      <c r="AC30" s="198"/>
      <c r="AD30" s="117"/>
      <c r="AE30" s="198"/>
      <c r="AF30" s="117"/>
    </row>
    <row r="31" spans="3:62">
      <c r="C31" s="125"/>
      <c r="D31" s="198"/>
      <c r="E31" s="198"/>
      <c r="F31" s="198"/>
      <c r="G31" s="198"/>
      <c r="H31" s="198"/>
      <c r="I31" s="198"/>
      <c r="J31" s="198"/>
      <c r="K31" s="198"/>
      <c r="L31" s="198"/>
      <c r="M31" s="198"/>
      <c r="N31" s="198"/>
      <c r="O31" s="198"/>
      <c r="P31" s="198"/>
      <c r="Q31" s="198"/>
      <c r="R31" s="198"/>
      <c r="S31" s="198"/>
      <c r="T31" s="198"/>
      <c r="U31" s="198"/>
      <c r="V31" s="198"/>
      <c r="W31" s="198"/>
      <c r="X31" s="198"/>
      <c r="Y31" s="198"/>
      <c r="Z31" s="198"/>
      <c r="AA31" s="198"/>
      <c r="AB31" s="198"/>
      <c r="AC31" s="198"/>
      <c r="AD31" s="125"/>
      <c r="AE31" s="198"/>
      <c r="AF31" s="117"/>
    </row>
  </sheetData>
  <mergeCells count="19">
    <mergeCell ref="C24:L24"/>
    <mergeCell ref="AQ7:AX7"/>
    <mergeCell ref="BC7:BJ7"/>
    <mergeCell ref="AQ17:AX17"/>
    <mergeCell ref="AQ18:AX18"/>
    <mergeCell ref="AQ8:AX8"/>
    <mergeCell ref="AQ13:AX13"/>
    <mergeCell ref="AU2:BK2"/>
    <mergeCell ref="A1:D1"/>
    <mergeCell ref="E1:U1"/>
    <mergeCell ref="V1:Y1"/>
    <mergeCell ref="Z1:AP1"/>
    <mergeCell ref="AQ1:AT1"/>
    <mergeCell ref="AU1:BK1"/>
    <mergeCell ref="A2:D2"/>
    <mergeCell ref="E2:U2"/>
    <mergeCell ref="V2:Y2"/>
    <mergeCell ref="Z2:AP2"/>
    <mergeCell ref="AQ2:AT2"/>
  </mergeCells>
  <phoneticPr fontId="2"/>
  <dataValidations count="1">
    <dataValidation type="list" allowBlank="1" showInputMessage="1" showErrorMessage="1" sqref="AY8:BB18" xr:uid="{00000000-0002-0000-0700-000000000000}">
      <formula1>"○"</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79998168889431442"/>
    <pageSetUpPr fitToPage="1"/>
  </sheetPr>
  <dimension ref="A1:BV473"/>
  <sheetViews>
    <sheetView showGridLines="0" tabSelected="1" topLeftCell="AF37" zoomScale="90" zoomScaleNormal="90" zoomScaleSheetLayoutView="100" workbookViewId="0">
      <selection activeCell="BP54" sqref="BP54"/>
    </sheetView>
  </sheetViews>
  <sheetFormatPr defaultColWidth="3.125" defaultRowHeight="15.75"/>
  <cols>
    <col min="1" max="64" width="3.125" style="22"/>
    <col min="65" max="66" width="14.625" style="73" customWidth="1"/>
    <col min="67" max="67" width="34.625" style="214" customWidth="1"/>
    <col min="68" max="68" width="31.125" style="214" customWidth="1"/>
    <col min="69" max="70" width="14.625" style="73" customWidth="1"/>
    <col min="71" max="72" width="13.25" style="73" customWidth="1"/>
    <col min="73" max="74" width="14.625" style="73" customWidth="1"/>
    <col min="75" max="16384" width="3.125" style="22"/>
  </cols>
  <sheetData>
    <row r="1" spans="1:74" s="45" customFormat="1" ht="28.5" customHeight="1">
      <c r="A1" s="266" t="s">
        <v>56</v>
      </c>
      <c r="B1" s="261"/>
      <c r="C1" s="261"/>
      <c r="D1" s="262"/>
      <c r="E1" s="350" t="str">
        <f>表紙!G5</f>
        <v>PRO_STAFFα給与 3.Z.0 法改正対応</v>
      </c>
      <c r="F1" s="351"/>
      <c r="G1" s="351"/>
      <c r="H1" s="351"/>
      <c r="I1" s="351"/>
      <c r="J1" s="351"/>
      <c r="K1" s="351"/>
      <c r="L1" s="351"/>
      <c r="M1" s="351"/>
      <c r="N1" s="351"/>
      <c r="O1" s="351"/>
      <c r="P1" s="351"/>
      <c r="Q1" s="351"/>
      <c r="R1" s="351"/>
      <c r="S1" s="351"/>
      <c r="T1" s="351"/>
      <c r="U1" s="352"/>
      <c r="V1" s="266" t="s">
        <v>57</v>
      </c>
      <c r="W1" s="261"/>
      <c r="X1" s="261"/>
      <c r="Y1" s="262"/>
      <c r="Z1" s="263" t="str">
        <f>表紙!$G$8</f>
        <v>画面定義書</v>
      </c>
      <c r="AA1" s="264"/>
      <c r="AB1" s="264"/>
      <c r="AC1" s="264"/>
      <c r="AD1" s="264"/>
      <c r="AE1" s="264"/>
      <c r="AF1" s="264"/>
      <c r="AG1" s="264"/>
      <c r="AH1" s="264"/>
      <c r="AI1" s="264"/>
      <c r="AJ1" s="264"/>
      <c r="AK1" s="264"/>
      <c r="AL1" s="264"/>
      <c r="AM1" s="264"/>
      <c r="AN1" s="264"/>
      <c r="AO1" s="264"/>
      <c r="AP1" s="264"/>
      <c r="AQ1" s="261" t="s">
        <v>81</v>
      </c>
      <c r="AR1" s="261"/>
      <c r="AS1" s="261"/>
      <c r="AT1" s="262"/>
      <c r="AU1" s="263" t="str">
        <f>表紙!G14</f>
        <v>年末調整</v>
      </c>
      <c r="AV1" s="264"/>
      <c r="AW1" s="264"/>
      <c r="AX1" s="264"/>
      <c r="AY1" s="264"/>
      <c r="AZ1" s="264"/>
      <c r="BA1" s="264"/>
      <c r="BB1" s="264"/>
      <c r="BC1" s="264"/>
      <c r="BD1" s="264"/>
      <c r="BE1" s="264"/>
      <c r="BF1" s="264"/>
      <c r="BG1" s="264"/>
      <c r="BH1" s="264"/>
      <c r="BI1" s="264"/>
      <c r="BJ1" s="264"/>
      <c r="BK1" s="265"/>
      <c r="BM1" s="203" t="s">
        <v>38</v>
      </c>
      <c r="BN1" s="203" t="s">
        <v>51</v>
      </c>
      <c r="BO1" s="203" t="s">
        <v>35</v>
      </c>
      <c r="BP1" s="203" t="s">
        <v>34</v>
      </c>
      <c r="BQ1" s="203" t="s">
        <v>39</v>
      </c>
      <c r="BR1" s="204"/>
      <c r="BS1" s="205"/>
      <c r="BT1" s="205"/>
      <c r="BU1" s="204"/>
      <c r="BV1" s="204"/>
    </row>
    <row r="2" spans="1:74" s="45" customFormat="1" ht="28.5" customHeight="1">
      <c r="A2" s="266" t="s">
        <v>55</v>
      </c>
      <c r="B2" s="261"/>
      <c r="C2" s="261"/>
      <c r="D2" s="262"/>
      <c r="E2" s="263" t="str">
        <f>表紙!J16</f>
        <v>年末調整</v>
      </c>
      <c r="F2" s="264"/>
      <c r="G2" s="264"/>
      <c r="H2" s="264"/>
      <c r="I2" s="264"/>
      <c r="J2" s="264"/>
      <c r="K2" s="264"/>
      <c r="L2" s="264"/>
      <c r="M2" s="264"/>
      <c r="N2" s="264"/>
      <c r="O2" s="264"/>
      <c r="P2" s="264"/>
      <c r="Q2" s="264"/>
      <c r="R2" s="264"/>
      <c r="S2" s="264"/>
      <c r="T2" s="264"/>
      <c r="U2" s="265"/>
      <c r="V2" s="266" t="s">
        <v>58</v>
      </c>
      <c r="W2" s="261"/>
      <c r="X2" s="261"/>
      <c r="Y2" s="262"/>
      <c r="Z2" s="274" t="str">
        <f>表紙!M18</f>
        <v>年調計算結果一覧表</v>
      </c>
      <c r="AA2" s="275"/>
      <c r="AB2" s="275"/>
      <c r="AC2" s="275"/>
      <c r="AD2" s="275"/>
      <c r="AE2" s="275"/>
      <c r="AF2" s="275"/>
      <c r="AG2" s="275"/>
      <c r="AH2" s="275"/>
      <c r="AI2" s="275"/>
      <c r="AJ2" s="275"/>
      <c r="AK2" s="275"/>
      <c r="AL2" s="275"/>
      <c r="AM2" s="275"/>
      <c r="AN2" s="275"/>
      <c r="AO2" s="275"/>
      <c r="AP2" s="275"/>
      <c r="AQ2" s="272" t="s">
        <v>13</v>
      </c>
      <c r="AR2" s="272"/>
      <c r="AS2" s="272"/>
      <c r="AT2" s="273"/>
      <c r="AU2" s="274" t="str">
        <f>表紙!P20</f>
        <v>帳票画面</v>
      </c>
      <c r="AV2" s="275"/>
      <c r="AW2" s="275"/>
      <c r="AX2" s="275"/>
      <c r="AY2" s="275"/>
      <c r="AZ2" s="275"/>
      <c r="BA2" s="275"/>
      <c r="BB2" s="275"/>
      <c r="BC2" s="275"/>
      <c r="BD2" s="275"/>
      <c r="BE2" s="275"/>
      <c r="BF2" s="275"/>
      <c r="BG2" s="275"/>
      <c r="BH2" s="275"/>
      <c r="BI2" s="275"/>
      <c r="BJ2" s="275"/>
      <c r="BK2" s="276"/>
      <c r="BM2" s="206">
        <f>SUM(BM5:BM9532)</f>
        <v>78</v>
      </c>
      <c r="BN2" s="206">
        <f>COUNT(BM5:BM9532)</f>
        <v>78</v>
      </c>
      <c r="BO2" s="206">
        <f>COUNTIF(BQ5:BR9532,"OK")</f>
        <v>0</v>
      </c>
      <c r="BP2" s="206">
        <f>COUNTIF(BQ5:BQ9532,"NG")</f>
        <v>0</v>
      </c>
      <c r="BQ2" s="207"/>
      <c r="BR2" s="204"/>
      <c r="BS2" s="205"/>
      <c r="BT2" s="205"/>
      <c r="BU2" s="204"/>
      <c r="BV2" s="204"/>
    </row>
    <row r="3" spans="1:74">
      <c r="BM3" s="74"/>
      <c r="BN3" s="74"/>
      <c r="BO3" s="208"/>
      <c r="BP3" s="209"/>
      <c r="BQ3" s="74"/>
      <c r="BR3" s="74"/>
      <c r="BS3" s="210"/>
      <c r="BT3" s="210"/>
      <c r="BU3" s="74"/>
      <c r="BV3" s="74"/>
    </row>
    <row r="4" spans="1:74" s="19" customFormat="1" ht="28.5" customHeight="1">
      <c r="B4" s="20" t="s">
        <v>95</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M4" s="203" t="s">
        <v>40</v>
      </c>
      <c r="BN4" s="203" t="s">
        <v>41</v>
      </c>
      <c r="BO4" s="203" t="s">
        <v>47</v>
      </c>
      <c r="BP4" s="203" t="s">
        <v>48</v>
      </c>
      <c r="BQ4" s="203" t="s">
        <v>42</v>
      </c>
      <c r="BR4" s="203" t="s">
        <v>43</v>
      </c>
      <c r="BS4" s="203" t="s">
        <v>44</v>
      </c>
      <c r="BT4" s="203" t="s">
        <v>45</v>
      </c>
      <c r="BU4" s="203" t="s">
        <v>49</v>
      </c>
      <c r="BV4" s="203" t="s">
        <v>46</v>
      </c>
    </row>
    <row r="5" spans="1:74">
      <c r="BO5" s="73"/>
      <c r="BP5" s="73"/>
    </row>
    <row r="6" spans="1:74">
      <c r="B6" s="153" t="s">
        <v>148</v>
      </c>
      <c r="C6" s="153"/>
      <c r="D6" s="153"/>
      <c r="E6" s="153" t="s">
        <v>239</v>
      </c>
      <c r="F6" s="154"/>
      <c r="G6" s="154"/>
      <c r="H6" s="154"/>
      <c r="I6" s="154"/>
      <c r="J6" s="154"/>
      <c r="K6" s="154"/>
      <c r="L6" s="154"/>
      <c r="M6" s="154"/>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4"/>
      <c r="AX6" s="154"/>
      <c r="AY6" s="154"/>
      <c r="AZ6" s="154"/>
      <c r="BA6" s="154"/>
      <c r="BB6" s="154"/>
      <c r="BC6" s="154"/>
      <c r="BD6" s="154"/>
      <c r="BE6" s="154"/>
      <c r="BF6" s="154"/>
      <c r="BG6" s="154"/>
      <c r="BH6" s="154"/>
      <c r="BI6" s="154"/>
      <c r="BJ6" s="154"/>
      <c r="BK6" s="154"/>
      <c r="BM6" s="54"/>
      <c r="BN6" s="61">
        <f t="shared" ref="BN6:BN60" si="0">IF(BM6&gt;0,BN5+1,BN5)</f>
        <v>0</v>
      </c>
      <c r="BO6" s="211"/>
      <c r="BP6" s="212"/>
      <c r="BQ6" s="58"/>
      <c r="BR6" s="58"/>
      <c r="BS6" s="59"/>
      <c r="BT6" s="60"/>
      <c r="BU6" s="58"/>
      <c r="BV6" s="213"/>
    </row>
    <row r="7" spans="1:74">
      <c r="BM7" s="54"/>
      <c r="BN7" s="61">
        <f t="shared" si="0"/>
        <v>0</v>
      </c>
      <c r="BO7" s="211"/>
      <c r="BP7" s="212"/>
      <c r="BQ7" s="58"/>
      <c r="BR7" s="58"/>
      <c r="BS7" s="59"/>
      <c r="BT7" s="60"/>
      <c r="BU7" s="58"/>
      <c r="BV7" s="213"/>
    </row>
    <row r="8" spans="1:74">
      <c r="B8" s="22" t="s">
        <v>149</v>
      </c>
      <c r="BM8" s="54"/>
      <c r="BN8" s="61">
        <f t="shared" si="0"/>
        <v>0</v>
      </c>
      <c r="BO8" s="211"/>
      <c r="BP8" s="212"/>
      <c r="BQ8" s="58"/>
      <c r="BR8" s="58"/>
      <c r="BS8" s="59"/>
      <c r="BT8" s="60"/>
      <c r="BU8" s="58"/>
      <c r="BV8" s="213"/>
    </row>
    <row r="9" spans="1:74">
      <c r="E9" s="106" t="s">
        <v>193</v>
      </c>
      <c r="BM9" s="54"/>
      <c r="BN9" s="61">
        <f t="shared" si="0"/>
        <v>0</v>
      </c>
      <c r="BO9" s="211"/>
      <c r="BP9" s="212"/>
      <c r="BQ9" s="58"/>
      <c r="BR9" s="58"/>
      <c r="BS9" s="59"/>
      <c r="BT9" s="60"/>
      <c r="BU9" s="58"/>
      <c r="BV9" s="213"/>
    </row>
    <row r="10" spans="1:74">
      <c r="BM10" s="54"/>
      <c r="BN10" s="61">
        <f t="shared" si="0"/>
        <v>0</v>
      </c>
      <c r="BO10" s="211"/>
      <c r="BP10" s="212"/>
      <c r="BQ10" s="58"/>
      <c r="BR10" s="58"/>
      <c r="BS10" s="59"/>
      <c r="BT10" s="60"/>
      <c r="BU10" s="58"/>
      <c r="BV10" s="213"/>
    </row>
    <row r="11" spans="1:74">
      <c r="B11" s="22" t="s">
        <v>150</v>
      </c>
      <c r="BM11" s="54"/>
      <c r="BN11" s="61">
        <f t="shared" si="0"/>
        <v>0</v>
      </c>
      <c r="BO11" s="211"/>
      <c r="BP11" s="212"/>
      <c r="BQ11" s="58"/>
      <c r="BR11" s="58"/>
      <c r="BS11" s="59"/>
      <c r="BT11" s="60"/>
      <c r="BU11" s="58"/>
      <c r="BV11" s="213"/>
    </row>
    <row r="12" spans="1:74">
      <c r="E12" s="106" t="s">
        <v>194</v>
      </c>
      <c r="BM12" s="54"/>
      <c r="BN12" s="61">
        <f t="shared" si="0"/>
        <v>0</v>
      </c>
      <c r="BO12" s="211"/>
      <c r="BP12" s="212"/>
      <c r="BQ12" s="58"/>
      <c r="BR12" s="58"/>
      <c r="BS12" s="59"/>
      <c r="BT12" s="60"/>
      <c r="BU12" s="58"/>
      <c r="BV12" s="213"/>
    </row>
    <row r="13" spans="1:74">
      <c r="E13" s="106" t="s">
        <v>160</v>
      </c>
      <c r="AH13" s="160"/>
      <c r="BM13" s="54"/>
      <c r="BN13" s="61">
        <f t="shared" si="0"/>
        <v>0</v>
      </c>
      <c r="BO13" s="211"/>
      <c r="BP13" s="212"/>
      <c r="BQ13" s="58"/>
      <c r="BR13" s="58"/>
      <c r="BS13" s="59"/>
      <c r="BT13" s="60"/>
      <c r="BU13" s="58"/>
      <c r="BV13" s="213"/>
    </row>
    <row r="14" spans="1:74">
      <c r="B14" s="22" t="s">
        <v>151</v>
      </c>
      <c r="BM14" s="54"/>
      <c r="BN14" s="61">
        <f t="shared" si="0"/>
        <v>0</v>
      </c>
      <c r="BO14" s="211"/>
      <c r="BP14" s="212"/>
      <c r="BQ14" s="58"/>
      <c r="BR14" s="58"/>
      <c r="BS14" s="59"/>
      <c r="BT14" s="60"/>
      <c r="BU14" s="58"/>
      <c r="BV14" s="213"/>
    </row>
    <row r="15" spans="1:74">
      <c r="E15" s="190" t="s">
        <v>214</v>
      </c>
      <c r="BM15" s="54"/>
      <c r="BN15" s="61">
        <f t="shared" si="0"/>
        <v>0</v>
      </c>
      <c r="BO15" s="211"/>
      <c r="BP15" s="212"/>
      <c r="BQ15" s="58"/>
      <c r="BR15" s="58"/>
      <c r="BS15" s="59"/>
      <c r="BT15" s="60"/>
      <c r="BU15" s="58"/>
      <c r="BV15" s="213"/>
    </row>
    <row r="16" spans="1:74">
      <c r="E16" s="22" t="s">
        <v>195</v>
      </c>
      <c r="BM16" s="54"/>
      <c r="BN16" s="61">
        <f t="shared" si="0"/>
        <v>0</v>
      </c>
      <c r="BO16" s="211"/>
      <c r="BP16" s="212"/>
      <c r="BQ16" s="58"/>
      <c r="BR16" s="58"/>
      <c r="BS16" s="59"/>
      <c r="BT16" s="60"/>
      <c r="BU16" s="58"/>
      <c r="BV16" s="213"/>
    </row>
    <row r="17" spans="2:74">
      <c r="BM17" s="54"/>
      <c r="BN17" s="61">
        <f t="shared" si="0"/>
        <v>0</v>
      </c>
      <c r="BO17" s="211"/>
      <c r="BP17" s="212"/>
      <c r="BQ17" s="58"/>
      <c r="BR17" s="58"/>
      <c r="BS17" s="59"/>
      <c r="BT17" s="60"/>
      <c r="BU17" s="58"/>
      <c r="BV17" s="213"/>
    </row>
    <row r="18" spans="2:74">
      <c r="B18" s="22" t="s">
        <v>163</v>
      </c>
      <c r="BM18" s="54"/>
      <c r="BN18" s="61">
        <f t="shared" si="0"/>
        <v>0</v>
      </c>
      <c r="BO18" s="211"/>
      <c r="BP18" s="212"/>
      <c r="BQ18" s="58"/>
      <c r="BR18" s="58"/>
      <c r="BS18" s="59"/>
      <c r="BT18" s="60"/>
      <c r="BU18" s="58"/>
      <c r="BV18" s="213"/>
    </row>
    <row r="19" spans="2:74">
      <c r="E19" s="22" t="s">
        <v>164</v>
      </c>
      <c r="AE19" s="22" t="s">
        <v>174</v>
      </c>
      <c r="BM19" s="54"/>
      <c r="BN19" s="61">
        <f t="shared" si="0"/>
        <v>0</v>
      </c>
      <c r="BO19" s="211"/>
      <c r="BP19" s="212"/>
      <c r="BQ19" s="58"/>
      <c r="BR19" s="58"/>
      <c r="BS19" s="59"/>
      <c r="BT19" s="60"/>
      <c r="BU19" s="58"/>
      <c r="BV19" s="213"/>
    </row>
    <row r="20" spans="2:74">
      <c r="E20" s="22" t="s">
        <v>165</v>
      </c>
      <c r="AE20" s="22" t="s">
        <v>174</v>
      </c>
      <c r="BM20" s="54"/>
      <c r="BN20" s="61">
        <f t="shared" si="0"/>
        <v>0</v>
      </c>
      <c r="BO20" s="211"/>
      <c r="BP20" s="212"/>
      <c r="BQ20" s="58"/>
      <c r="BR20" s="58"/>
      <c r="BS20" s="59"/>
      <c r="BT20" s="60"/>
      <c r="BU20" s="58"/>
      <c r="BV20" s="213"/>
    </row>
    <row r="21" spans="2:74">
      <c r="C21" s="106"/>
      <c r="D21" s="106"/>
      <c r="E21" s="22" t="s">
        <v>161</v>
      </c>
      <c r="AE21" s="22" t="s">
        <v>175</v>
      </c>
      <c r="BM21" s="54"/>
      <c r="BN21" s="61">
        <f t="shared" si="0"/>
        <v>0</v>
      </c>
      <c r="BO21" s="211"/>
      <c r="BP21" s="212"/>
      <c r="BQ21" s="58"/>
      <c r="BR21" s="58"/>
      <c r="BS21" s="59"/>
      <c r="BT21" s="60"/>
      <c r="BU21" s="58"/>
      <c r="BV21" s="213"/>
    </row>
    <row r="22" spans="2:74">
      <c r="C22" s="106"/>
      <c r="D22" s="106"/>
      <c r="E22" s="22" t="s">
        <v>169</v>
      </c>
      <c r="AE22" s="22" t="s">
        <v>176</v>
      </c>
      <c r="BM22" s="54"/>
      <c r="BN22" s="61">
        <f t="shared" si="0"/>
        <v>0</v>
      </c>
      <c r="BO22" s="211"/>
      <c r="BP22" s="212"/>
      <c r="BQ22" s="58"/>
      <c r="BR22" s="58"/>
      <c r="BS22" s="59"/>
      <c r="BT22" s="60"/>
      <c r="BU22" s="58"/>
      <c r="BV22" s="213"/>
    </row>
    <row r="23" spans="2:74">
      <c r="C23" s="106"/>
      <c r="D23" s="106"/>
      <c r="E23" s="22" t="s">
        <v>179</v>
      </c>
      <c r="AE23" s="22" t="s">
        <v>175</v>
      </c>
      <c r="BM23" s="54"/>
      <c r="BN23" s="61">
        <f t="shared" si="0"/>
        <v>0</v>
      </c>
      <c r="BO23" s="211"/>
      <c r="BP23" s="212"/>
      <c r="BQ23" s="58"/>
      <c r="BR23" s="58"/>
      <c r="BS23" s="59"/>
      <c r="BT23" s="60"/>
      <c r="BU23" s="58"/>
      <c r="BV23" s="213"/>
    </row>
    <row r="24" spans="2:74">
      <c r="C24" s="106"/>
      <c r="D24" s="106"/>
      <c r="E24" s="22" t="s">
        <v>178</v>
      </c>
      <c r="AE24" s="22" t="s">
        <v>174</v>
      </c>
      <c r="BM24" s="54"/>
      <c r="BN24" s="61">
        <f t="shared" si="0"/>
        <v>0</v>
      </c>
      <c r="BO24" s="211"/>
      <c r="BP24" s="212"/>
      <c r="BQ24" s="58"/>
      <c r="BR24" s="58"/>
      <c r="BS24" s="59"/>
      <c r="BT24" s="60"/>
      <c r="BU24" s="58"/>
      <c r="BV24" s="213"/>
    </row>
    <row r="25" spans="2:74">
      <c r="C25" s="106"/>
      <c r="D25" s="106"/>
      <c r="F25" s="22" t="s">
        <v>180</v>
      </c>
      <c r="BM25" s="54"/>
      <c r="BN25" s="61">
        <f t="shared" si="0"/>
        <v>0</v>
      </c>
      <c r="BO25" s="211"/>
      <c r="BP25" s="212"/>
      <c r="BQ25" s="58"/>
      <c r="BR25" s="58"/>
      <c r="BS25" s="59"/>
      <c r="BT25" s="60"/>
      <c r="BU25" s="58"/>
      <c r="BV25" s="213"/>
    </row>
    <row r="26" spans="2:74">
      <c r="C26" s="106"/>
      <c r="D26" s="106"/>
      <c r="E26" s="22" t="s">
        <v>162</v>
      </c>
      <c r="BM26" s="54"/>
      <c r="BN26" s="61">
        <f t="shared" si="0"/>
        <v>0</v>
      </c>
      <c r="BO26" s="211"/>
      <c r="BP26" s="212"/>
      <c r="BQ26" s="58"/>
      <c r="BR26" s="58"/>
      <c r="BS26" s="59"/>
      <c r="BT26" s="60"/>
      <c r="BU26" s="58"/>
      <c r="BV26" s="213"/>
    </row>
    <row r="27" spans="2:74">
      <c r="C27" s="106"/>
      <c r="D27" s="106"/>
      <c r="BM27" s="54"/>
      <c r="BN27" s="61">
        <f t="shared" si="0"/>
        <v>0</v>
      </c>
      <c r="BO27" s="211"/>
      <c r="BP27" s="212"/>
      <c r="BQ27" s="58"/>
      <c r="BR27" s="58"/>
      <c r="BS27" s="59"/>
      <c r="BT27" s="60"/>
      <c r="BU27" s="58"/>
      <c r="BV27" s="213"/>
    </row>
    <row r="28" spans="2:74">
      <c r="C28" s="106"/>
      <c r="D28" s="106"/>
      <c r="BM28" s="54"/>
      <c r="BN28" s="61">
        <f t="shared" si="0"/>
        <v>0</v>
      </c>
      <c r="BO28" s="211"/>
      <c r="BP28" s="212"/>
      <c r="BQ28" s="58"/>
      <c r="BR28" s="58"/>
      <c r="BS28" s="59"/>
      <c r="BT28" s="60"/>
      <c r="BU28" s="58"/>
      <c r="BV28" s="213"/>
    </row>
    <row r="29" spans="2:74">
      <c r="C29" s="106"/>
      <c r="D29" s="106"/>
      <c r="BM29" s="54"/>
      <c r="BN29" s="61">
        <f t="shared" si="0"/>
        <v>0</v>
      </c>
      <c r="BO29" s="211"/>
      <c r="BP29" s="212"/>
      <c r="BQ29" s="58"/>
      <c r="BR29" s="58"/>
      <c r="BS29" s="59"/>
      <c r="BT29" s="60"/>
      <c r="BU29" s="58"/>
      <c r="BV29" s="213"/>
    </row>
    <row r="30" spans="2:74">
      <c r="B30" s="22" t="s">
        <v>196</v>
      </c>
      <c r="C30" s="106"/>
      <c r="D30" s="106"/>
      <c r="BM30" s="54"/>
      <c r="BN30" s="61">
        <f t="shared" si="0"/>
        <v>0</v>
      </c>
      <c r="BO30" s="211"/>
      <c r="BP30" s="212"/>
      <c r="BQ30" s="58"/>
      <c r="BR30" s="58"/>
      <c r="BS30" s="59"/>
      <c r="BT30" s="60"/>
      <c r="BU30" s="58"/>
      <c r="BV30" s="213"/>
    </row>
    <row r="31" spans="2:74">
      <c r="C31" s="106"/>
      <c r="D31" s="106"/>
      <c r="E31" s="22" t="s">
        <v>170</v>
      </c>
      <c r="BM31" s="54"/>
      <c r="BN31" s="61">
        <f t="shared" si="0"/>
        <v>0</v>
      </c>
      <c r="BO31" s="211"/>
      <c r="BP31" s="212"/>
      <c r="BQ31" s="58"/>
      <c r="BR31" s="58"/>
      <c r="BS31" s="59"/>
      <c r="BT31" s="60"/>
      <c r="BU31" s="58"/>
      <c r="BV31" s="213"/>
    </row>
    <row r="32" spans="2:74">
      <c r="C32" s="106"/>
      <c r="D32" s="106"/>
      <c r="F32" s="22" t="s">
        <v>197</v>
      </c>
      <c r="BM32" s="54"/>
      <c r="BN32" s="61">
        <f t="shared" si="0"/>
        <v>0</v>
      </c>
      <c r="BO32" s="211"/>
      <c r="BP32" s="212"/>
      <c r="BQ32" s="58"/>
      <c r="BR32" s="58"/>
      <c r="BS32" s="59"/>
      <c r="BT32" s="60"/>
      <c r="BU32" s="58"/>
      <c r="BV32" s="213"/>
    </row>
    <row r="33" spans="2:74">
      <c r="C33" s="106"/>
      <c r="D33" s="106"/>
      <c r="E33" s="22" t="s">
        <v>171</v>
      </c>
      <c r="BM33" s="54"/>
      <c r="BN33" s="61">
        <f t="shared" si="0"/>
        <v>0</v>
      </c>
      <c r="BO33" s="211"/>
      <c r="BP33" s="212"/>
      <c r="BQ33" s="58"/>
      <c r="BR33" s="58"/>
      <c r="BS33" s="59"/>
      <c r="BT33" s="60"/>
      <c r="BU33" s="58"/>
      <c r="BV33" s="213"/>
    </row>
    <row r="34" spans="2:74">
      <c r="C34" s="106"/>
      <c r="D34" s="106"/>
      <c r="F34" s="22" t="s">
        <v>197</v>
      </c>
      <c r="BM34" s="54"/>
      <c r="BN34" s="61">
        <f t="shared" si="0"/>
        <v>0</v>
      </c>
      <c r="BO34" s="211"/>
      <c r="BP34" s="212"/>
      <c r="BQ34" s="58"/>
      <c r="BR34" s="58"/>
      <c r="BS34" s="59"/>
      <c r="BT34" s="60"/>
      <c r="BU34" s="58"/>
      <c r="BV34" s="213"/>
    </row>
    <row r="35" spans="2:74">
      <c r="C35" s="106"/>
      <c r="D35" s="106"/>
      <c r="E35" s="22" t="s">
        <v>192</v>
      </c>
      <c r="BM35" s="54"/>
      <c r="BN35" s="61">
        <f t="shared" si="0"/>
        <v>0</v>
      </c>
      <c r="BO35" s="211"/>
      <c r="BP35" s="212"/>
      <c r="BQ35" s="58"/>
      <c r="BR35" s="58"/>
      <c r="BS35" s="59"/>
      <c r="BT35" s="60"/>
      <c r="BU35" s="58"/>
      <c r="BV35" s="213"/>
    </row>
    <row r="36" spans="2:74">
      <c r="C36" s="106"/>
      <c r="D36" s="106"/>
      <c r="F36" s="22" t="s">
        <v>215</v>
      </c>
      <c r="BM36" s="54"/>
      <c r="BN36" s="61">
        <f t="shared" si="0"/>
        <v>0</v>
      </c>
      <c r="BO36" s="211"/>
      <c r="BP36" s="212"/>
      <c r="BQ36" s="58"/>
      <c r="BR36" s="58"/>
      <c r="BS36" s="59"/>
      <c r="BT36" s="60"/>
      <c r="BU36" s="58"/>
      <c r="BV36" s="213"/>
    </row>
    <row r="37" spans="2:74">
      <c r="C37" s="106"/>
      <c r="D37" s="106"/>
      <c r="F37" s="22" t="s">
        <v>216</v>
      </c>
      <c r="BM37" s="54"/>
      <c r="BN37" s="61">
        <f t="shared" si="0"/>
        <v>0</v>
      </c>
      <c r="BO37" s="211"/>
      <c r="BP37" s="212"/>
      <c r="BQ37" s="58"/>
      <c r="BR37" s="58"/>
      <c r="BS37" s="59"/>
      <c r="BT37" s="60"/>
      <c r="BU37" s="58"/>
      <c r="BV37" s="213"/>
    </row>
    <row r="38" spans="2:74">
      <c r="C38" s="106"/>
      <c r="D38" s="106"/>
      <c r="F38" s="22" t="s">
        <v>217</v>
      </c>
      <c r="BM38" s="54"/>
      <c r="BN38" s="61">
        <f t="shared" si="0"/>
        <v>0</v>
      </c>
      <c r="BO38" s="211"/>
      <c r="BP38" s="212"/>
      <c r="BQ38" s="58"/>
      <c r="BR38" s="58"/>
      <c r="BS38" s="59"/>
      <c r="BT38" s="60"/>
      <c r="BU38" s="58"/>
      <c r="BV38" s="213"/>
    </row>
    <row r="39" spans="2:74">
      <c r="C39" s="106"/>
      <c r="D39" s="106"/>
      <c r="F39" s="22" t="s">
        <v>218</v>
      </c>
      <c r="BM39" s="54"/>
      <c r="BN39" s="61">
        <f t="shared" si="0"/>
        <v>0</v>
      </c>
      <c r="BO39" s="211"/>
      <c r="BP39" s="212"/>
      <c r="BQ39" s="58"/>
      <c r="BR39" s="58"/>
      <c r="BS39" s="59"/>
      <c r="BT39" s="60"/>
      <c r="BU39" s="58"/>
      <c r="BV39" s="213"/>
    </row>
    <row r="40" spans="2:74">
      <c r="C40" s="106"/>
      <c r="D40" s="106"/>
      <c r="F40" s="22" t="s">
        <v>227</v>
      </c>
      <c r="BM40" s="54"/>
      <c r="BN40" s="61">
        <f t="shared" si="0"/>
        <v>0</v>
      </c>
      <c r="BO40" s="211"/>
      <c r="BP40" s="212"/>
      <c r="BQ40" s="58"/>
      <c r="BR40" s="58"/>
      <c r="BS40" s="59"/>
      <c r="BT40" s="60"/>
      <c r="BU40" s="58"/>
      <c r="BV40" s="213"/>
    </row>
    <row r="41" spans="2:74">
      <c r="C41" s="106"/>
      <c r="D41" s="106"/>
      <c r="F41" s="22" t="s">
        <v>228</v>
      </c>
      <c r="BM41" s="54"/>
      <c r="BN41" s="61">
        <f t="shared" si="0"/>
        <v>0</v>
      </c>
      <c r="BO41" s="211"/>
      <c r="BP41" s="212"/>
      <c r="BQ41" s="58"/>
      <c r="BR41" s="58"/>
      <c r="BS41" s="59"/>
      <c r="BT41" s="60"/>
      <c r="BU41" s="58"/>
      <c r="BV41" s="213"/>
    </row>
    <row r="42" spans="2:74">
      <c r="C42" s="106"/>
      <c r="D42" s="106"/>
      <c r="F42" s="22" t="s">
        <v>238</v>
      </c>
      <c r="BM42" s="54"/>
      <c r="BN42" s="61">
        <f t="shared" si="0"/>
        <v>0</v>
      </c>
      <c r="BO42" s="211"/>
      <c r="BP42" s="212"/>
      <c r="BQ42" s="58"/>
      <c r="BR42" s="58"/>
      <c r="BS42" s="59"/>
      <c r="BT42" s="60"/>
      <c r="BU42" s="58"/>
      <c r="BV42" s="213"/>
    </row>
    <row r="43" spans="2:74">
      <c r="C43" s="106"/>
      <c r="D43" s="106"/>
      <c r="E43" s="22" t="s">
        <v>172</v>
      </c>
      <c r="BM43" s="54"/>
      <c r="BN43" s="61">
        <f t="shared" si="0"/>
        <v>0</v>
      </c>
      <c r="BO43" s="211"/>
      <c r="BP43" s="212"/>
      <c r="BQ43" s="58"/>
      <c r="BR43" s="58"/>
      <c r="BS43" s="59"/>
      <c r="BT43" s="60"/>
      <c r="BU43" s="58"/>
      <c r="BV43" s="213"/>
    </row>
    <row r="44" spans="2:74">
      <c r="C44" s="106"/>
      <c r="D44" s="106"/>
      <c r="F44" s="22" t="s">
        <v>173</v>
      </c>
      <c r="BM44" s="54"/>
      <c r="BN44" s="61">
        <f t="shared" si="0"/>
        <v>0</v>
      </c>
      <c r="BO44" s="211"/>
      <c r="BP44" s="212"/>
      <c r="BQ44" s="58"/>
      <c r="BR44" s="58"/>
      <c r="BS44" s="59"/>
      <c r="BT44" s="60"/>
      <c r="BU44" s="58"/>
      <c r="BV44" s="213"/>
    </row>
    <row r="45" spans="2:74">
      <c r="C45" s="106"/>
      <c r="D45" s="106"/>
      <c r="BM45" s="54"/>
      <c r="BN45" s="61">
        <f t="shared" si="0"/>
        <v>0</v>
      </c>
      <c r="BO45" s="211"/>
      <c r="BP45" s="212"/>
      <c r="BQ45" s="58"/>
      <c r="BR45" s="58"/>
      <c r="BS45" s="59"/>
      <c r="BT45" s="60"/>
      <c r="BU45" s="58"/>
      <c r="BV45" s="213"/>
    </row>
    <row r="46" spans="2:74">
      <c r="B46" s="155" t="s">
        <v>166</v>
      </c>
      <c r="C46" s="155"/>
      <c r="D46" s="155"/>
      <c r="E46" s="155"/>
      <c r="F46" s="155"/>
      <c r="G46" s="155"/>
      <c r="H46" s="155"/>
      <c r="I46" s="155"/>
      <c r="J46" s="155"/>
      <c r="K46" s="22" t="s">
        <v>167</v>
      </c>
      <c r="BM46" s="54"/>
      <c r="BN46" s="61">
        <f t="shared" si="0"/>
        <v>0</v>
      </c>
      <c r="BO46" s="211"/>
      <c r="BP46" s="212"/>
      <c r="BQ46" s="58"/>
      <c r="BR46" s="58"/>
      <c r="BS46" s="59"/>
      <c r="BT46" s="60"/>
      <c r="BU46" s="58"/>
      <c r="BV46" s="213"/>
    </row>
    <row r="47" spans="2:74">
      <c r="BM47" s="54"/>
      <c r="BN47" s="61">
        <f t="shared" si="0"/>
        <v>0</v>
      </c>
      <c r="BO47" s="211"/>
      <c r="BP47" s="212"/>
      <c r="BQ47" s="58"/>
      <c r="BR47" s="58"/>
      <c r="BS47" s="59"/>
      <c r="BT47" s="60"/>
      <c r="BU47" s="58"/>
      <c r="BV47" s="213"/>
    </row>
    <row r="48" spans="2:74">
      <c r="C48" s="22" t="s">
        <v>197</v>
      </c>
      <c r="BM48" s="54"/>
      <c r="BN48" s="61">
        <f t="shared" si="0"/>
        <v>0</v>
      </c>
      <c r="BO48" s="211"/>
      <c r="BP48" s="212"/>
      <c r="BQ48" s="58"/>
      <c r="BR48" s="58"/>
      <c r="BS48" s="59"/>
      <c r="BT48" s="60"/>
      <c r="BU48" s="58"/>
      <c r="BV48" s="213"/>
    </row>
    <row r="49" spans="2:74">
      <c r="BM49" s="54"/>
      <c r="BN49" s="61">
        <f t="shared" si="0"/>
        <v>0</v>
      </c>
      <c r="BO49" s="211"/>
      <c r="BP49" s="212"/>
      <c r="BQ49" s="58"/>
      <c r="BR49" s="58"/>
      <c r="BS49" s="59"/>
      <c r="BT49" s="60"/>
      <c r="BU49" s="58"/>
      <c r="BV49" s="213"/>
    </row>
    <row r="50" spans="2:74">
      <c r="B50" s="155" t="s">
        <v>156</v>
      </c>
      <c r="C50" s="155"/>
      <c r="D50" s="155"/>
      <c r="E50" s="155"/>
      <c r="F50" s="155"/>
      <c r="G50" s="155"/>
      <c r="H50" s="155"/>
      <c r="I50" s="155"/>
      <c r="J50" s="155"/>
      <c r="BM50" s="54"/>
      <c r="BN50" s="61">
        <f t="shared" si="0"/>
        <v>0</v>
      </c>
      <c r="BO50" s="211"/>
      <c r="BP50" s="212"/>
      <c r="BQ50" s="58"/>
      <c r="BR50" s="58"/>
      <c r="BS50" s="59"/>
      <c r="BT50" s="60"/>
      <c r="BU50" s="58"/>
      <c r="BV50" s="213"/>
    </row>
    <row r="51" spans="2:74">
      <c r="BM51" s="54"/>
      <c r="BN51" s="61">
        <f t="shared" si="0"/>
        <v>0</v>
      </c>
      <c r="BO51" s="211"/>
      <c r="BP51" s="212"/>
      <c r="BQ51" s="58"/>
      <c r="BR51" s="58"/>
      <c r="BS51" s="59"/>
      <c r="BT51" s="60"/>
      <c r="BU51" s="58"/>
      <c r="BV51" s="213"/>
    </row>
    <row r="52" spans="2:74">
      <c r="B52" s="22" t="s">
        <v>241</v>
      </c>
      <c r="BM52" s="54"/>
      <c r="BN52" s="61">
        <f t="shared" si="0"/>
        <v>0</v>
      </c>
      <c r="BO52" s="211"/>
      <c r="BP52" s="212"/>
      <c r="BQ52" s="58"/>
      <c r="BR52" s="58"/>
      <c r="BS52" s="59"/>
      <c r="BT52" s="60"/>
      <c r="BU52" s="58"/>
      <c r="BV52" s="213"/>
    </row>
    <row r="53" spans="2:74">
      <c r="BM53" s="54"/>
      <c r="BN53" s="61">
        <f t="shared" si="0"/>
        <v>0</v>
      </c>
      <c r="BO53" s="211"/>
      <c r="BP53" s="212"/>
      <c r="BQ53" s="58"/>
      <c r="BR53" s="58"/>
      <c r="BS53" s="59"/>
      <c r="BT53" s="60"/>
      <c r="BU53" s="58"/>
      <c r="BV53" s="213"/>
    </row>
    <row r="54" spans="2:74">
      <c r="C54" s="22" t="s">
        <v>409</v>
      </c>
      <c r="D54" s="22" t="s">
        <v>557</v>
      </c>
      <c r="BM54" s="54">
        <v>1</v>
      </c>
      <c r="BN54" s="61">
        <f t="shared" si="0"/>
        <v>1</v>
      </c>
      <c r="BO54" s="211" t="s">
        <v>558</v>
      </c>
      <c r="BP54" s="212" t="s">
        <v>559</v>
      </c>
      <c r="BQ54" s="58"/>
      <c r="BR54" s="58"/>
      <c r="BS54" s="59"/>
      <c r="BT54" s="60"/>
      <c r="BU54" s="58"/>
      <c r="BV54" s="213"/>
    </row>
    <row r="55" spans="2:74">
      <c r="BM55" s="54"/>
      <c r="BN55" s="61">
        <f t="shared" si="0"/>
        <v>1</v>
      </c>
      <c r="BO55" s="211"/>
      <c r="BP55" s="212"/>
      <c r="BQ55" s="58"/>
      <c r="BR55" s="58"/>
      <c r="BS55" s="59"/>
      <c r="BT55" s="60"/>
      <c r="BU55" s="58"/>
      <c r="BV55" s="213"/>
    </row>
    <row r="56" spans="2:74">
      <c r="BM56" s="54"/>
      <c r="BN56" s="61">
        <f t="shared" si="0"/>
        <v>1</v>
      </c>
      <c r="BO56" s="211"/>
      <c r="BP56" s="212"/>
      <c r="BQ56" s="58"/>
      <c r="BR56" s="58"/>
      <c r="BS56" s="59"/>
      <c r="BT56" s="60"/>
      <c r="BU56" s="58"/>
      <c r="BV56" s="213"/>
    </row>
    <row r="57" spans="2:74">
      <c r="B57" s="155" t="s">
        <v>192</v>
      </c>
      <c r="C57" s="155"/>
      <c r="D57" s="155"/>
      <c r="E57" s="155"/>
      <c r="F57" s="155"/>
      <c r="G57" s="155"/>
      <c r="H57" s="155"/>
      <c r="I57" s="155"/>
      <c r="J57" s="155"/>
      <c r="BM57" s="54"/>
      <c r="BN57" s="61">
        <f t="shared" si="0"/>
        <v>1</v>
      </c>
      <c r="BO57" s="211"/>
      <c r="BP57" s="212"/>
      <c r="BQ57" s="58"/>
      <c r="BR57" s="58"/>
      <c r="BS57" s="59"/>
      <c r="BT57" s="60"/>
      <c r="BU57" s="58"/>
      <c r="BV57" s="213"/>
    </row>
    <row r="58" spans="2:74">
      <c r="BM58" s="54"/>
      <c r="BN58" s="61">
        <f t="shared" si="0"/>
        <v>1</v>
      </c>
      <c r="BO58" s="211"/>
      <c r="BP58" s="212"/>
      <c r="BQ58" s="58"/>
      <c r="BR58" s="58"/>
      <c r="BS58" s="59"/>
      <c r="BT58" s="60"/>
      <c r="BU58" s="58"/>
      <c r="BV58" s="213"/>
    </row>
    <row r="59" spans="2:74">
      <c r="B59" s="22" t="s">
        <v>241</v>
      </c>
      <c r="H59" s="22" t="s">
        <v>242</v>
      </c>
      <c r="BM59" s="54"/>
      <c r="BN59" s="61">
        <f t="shared" si="0"/>
        <v>1</v>
      </c>
      <c r="BO59" s="211"/>
      <c r="BP59" s="212"/>
      <c r="BQ59" s="58"/>
      <c r="BR59" s="58"/>
      <c r="BS59" s="59"/>
      <c r="BT59" s="60"/>
      <c r="BU59" s="58"/>
      <c r="BV59" s="213"/>
    </row>
    <row r="60" spans="2:74">
      <c r="BM60" s="54"/>
      <c r="BN60" s="61">
        <f t="shared" si="0"/>
        <v>1</v>
      </c>
      <c r="BO60" s="211"/>
      <c r="BP60" s="212"/>
      <c r="BQ60" s="58"/>
      <c r="BR60" s="58"/>
      <c r="BS60" s="59"/>
      <c r="BT60" s="60"/>
      <c r="BU60" s="58"/>
      <c r="BV60" s="213"/>
    </row>
    <row r="61" spans="2:74">
      <c r="C61" s="22" t="s">
        <v>243</v>
      </c>
      <c r="BM61" s="54">
        <v>1</v>
      </c>
      <c r="BN61" s="61">
        <f>IF(BM61&gt;0,BN60+1,BN60)</f>
        <v>2</v>
      </c>
      <c r="BO61" s="211" t="s">
        <v>244</v>
      </c>
      <c r="BP61" s="212" t="s">
        <v>245</v>
      </c>
      <c r="BQ61" s="58"/>
      <c r="BR61" s="58"/>
      <c r="BS61" s="59"/>
      <c r="BT61" s="60"/>
      <c r="BU61" s="58"/>
      <c r="BV61" s="213"/>
    </row>
    <row r="62" spans="2:74">
      <c r="BM62" s="54">
        <v>1</v>
      </c>
      <c r="BN62" s="61">
        <f t="shared" ref="BN62:BN76" si="1">IF(BM62&gt;0,BN61+1,BN61)</f>
        <v>3</v>
      </c>
      <c r="BO62" s="211" t="s">
        <v>246</v>
      </c>
      <c r="BP62" s="212" t="s">
        <v>247</v>
      </c>
      <c r="BQ62" s="58"/>
      <c r="BR62" s="58"/>
      <c r="BS62" s="59"/>
      <c r="BT62" s="60"/>
      <c r="BU62" s="58"/>
      <c r="BV62" s="213"/>
    </row>
    <row r="63" spans="2:74">
      <c r="D63" s="22" t="s">
        <v>248</v>
      </c>
      <c r="BM63" s="54"/>
      <c r="BN63" s="61">
        <f t="shared" si="1"/>
        <v>3</v>
      </c>
      <c r="BO63" s="211"/>
      <c r="BP63" s="212"/>
      <c r="BQ63" s="58"/>
      <c r="BR63" s="58"/>
      <c r="BS63" s="59"/>
      <c r="BT63" s="60"/>
      <c r="BU63" s="58"/>
      <c r="BV63" s="213"/>
    </row>
    <row r="64" spans="2:74">
      <c r="BM64" s="54"/>
      <c r="BN64" s="61">
        <f t="shared" si="1"/>
        <v>3</v>
      </c>
      <c r="BO64" s="211"/>
      <c r="BP64" s="212"/>
      <c r="BQ64" s="58"/>
      <c r="BR64" s="58"/>
      <c r="BS64" s="59"/>
      <c r="BT64" s="60"/>
      <c r="BU64" s="58"/>
      <c r="BV64" s="213"/>
    </row>
    <row r="65" spans="5:74">
      <c r="E65" s="22" t="s">
        <v>249</v>
      </c>
      <c r="BM65" s="54"/>
      <c r="BN65" s="61">
        <f t="shared" si="1"/>
        <v>3</v>
      </c>
      <c r="BO65" s="211"/>
      <c r="BP65" s="212"/>
      <c r="BQ65" s="58"/>
      <c r="BR65" s="58"/>
      <c r="BS65" s="59"/>
      <c r="BT65" s="60"/>
      <c r="BU65" s="58"/>
      <c r="BV65" s="213"/>
    </row>
    <row r="66" spans="5:74">
      <c r="F66" s="22" t="s">
        <v>250</v>
      </c>
      <c r="L66" s="22" t="s">
        <v>251</v>
      </c>
      <c r="M66" s="22" t="s">
        <v>340</v>
      </c>
      <c r="BM66" s="54"/>
      <c r="BN66" s="61">
        <f t="shared" si="1"/>
        <v>3</v>
      </c>
      <c r="BO66" s="211"/>
      <c r="BP66" s="212"/>
      <c r="BQ66" s="58"/>
      <c r="BR66" s="58"/>
      <c r="BS66" s="59"/>
      <c r="BT66" s="60"/>
      <c r="BU66" s="58"/>
      <c r="BV66" s="213"/>
    </row>
    <row r="67" spans="5:74">
      <c r="M67" s="22" t="s">
        <v>568</v>
      </c>
      <c r="BM67" s="54"/>
      <c r="BN67" s="61">
        <f t="shared" si="1"/>
        <v>3</v>
      </c>
      <c r="BO67" s="211"/>
      <c r="BP67" s="212"/>
      <c r="BQ67" s="58"/>
      <c r="BR67" s="58"/>
      <c r="BS67" s="59"/>
      <c r="BT67" s="60"/>
      <c r="BU67" s="58"/>
      <c r="BV67" s="213"/>
    </row>
    <row r="68" spans="5:74">
      <c r="M68" s="22" t="s">
        <v>252</v>
      </c>
      <c r="BM68" s="54"/>
      <c r="BN68" s="61">
        <f t="shared" si="1"/>
        <v>3</v>
      </c>
      <c r="BO68" s="211"/>
      <c r="BP68" s="212"/>
      <c r="BQ68" s="58"/>
      <c r="BR68" s="58"/>
      <c r="BS68" s="59"/>
      <c r="BT68" s="60"/>
      <c r="BU68" s="58"/>
      <c r="BV68" s="213"/>
    </row>
    <row r="69" spans="5:74">
      <c r="M69" s="22" t="s">
        <v>253</v>
      </c>
      <c r="BM69" s="54"/>
      <c r="BN69" s="61">
        <f t="shared" si="1"/>
        <v>3</v>
      </c>
      <c r="BO69" s="211"/>
      <c r="BP69" s="212"/>
      <c r="BQ69" s="58"/>
      <c r="BR69" s="58"/>
      <c r="BS69" s="59"/>
      <c r="BT69" s="60"/>
      <c r="BU69" s="58"/>
      <c r="BV69" s="213"/>
    </row>
    <row r="70" spans="5:74">
      <c r="M70" s="22" t="s">
        <v>570</v>
      </c>
      <c r="BM70" s="54"/>
      <c r="BN70" s="61">
        <f t="shared" si="1"/>
        <v>3</v>
      </c>
      <c r="BO70" s="211"/>
      <c r="BP70" s="212"/>
      <c r="BQ70" s="58"/>
      <c r="BR70" s="58"/>
      <c r="BS70" s="59"/>
      <c r="BT70" s="60"/>
      <c r="BU70" s="58"/>
      <c r="BV70" s="213"/>
    </row>
    <row r="71" spans="5:74">
      <c r="M71" s="22" t="s">
        <v>255</v>
      </c>
      <c r="BM71" s="54"/>
      <c r="BN71" s="61">
        <f t="shared" si="1"/>
        <v>3</v>
      </c>
      <c r="BO71" s="211"/>
      <c r="BP71" s="212"/>
      <c r="BQ71" s="58"/>
      <c r="BR71" s="58"/>
      <c r="BS71" s="59"/>
      <c r="BT71" s="60"/>
      <c r="BU71" s="58"/>
      <c r="BV71" s="213"/>
    </row>
    <row r="72" spans="5:74">
      <c r="M72" s="22" t="s">
        <v>254</v>
      </c>
      <c r="BM72" s="54"/>
      <c r="BN72" s="61">
        <f t="shared" si="1"/>
        <v>3</v>
      </c>
      <c r="BO72" s="211"/>
      <c r="BP72" s="212"/>
      <c r="BQ72" s="58"/>
      <c r="BR72" s="58"/>
      <c r="BS72" s="59"/>
      <c r="BT72" s="60"/>
      <c r="BU72" s="58"/>
      <c r="BV72" s="213"/>
    </row>
    <row r="73" spans="5:74">
      <c r="M73" s="22" t="s">
        <v>569</v>
      </c>
      <c r="BM73" s="54"/>
      <c r="BN73" s="61">
        <f t="shared" si="1"/>
        <v>3</v>
      </c>
      <c r="BO73" s="211"/>
      <c r="BP73" s="212"/>
      <c r="BQ73" s="58"/>
      <c r="BR73" s="58"/>
      <c r="BS73" s="59"/>
      <c r="BT73" s="60"/>
      <c r="BU73" s="58"/>
      <c r="BV73" s="213"/>
    </row>
    <row r="74" spans="5:74">
      <c r="M74" s="22" t="s">
        <v>330</v>
      </c>
      <c r="BM74" s="54"/>
      <c r="BN74" s="61">
        <f t="shared" si="1"/>
        <v>3</v>
      </c>
      <c r="BO74" s="211"/>
      <c r="BP74" s="212"/>
      <c r="BQ74" s="58"/>
      <c r="BR74" s="58"/>
      <c r="BS74" s="59"/>
      <c r="BT74" s="60"/>
      <c r="BU74" s="58"/>
      <c r="BV74" s="213"/>
    </row>
    <row r="75" spans="5:74">
      <c r="M75" s="22" t="s">
        <v>331</v>
      </c>
      <c r="BM75" s="54"/>
      <c r="BN75" s="61">
        <f t="shared" si="1"/>
        <v>3</v>
      </c>
      <c r="BO75" s="211"/>
      <c r="BP75" s="212"/>
      <c r="BQ75" s="58"/>
      <c r="BR75" s="58"/>
      <c r="BS75" s="59"/>
      <c r="BT75" s="60"/>
      <c r="BU75" s="58"/>
      <c r="BV75" s="213"/>
    </row>
    <row r="76" spans="5:74">
      <c r="M76" s="22" t="s">
        <v>332</v>
      </c>
      <c r="BM76" s="54"/>
      <c r="BN76" s="61">
        <f t="shared" si="1"/>
        <v>3</v>
      </c>
      <c r="BO76" s="211"/>
      <c r="BP76" s="212"/>
      <c r="BQ76" s="58"/>
      <c r="BR76" s="58"/>
      <c r="BS76" s="59"/>
      <c r="BT76" s="60"/>
      <c r="BU76" s="58"/>
      <c r="BV76" s="213"/>
    </row>
    <row r="77" spans="5:74">
      <c r="M77" s="22" t="s">
        <v>333</v>
      </c>
      <c r="BM77" s="54"/>
      <c r="BN77" s="61">
        <f t="shared" ref="BN77:BN78" si="2">IF(BM77&gt;0,BN76+1,BN76)</f>
        <v>3</v>
      </c>
      <c r="BO77" s="211"/>
      <c r="BP77" s="212"/>
      <c r="BQ77" s="58"/>
      <c r="BR77" s="58"/>
      <c r="BS77" s="59"/>
      <c r="BT77" s="60"/>
      <c r="BU77" s="58"/>
      <c r="BV77" s="213"/>
    </row>
    <row r="78" spans="5:74">
      <c r="M78" s="237" t="s">
        <v>522</v>
      </c>
      <c r="N78" s="237"/>
      <c r="O78" s="237"/>
      <c r="P78" s="237"/>
      <c r="Q78" s="237"/>
      <c r="R78" s="237"/>
      <c r="S78" s="22" t="s">
        <v>584</v>
      </c>
      <c r="BM78" s="54"/>
      <c r="BN78" s="61">
        <f t="shared" si="2"/>
        <v>3</v>
      </c>
      <c r="BO78" s="211"/>
      <c r="BP78" s="212"/>
      <c r="BQ78" s="58"/>
      <c r="BR78" s="58"/>
      <c r="BS78" s="59"/>
      <c r="BT78" s="60"/>
      <c r="BU78" s="58"/>
      <c r="BV78" s="213"/>
    </row>
    <row r="79" spans="5:74">
      <c r="M79" s="237" t="s">
        <v>523</v>
      </c>
      <c r="N79" s="237"/>
      <c r="O79" s="237"/>
      <c r="P79" s="237"/>
      <c r="Q79" s="237"/>
      <c r="R79" s="237"/>
      <c r="S79" s="22" t="s">
        <v>585</v>
      </c>
      <c r="BM79" s="54"/>
      <c r="BN79" s="61"/>
      <c r="BO79" s="211"/>
      <c r="BP79" s="212"/>
      <c r="BQ79" s="58"/>
      <c r="BR79" s="58"/>
      <c r="BS79" s="59"/>
      <c r="BT79" s="60"/>
      <c r="BU79" s="58"/>
      <c r="BV79" s="213"/>
    </row>
    <row r="80" spans="5:74">
      <c r="M80" s="237" t="s">
        <v>524</v>
      </c>
      <c r="N80" s="237"/>
      <c r="O80" s="237"/>
      <c r="P80" s="237"/>
      <c r="Q80" s="237"/>
      <c r="R80" s="237"/>
      <c r="S80" s="22" t="s">
        <v>586</v>
      </c>
      <c r="BM80" s="54"/>
      <c r="BN80" s="61"/>
      <c r="BO80" s="211"/>
      <c r="BP80" s="212"/>
      <c r="BQ80" s="58"/>
      <c r="BR80" s="58"/>
      <c r="BS80" s="59"/>
      <c r="BT80" s="60"/>
      <c r="BU80" s="58"/>
      <c r="BV80" s="213"/>
    </row>
    <row r="81" spans="5:74">
      <c r="M81" s="237" t="s">
        <v>525</v>
      </c>
      <c r="N81" s="237"/>
      <c r="O81" s="237"/>
      <c r="P81" s="237"/>
      <c r="Q81" s="237"/>
      <c r="R81" s="237"/>
      <c r="S81" s="22" t="s">
        <v>587</v>
      </c>
      <c r="BM81" s="54"/>
      <c r="BN81" s="61"/>
      <c r="BO81" s="211"/>
      <c r="BP81" s="212"/>
      <c r="BQ81" s="58"/>
      <c r="BR81" s="58"/>
      <c r="BS81" s="59"/>
      <c r="BT81" s="60"/>
      <c r="BU81" s="58"/>
      <c r="BV81" s="213"/>
    </row>
    <row r="82" spans="5:74">
      <c r="M82" s="237" t="s">
        <v>526</v>
      </c>
      <c r="N82" s="237"/>
      <c r="O82" s="237"/>
      <c r="P82" s="237"/>
      <c r="Q82" s="237"/>
      <c r="R82" s="237"/>
      <c r="S82" s="22" t="s">
        <v>588</v>
      </c>
      <c r="BM82" s="54"/>
      <c r="BN82" s="61"/>
      <c r="BO82" s="211"/>
      <c r="BP82" s="212"/>
      <c r="BQ82" s="58"/>
      <c r="BR82" s="58"/>
      <c r="BS82" s="59"/>
      <c r="BT82" s="60"/>
      <c r="BU82" s="58"/>
      <c r="BV82" s="213"/>
    </row>
    <row r="83" spans="5:74">
      <c r="M83" s="237" t="s">
        <v>527</v>
      </c>
      <c r="N83" s="237"/>
      <c r="O83" s="237"/>
      <c r="P83" s="237"/>
      <c r="Q83" s="237"/>
      <c r="R83" s="237"/>
      <c r="S83" s="22" t="s">
        <v>589</v>
      </c>
      <c r="BM83" s="54"/>
      <c r="BN83" s="61"/>
      <c r="BO83" s="211"/>
      <c r="BP83" s="212"/>
      <c r="BQ83" s="58"/>
      <c r="BR83" s="58"/>
      <c r="BS83" s="59"/>
      <c r="BT83" s="60"/>
      <c r="BU83" s="58"/>
      <c r="BV83" s="213"/>
    </row>
    <row r="84" spans="5:74">
      <c r="M84" s="237" t="s">
        <v>528</v>
      </c>
      <c r="N84" s="237"/>
      <c r="O84" s="237"/>
      <c r="P84" s="237"/>
      <c r="Q84" s="237"/>
      <c r="R84" s="237"/>
      <c r="S84" s="22" t="s">
        <v>590</v>
      </c>
      <c r="BM84" s="54"/>
      <c r="BN84" s="61"/>
      <c r="BO84" s="211"/>
      <c r="BP84" s="212"/>
      <c r="BQ84" s="58"/>
      <c r="BR84" s="58"/>
      <c r="BS84" s="59"/>
      <c r="BT84" s="60"/>
      <c r="BU84" s="58"/>
      <c r="BV84" s="213"/>
    </row>
    <row r="85" spans="5:74">
      <c r="M85" s="237" t="s">
        <v>529</v>
      </c>
      <c r="N85" s="237"/>
      <c r="O85" s="237"/>
      <c r="P85" s="237"/>
      <c r="Q85" s="237"/>
      <c r="R85" s="237"/>
      <c r="S85" s="22" t="s">
        <v>591</v>
      </c>
      <c r="BM85" s="54"/>
      <c r="BN85" s="61"/>
      <c r="BO85" s="211"/>
      <c r="BP85" s="212"/>
      <c r="BQ85" s="58"/>
      <c r="BR85" s="58"/>
      <c r="BS85" s="59"/>
      <c r="BT85" s="60"/>
      <c r="BU85" s="58"/>
      <c r="BV85" s="213"/>
    </row>
    <row r="86" spans="5:74">
      <c r="M86" s="237" t="s">
        <v>530</v>
      </c>
      <c r="N86" s="237"/>
      <c r="O86" s="237"/>
      <c r="P86" s="237"/>
      <c r="Q86" s="237"/>
      <c r="R86" s="237"/>
      <c r="S86" s="22" t="s">
        <v>592</v>
      </c>
      <c r="BM86" s="54"/>
      <c r="BN86" s="61"/>
      <c r="BO86" s="211"/>
      <c r="BP86" s="212"/>
      <c r="BQ86" s="58"/>
      <c r="BR86" s="58"/>
      <c r="BS86" s="59"/>
      <c r="BT86" s="60"/>
      <c r="BU86" s="58"/>
      <c r="BV86" s="213"/>
    </row>
    <row r="87" spans="5:74">
      <c r="M87" s="237" t="s">
        <v>531</v>
      </c>
      <c r="N87" s="237"/>
      <c r="O87" s="237"/>
      <c r="P87" s="237"/>
      <c r="Q87" s="237"/>
      <c r="R87" s="237"/>
      <c r="S87" s="22" t="s">
        <v>593</v>
      </c>
      <c r="BM87" s="54"/>
      <c r="BN87" s="61"/>
      <c r="BO87" s="211"/>
      <c r="BP87" s="212"/>
      <c r="BQ87" s="58"/>
      <c r="BR87" s="58"/>
      <c r="BS87" s="59"/>
      <c r="BT87" s="60"/>
      <c r="BU87" s="58"/>
      <c r="BV87" s="213"/>
    </row>
    <row r="88" spans="5:74">
      <c r="M88" s="237" t="s">
        <v>532</v>
      </c>
      <c r="N88" s="237"/>
      <c r="O88" s="237"/>
      <c r="P88" s="237"/>
      <c r="Q88" s="237"/>
      <c r="R88" s="237"/>
      <c r="S88" s="22" t="s">
        <v>594</v>
      </c>
      <c r="BM88" s="54"/>
      <c r="BN88" s="61"/>
      <c r="BO88" s="211"/>
      <c r="BP88" s="212"/>
      <c r="BQ88" s="58"/>
      <c r="BR88" s="58"/>
      <c r="BS88" s="59"/>
      <c r="BT88" s="60"/>
      <c r="BU88" s="58"/>
      <c r="BV88" s="213"/>
    </row>
    <row r="89" spans="5:74">
      <c r="M89" s="237" t="s">
        <v>533</v>
      </c>
      <c r="N89" s="237"/>
      <c r="O89" s="237"/>
      <c r="P89" s="237"/>
      <c r="Q89" s="237"/>
      <c r="R89" s="237"/>
      <c r="S89" s="22" t="s">
        <v>595</v>
      </c>
      <c r="BM89" s="54"/>
      <c r="BN89" s="61"/>
      <c r="BO89" s="211"/>
      <c r="BP89" s="212"/>
      <c r="BQ89" s="58"/>
      <c r="BR89" s="58"/>
      <c r="BS89" s="59"/>
      <c r="BT89" s="60"/>
      <c r="BU89" s="58"/>
      <c r="BV89" s="213"/>
    </row>
    <row r="90" spans="5:74">
      <c r="L90" s="22" t="s">
        <v>256</v>
      </c>
      <c r="BM90" s="54"/>
      <c r="BN90" s="61">
        <f>IF(BM90&gt;0,BN77+1,BN77)</f>
        <v>3</v>
      </c>
      <c r="BO90" s="211"/>
      <c r="BP90" s="212"/>
      <c r="BQ90" s="58"/>
      <c r="BR90" s="58"/>
      <c r="BS90" s="59"/>
      <c r="BT90" s="60"/>
      <c r="BU90" s="58"/>
      <c r="BV90" s="213"/>
    </row>
    <row r="91" spans="5:74">
      <c r="BM91" s="54"/>
      <c r="BN91" s="61">
        <f t="shared" ref="BN91:BN171" si="3">IF(BM91&gt;0,BN90+1,BN90)</f>
        <v>3</v>
      </c>
      <c r="BO91" s="211"/>
      <c r="BP91" s="212"/>
      <c r="BQ91" s="58"/>
      <c r="BR91" s="58"/>
      <c r="BS91" s="59"/>
      <c r="BT91" s="60"/>
      <c r="BU91" s="58"/>
      <c r="BV91" s="213"/>
    </row>
    <row r="92" spans="5:74">
      <c r="E92" s="22" t="s">
        <v>257</v>
      </c>
      <c r="BM92" s="54"/>
      <c r="BN92" s="61">
        <f t="shared" si="3"/>
        <v>3</v>
      </c>
      <c r="BO92" s="211"/>
      <c r="BP92" s="212"/>
      <c r="BQ92" s="58"/>
      <c r="BR92" s="58"/>
      <c r="BS92" s="59"/>
      <c r="BT92" s="60"/>
      <c r="BU92" s="58"/>
      <c r="BV92" s="213"/>
    </row>
    <row r="93" spans="5:74">
      <c r="F93" s="22" t="s">
        <v>258</v>
      </c>
      <c r="L93" s="22" t="s">
        <v>251</v>
      </c>
      <c r="M93" s="22" t="s">
        <v>560</v>
      </c>
      <c r="BM93" s="54"/>
      <c r="BN93" s="61">
        <f t="shared" si="3"/>
        <v>3</v>
      </c>
      <c r="BO93" s="211"/>
      <c r="BP93" s="212"/>
      <c r="BQ93" s="58"/>
      <c r="BR93" s="58"/>
      <c r="BS93" s="59"/>
      <c r="BT93" s="60"/>
      <c r="BU93" s="58"/>
      <c r="BV93" s="213"/>
    </row>
    <row r="94" spans="5:74">
      <c r="M94" s="22" t="s">
        <v>561</v>
      </c>
      <c r="BM94" s="54"/>
      <c r="BN94" s="61">
        <f t="shared" si="3"/>
        <v>3</v>
      </c>
      <c r="BO94" s="211"/>
      <c r="BP94" s="212"/>
      <c r="BQ94" s="58"/>
      <c r="BR94" s="58"/>
      <c r="BS94" s="59"/>
      <c r="BT94" s="60"/>
      <c r="BU94" s="58"/>
      <c r="BV94" s="213"/>
    </row>
    <row r="95" spans="5:74">
      <c r="M95" s="22" t="s">
        <v>562</v>
      </c>
      <c r="BM95" s="54"/>
      <c r="BN95" s="61">
        <f t="shared" si="3"/>
        <v>3</v>
      </c>
      <c r="BO95" s="211"/>
      <c r="BP95" s="212"/>
      <c r="BQ95" s="58"/>
      <c r="BR95" s="58"/>
      <c r="BS95" s="59"/>
      <c r="BT95" s="60"/>
      <c r="BU95" s="58"/>
      <c r="BV95" s="213"/>
    </row>
    <row r="96" spans="5:74">
      <c r="M96" s="22" t="s">
        <v>563</v>
      </c>
      <c r="BM96" s="54"/>
      <c r="BN96" s="61">
        <f t="shared" si="3"/>
        <v>3</v>
      </c>
      <c r="BO96" s="211"/>
      <c r="BP96" s="212"/>
      <c r="BQ96" s="58"/>
      <c r="BR96" s="58"/>
      <c r="BS96" s="59"/>
      <c r="BT96" s="60"/>
      <c r="BU96" s="58"/>
      <c r="BV96" s="213"/>
    </row>
    <row r="97" spans="13:74">
      <c r="M97" s="22" t="s">
        <v>564</v>
      </c>
      <c r="BM97" s="54"/>
      <c r="BN97" s="61">
        <f t="shared" si="3"/>
        <v>3</v>
      </c>
      <c r="BO97" s="211"/>
      <c r="BP97" s="212"/>
      <c r="BQ97" s="58"/>
      <c r="BR97" s="58"/>
      <c r="BS97" s="59"/>
      <c r="BT97" s="60"/>
      <c r="BU97" s="58"/>
      <c r="BV97" s="213"/>
    </row>
    <row r="98" spans="13:74">
      <c r="M98" s="22" t="s">
        <v>565</v>
      </c>
      <c r="BM98" s="54"/>
      <c r="BN98" s="61">
        <f t="shared" si="3"/>
        <v>3</v>
      </c>
      <c r="BO98" s="211"/>
      <c r="BP98" s="212"/>
      <c r="BQ98" s="58"/>
      <c r="BR98" s="58"/>
      <c r="BS98" s="59"/>
      <c r="BT98" s="60"/>
      <c r="BU98" s="58"/>
      <c r="BV98" s="213"/>
    </row>
    <row r="99" spans="13:74">
      <c r="M99" s="22" t="s">
        <v>566</v>
      </c>
      <c r="BM99" s="54"/>
      <c r="BN99" s="61">
        <f t="shared" si="3"/>
        <v>3</v>
      </c>
      <c r="BO99" s="211"/>
      <c r="BP99" s="212"/>
      <c r="BQ99" s="58"/>
      <c r="BR99" s="58"/>
      <c r="BS99" s="59"/>
      <c r="BT99" s="60"/>
      <c r="BU99" s="58"/>
      <c r="BV99" s="213"/>
    </row>
    <row r="100" spans="13:74">
      <c r="M100" s="22" t="s">
        <v>567</v>
      </c>
      <c r="BM100" s="54"/>
      <c r="BN100" s="61">
        <f t="shared" si="3"/>
        <v>3</v>
      </c>
      <c r="BO100" s="211"/>
      <c r="BP100" s="212"/>
      <c r="BQ100" s="58"/>
      <c r="BR100" s="58"/>
      <c r="BS100" s="59"/>
      <c r="BT100" s="60"/>
      <c r="BU100" s="58"/>
      <c r="BV100" s="213"/>
    </row>
    <row r="101" spans="13:74">
      <c r="M101" s="22" t="s">
        <v>334</v>
      </c>
      <c r="BM101" s="54"/>
      <c r="BN101" s="61">
        <f t="shared" si="3"/>
        <v>3</v>
      </c>
      <c r="BO101" s="211"/>
      <c r="BP101" s="212"/>
      <c r="BQ101" s="58"/>
      <c r="BR101" s="58"/>
      <c r="BS101" s="59"/>
      <c r="BT101" s="60"/>
      <c r="BU101" s="58"/>
      <c r="BV101" s="213"/>
    </row>
    <row r="102" spans="13:74">
      <c r="M102" s="22" t="s">
        <v>335</v>
      </c>
      <c r="BM102" s="54"/>
      <c r="BN102" s="61">
        <f t="shared" si="3"/>
        <v>3</v>
      </c>
      <c r="BO102" s="211"/>
      <c r="BP102" s="212"/>
      <c r="BQ102" s="58"/>
      <c r="BR102" s="58"/>
      <c r="BS102" s="59"/>
      <c r="BT102" s="60"/>
      <c r="BU102" s="58"/>
      <c r="BV102" s="213"/>
    </row>
    <row r="103" spans="13:74">
      <c r="M103" s="22" t="s">
        <v>337</v>
      </c>
      <c r="BM103" s="54"/>
      <c r="BN103" s="61">
        <f t="shared" si="3"/>
        <v>3</v>
      </c>
      <c r="BO103" s="211"/>
      <c r="BP103" s="212"/>
      <c r="BQ103" s="58"/>
      <c r="BR103" s="58"/>
      <c r="BS103" s="59"/>
      <c r="BT103" s="60"/>
      <c r="BU103" s="58"/>
      <c r="BV103" s="213"/>
    </row>
    <row r="104" spans="13:74">
      <c r="M104" s="22" t="s">
        <v>336</v>
      </c>
      <c r="BM104" s="54"/>
      <c r="BN104" s="61">
        <f t="shared" si="3"/>
        <v>3</v>
      </c>
      <c r="BO104" s="211"/>
      <c r="BP104" s="212"/>
      <c r="BQ104" s="58"/>
      <c r="BR104" s="58"/>
      <c r="BS104" s="59"/>
      <c r="BT104" s="60"/>
      <c r="BU104" s="58"/>
      <c r="BV104" s="213"/>
    </row>
    <row r="105" spans="13:74">
      <c r="M105" s="237" t="s">
        <v>534</v>
      </c>
      <c r="N105" s="237"/>
      <c r="O105" s="237"/>
      <c r="P105" s="237"/>
      <c r="Q105" s="237"/>
      <c r="R105" s="237"/>
      <c r="T105" s="22" t="s">
        <v>596</v>
      </c>
      <c r="BM105" s="54"/>
      <c r="BN105" s="61"/>
      <c r="BO105" s="211"/>
      <c r="BP105" s="212"/>
      <c r="BQ105" s="58"/>
      <c r="BR105" s="58"/>
      <c r="BS105" s="59"/>
      <c r="BT105" s="60"/>
      <c r="BU105" s="58"/>
      <c r="BV105" s="213"/>
    </row>
    <row r="106" spans="13:74">
      <c r="M106" s="237" t="s">
        <v>535</v>
      </c>
      <c r="N106" s="237"/>
      <c r="O106" s="237"/>
      <c r="P106" s="237"/>
      <c r="Q106" s="237"/>
      <c r="R106" s="237"/>
      <c r="T106" s="22" t="s">
        <v>597</v>
      </c>
      <c r="BM106" s="54"/>
      <c r="BN106" s="61"/>
      <c r="BO106" s="211"/>
      <c r="BP106" s="212"/>
      <c r="BQ106" s="58"/>
      <c r="BR106" s="58"/>
      <c r="BS106" s="59"/>
      <c r="BT106" s="60"/>
      <c r="BU106" s="58"/>
      <c r="BV106" s="213"/>
    </row>
    <row r="107" spans="13:74">
      <c r="M107" s="237" t="s">
        <v>536</v>
      </c>
      <c r="N107" s="237"/>
      <c r="O107" s="237"/>
      <c r="P107" s="237"/>
      <c r="Q107" s="237"/>
      <c r="R107" s="237"/>
      <c r="T107" s="22" t="s">
        <v>598</v>
      </c>
      <c r="BM107" s="54"/>
      <c r="BN107" s="61"/>
      <c r="BO107" s="211"/>
      <c r="BP107" s="212"/>
      <c r="BQ107" s="58"/>
      <c r="BR107" s="58"/>
      <c r="BS107" s="59"/>
      <c r="BT107" s="60"/>
      <c r="BU107" s="58"/>
      <c r="BV107" s="213"/>
    </row>
    <row r="108" spans="13:74">
      <c r="M108" s="237" t="s">
        <v>537</v>
      </c>
      <c r="N108" s="237"/>
      <c r="O108" s="237"/>
      <c r="P108" s="237"/>
      <c r="Q108" s="237"/>
      <c r="R108" s="237"/>
      <c r="T108" s="22" t="s">
        <v>599</v>
      </c>
      <c r="BM108" s="54"/>
      <c r="BN108" s="61"/>
      <c r="BO108" s="211"/>
      <c r="BP108" s="212"/>
      <c r="BQ108" s="58"/>
      <c r="BR108" s="58"/>
      <c r="BS108" s="59"/>
      <c r="BT108" s="60"/>
      <c r="BU108" s="58"/>
      <c r="BV108" s="213"/>
    </row>
    <row r="109" spans="13:74">
      <c r="M109" s="237" t="s">
        <v>538</v>
      </c>
      <c r="N109" s="237"/>
      <c r="O109" s="237"/>
      <c r="P109" s="237"/>
      <c r="Q109" s="237"/>
      <c r="R109" s="237"/>
      <c r="T109" s="22" t="s">
        <v>600</v>
      </c>
      <c r="BM109" s="54"/>
      <c r="BN109" s="61"/>
      <c r="BO109" s="211"/>
      <c r="BP109" s="212"/>
      <c r="BQ109" s="58"/>
      <c r="BR109" s="58"/>
      <c r="BS109" s="59"/>
      <c r="BT109" s="60"/>
      <c r="BU109" s="58"/>
      <c r="BV109" s="213"/>
    </row>
    <row r="110" spans="13:74">
      <c r="M110" s="237" t="s">
        <v>539</v>
      </c>
      <c r="N110" s="237"/>
      <c r="O110" s="237"/>
      <c r="P110" s="237"/>
      <c r="Q110" s="237"/>
      <c r="R110" s="237"/>
      <c r="T110" s="22" t="s">
        <v>601</v>
      </c>
      <c r="BM110" s="54"/>
      <c r="BN110" s="61"/>
      <c r="BO110" s="211"/>
      <c r="BP110" s="212"/>
      <c r="BQ110" s="58"/>
      <c r="BR110" s="58"/>
      <c r="BS110" s="59"/>
      <c r="BT110" s="60"/>
      <c r="BU110" s="58"/>
      <c r="BV110" s="213"/>
    </row>
    <row r="111" spans="13:74">
      <c r="M111" s="237" t="s">
        <v>540</v>
      </c>
      <c r="N111" s="237"/>
      <c r="O111" s="237"/>
      <c r="P111" s="237"/>
      <c r="Q111" s="237"/>
      <c r="R111" s="237"/>
      <c r="T111" s="22" t="s">
        <v>602</v>
      </c>
      <c r="BM111" s="54"/>
      <c r="BN111" s="61"/>
      <c r="BO111" s="211"/>
      <c r="BP111" s="212"/>
      <c r="BQ111" s="58"/>
      <c r="BR111" s="58"/>
      <c r="BS111" s="59"/>
      <c r="BT111" s="60"/>
      <c r="BU111" s="58"/>
      <c r="BV111" s="213"/>
    </row>
    <row r="112" spans="13:74">
      <c r="M112" s="237" t="s">
        <v>541</v>
      </c>
      <c r="N112" s="237"/>
      <c r="O112" s="237"/>
      <c r="P112" s="237"/>
      <c r="Q112" s="237"/>
      <c r="R112" s="237"/>
      <c r="T112" s="22" t="s">
        <v>603</v>
      </c>
      <c r="BM112" s="54"/>
      <c r="BN112" s="61"/>
      <c r="BO112" s="211"/>
      <c r="BP112" s="212"/>
      <c r="BQ112" s="58"/>
      <c r="BR112" s="58"/>
      <c r="BS112" s="59"/>
      <c r="BT112" s="60"/>
      <c r="BU112" s="58"/>
      <c r="BV112" s="213"/>
    </row>
    <row r="113" spans="3:74">
      <c r="M113" s="237" t="s">
        <v>542</v>
      </c>
      <c r="N113" s="237"/>
      <c r="O113" s="237"/>
      <c r="P113" s="237"/>
      <c r="Q113" s="237"/>
      <c r="R113" s="237"/>
      <c r="T113" s="22" t="s">
        <v>604</v>
      </c>
      <c r="BM113" s="54"/>
      <c r="BN113" s="61"/>
      <c r="BO113" s="211"/>
      <c r="BP113" s="212"/>
      <c r="BQ113" s="58"/>
      <c r="BR113" s="58"/>
      <c r="BS113" s="59"/>
      <c r="BT113" s="60"/>
      <c r="BU113" s="58"/>
      <c r="BV113" s="213"/>
    </row>
    <row r="114" spans="3:74">
      <c r="M114" s="237" t="s">
        <v>543</v>
      </c>
      <c r="N114" s="237"/>
      <c r="O114" s="237"/>
      <c r="P114" s="237"/>
      <c r="Q114" s="237"/>
      <c r="R114" s="237"/>
      <c r="T114" s="22" t="s">
        <v>605</v>
      </c>
      <c r="BM114" s="54"/>
      <c r="BN114" s="61"/>
      <c r="BO114" s="211"/>
      <c r="BP114" s="212"/>
      <c r="BQ114" s="58"/>
      <c r="BR114" s="58"/>
      <c r="BS114" s="59"/>
      <c r="BT114" s="60"/>
      <c r="BU114" s="58"/>
      <c r="BV114" s="213"/>
    </row>
    <row r="115" spans="3:74">
      <c r="M115" s="237" t="s">
        <v>544</v>
      </c>
      <c r="N115" s="237"/>
      <c r="O115" s="237"/>
      <c r="P115" s="237"/>
      <c r="Q115" s="237"/>
      <c r="R115" s="237"/>
      <c r="T115" s="22" t="s">
        <v>606</v>
      </c>
      <c r="BM115" s="54"/>
      <c r="BN115" s="61"/>
      <c r="BO115" s="211"/>
      <c r="BP115" s="212"/>
      <c r="BQ115" s="58"/>
      <c r="BR115" s="58"/>
      <c r="BS115" s="59"/>
      <c r="BT115" s="60"/>
      <c r="BU115" s="58"/>
      <c r="BV115" s="213"/>
    </row>
    <row r="116" spans="3:74">
      <c r="M116" s="237" t="s">
        <v>545</v>
      </c>
      <c r="N116" s="237"/>
      <c r="O116" s="237"/>
      <c r="P116" s="237"/>
      <c r="Q116" s="237"/>
      <c r="R116" s="237"/>
      <c r="T116" s="22" t="s">
        <v>607</v>
      </c>
      <c r="BM116" s="54"/>
      <c r="BN116" s="61"/>
      <c r="BO116" s="211"/>
      <c r="BP116" s="212"/>
      <c r="BQ116" s="58"/>
      <c r="BR116" s="58"/>
      <c r="BS116" s="59"/>
      <c r="BT116" s="60"/>
      <c r="BU116" s="58"/>
      <c r="BV116" s="213"/>
    </row>
    <row r="117" spans="3:74">
      <c r="L117" s="22" t="s">
        <v>256</v>
      </c>
      <c r="BM117" s="54"/>
      <c r="BN117" s="61">
        <f>IF(BM117&gt;0,BN104+1,BN104)</f>
        <v>3</v>
      </c>
      <c r="BO117" s="211"/>
      <c r="BP117" s="212"/>
      <c r="BQ117" s="58"/>
      <c r="BR117" s="58"/>
      <c r="BS117" s="59"/>
      <c r="BT117" s="60"/>
      <c r="BU117" s="58"/>
      <c r="BV117" s="213"/>
    </row>
    <row r="118" spans="3:74">
      <c r="BM118" s="54"/>
      <c r="BN118" s="61">
        <f t="shared" si="3"/>
        <v>3</v>
      </c>
      <c r="BO118" s="211"/>
      <c r="BP118" s="212"/>
      <c r="BQ118" s="58"/>
      <c r="BR118" s="58"/>
      <c r="BS118" s="59"/>
      <c r="BT118" s="60"/>
      <c r="BU118" s="58"/>
      <c r="BV118" s="213"/>
    </row>
    <row r="119" spans="3:74">
      <c r="C119" s="22" t="s">
        <v>315</v>
      </c>
      <c r="BM119" s="54"/>
      <c r="BN119" s="61">
        <f t="shared" si="3"/>
        <v>3</v>
      </c>
      <c r="BO119" s="211"/>
      <c r="BP119" s="212"/>
      <c r="BQ119" s="58"/>
      <c r="BR119" s="58"/>
      <c r="BS119" s="59"/>
      <c r="BT119" s="60"/>
      <c r="BU119" s="58"/>
      <c r="BV119" s="213"/>
    </row>
    <row r="120" spans="3:74">
      <c r="E120" s="22" t="s">
        <v>324</v>
      </c>
      <c r="BM120" s="54"/>
      <c r="BN120" s="61">
        <f t="shared" si="3"/>
        <v>3</v>
      </c>
      <c r="BO120" s="211"/>
      <c r="BP120" s="212"/>
      <c r="BQ120" s="58"/>
      <c r="BR120" s="58"/>
      <c r="BS120" s="59"/>
      <c r="BT120" s="60"/>
      <c r="BU120" s="58"/>
      <c r="BV120" s="213"/>
    </row>
    <row r="121" spans="3:74">
      <c r="F121" s="22" t="s">
        <v>327</v>
      </c>
      <c r="I121" s="22" t="s">
        <v>325</v>
      </c>
      <c r="BM121" s="54"/>
      <c r="BN121" s="61">
        <f t="shared" si="3"/>
        <v>3</v>
      </c>
      <c r="BO121" s="211"/>
      <c r="BP121" s="212"/>
      <c r="BQ121" s="58"/>
      <c r="BR121" s="58"/>
      <c r="BS121" s="59"/>
      <c r="BT121" s="60"/>
      <c r="BU121" s="58"/>
      <c r="BV121" s="213"/>
    </row>
    <row r="122" spans="3:74">
      <c r="F122" s="22" t="s">
        <v>328</v>
      </c>
      <c r="I122" s="22" t="s">
        <v>326</v>
      </c>
      <c r="O122" s="22" t="s">
        <v>546</v>
      </c>
      <c r="BM122" s="54"/>
      <c r="BN122" s="61">
        <f t="shared" si="3"/>
        <v>3</v>
      </c>
      <c r="BO122" s="211"/>
      <c r="BP122" s="212"/>
      <c r="BQ122" s="58"/>
      <c r="BR122" s="58"/>
      <c r="BS122" s="59"/>
      <c r="BT122" s="60"/>
      <c r="BU122" s="58"/>
      <c r="BV122" s="213"/>
    </row>
    <row r="123" spans="3:74">
      <c r="F123" s="230" t="s">
        <v>571</v>
      </c>
      <c r="I123" s="230" t="s">
        <v>316</v>
      </c>
      <c r="BM123" s="54"/>
      <c r="BN123" s="61">
        <f t="shared" si="3"/>
        <v>3</v>
      </c>
      <c r="BO123" s="211"/>
      <c r="BP123" s="212"/>
      <c r="BQ123" s="58"/>
      <c r="BR123" s="58"/>
      <c r="BS123" s="59"/>
      <c r="BT123" s="60"/>
      <c r="BU123" s="58"/>
      <c r="BV123" s="213"/>
    </row>
    <row r="124" spans="3:74">
      <c r="F124" s="230" t="s">
        <v>572</v>
      </c>
      <c r="I124" s="230" t="s">
        <v>317</v>
      </c>
      <c r="BM124" s="54"/>
      <c r="BN124" s="61">
        <f t="shared" si="3"/>
        <v>3</v>
      </c>
      <c r="BO124" s="211"/>
      <c r="BP124" s="212"/>
      <c r="BQ124" s="58"/>
      <c r="BR124" s="58"/>
      <c r="BS124" s="59"/>
      <c r="BT124" s="60"/>
      <c r="BU124" s="58"/>
      <c r="BV124" s="213"/>
    </row>
    <row r="125" spans="3:74">
      <c r="F125" s="230" t="s">
        <v>573</v>
      </c>
      <c r="I125" s="230" t="s">
        <v>318</v>
      </c>
      <c r="BM125" s="54"/>
      <c r="BN125" s="61">
        <f t="shared" si="3"/>
        <v>3</v>
      </c>
      <c r="BO125" s="211"/>
      <c r="BP125" s="212"/>
      <c r="BQ125" s="58"/>
      <c r="BR125" s="58"/>
      <c r="BS125" s="59"/>
      <c r="BT125" s="60"/>
      <c r="BU125" s="58"/>
      <c r="BV125" s="213"/>
    </row>
    <row r="126" spans="3:74">
      <c r="F126" s="230" t="s">
        <v>574</v>
      </c>
      <c r="I126" s="230" t="s">
        <v>319</v>
      </c>
      <c r="BM126" s="54"/>
      <c r="BN126" s="61">
        <f t="shared" si="3"/>
        <v>3</v>
      </c>
      <c r="BO126" s="211"/>
      <c r="BP126" s="212"/>
      <c r="BQ126" s="58"/>
      <c r="BR126" s="58"/>
      <c r="BS126" s="59"/>
      <c r="BT126" s="60"/>
      <c r="BU126" s="58"/>
      <c r="BV126" s="213"/>
    </row>
    <row r="127" spans="3:74">
      <c r="F127" s="230" t="s">
        <v>575</v>
      </c>
      <c r="I127" s="230" t="s">
        <v>320</v>
      </c>
      <c r="BM127" s="54"/>
      <c r="BN127" s="61">
        <f t="shared" si="3"/>
        <v>3</v>
      </c>
      <c r="BO127" s="211"/>
      <c r="BP127" s="212"/>
      <c r="BQ127" s="58"/>
      <c r="BR127" s="58"/>
      <c r="BS127" s="59"/>
      <c r="BT127" s="60"/>
      <c r="BU127" s="58"/>
      <c r="BV127" s="213"/>
    </row>
    <row r="128" spans="3:74">
      <c r="F128" s="230" t="s">
        <v>576</v>
      </c>
      <c r="I128" s="230" t="s">
        <v>321</v>
      </c>
      <c r="BM128" s="54"/>
      <c r="BN128" s="61">
        <f t="shared" si="3"/>
        <v>3</v>
      </c>
      <c r="BO128" s="211"/>
      <c r="BP128" s="212"/>
      <c r="BQ128" s="58"/>
      <c r="BR128" s="58"/>
      <c r="BS128" s="59"/>
      <c r="BT128" s="60"/>
      <c r="BU128" s="58"/>
      <c r="BV128" s="213"/>
    </row>
    <row r="129" spans="4:74">
      <c r="F129" s="230" t="s">
        <v>577</v>
      </c>
      <c r="I129" s="230" t="s">
        <v>322</v>
      </c>
      <c r="BM129" s="54"/>
      <c r="BN129" s="61">
        <f t="shared" si="3"/>
        <v>3</v>
      </c>
      <c r="BO129" s="211"/>
      <c r="BP129" s="212"/>
      <c r="BQ129" s="58"/>
      <c r="BR129" s="58"/>
      <c r="BS129" s="59"/>
      <c r="BT129" s="60"/>
      <c r="BU129" s="58"/>
      <c r="BV129" s="213"/>
    </row>
    <row r="130" spans="4:74">
      <c r="F130" s="239" t="s">
        <v>910</v>
      </c>
      <c r="G130" s="23"/>
      <c r="H130" s="23"/>
      <c r="I130" s="239" t="s">
        <v>915</v>
      </c>
      <c r="J130" s="23"/>
      <c r="BM130" s="54"/>
      <c r="BN130" s="61"/>
      <c r="BO130" s="211"/>
      <c r="BP130" s="212"/>
      <c r="BQ130" s="58"/>
      <c r="BR130" s="58"/>
      <c r="BS130" s="59"/>
      <c r="BT130" s="60"/>
      <c r="BU130" s="58"/>
      <c r="BV130" s="213"/>
    </row>
    <row r="131" spans="4:74">
      <c r="F131" s="239" t="s">
        <v>911</v>
      </c>
      <c r="G131" s="23"/>
      <c r="H131" s="23"/>
      <c r="I131" s="239" t="s">
        <v>916</v>
      </c>
      <c r="J131" s="23"/>
      <c r="BM131" s="54"/>
      <c r="BN131" s="61"/>
      <c r="BO131" s="211"/>
      <c r="BP131" s="212"/>
      <c r="BQ131" s="58"/>
      <c r="BR131" s="58"/>
      <c r="BS131" s="59"/>
      <c r="BT131" s="60"/>
      <c r="BU131" s="58"/>
      <c r="BV131" s="213"/>
    </row>
    <row r="132" spans="4:74">
      <c r="F132" s="239" t="s">
        <v>912</v>
      </c>
      <c r="G132" s="23"/>
      <c r="H132" s="23"/>
      <c r="I132" s="239" t="s">
        <v>921</v>
      </c>
      <c r="J132" s="23"/>
      <c r="BM132" s="54"/>
      <c r="BN132" s="61"/>
      <c r="BO132" s="211"/>
      <c r="BP132" s="212"/>
      <c r="BQ132" s="58"/>
      <c r="BR132" s="58"/>
      <c r="BS132" s="59"/>
      <c r="BT132" s="60"/>
      <c r="BU132" s="58"/>
      <c r="BV132" s="213"/>
    </row>
    <row r="133" spans="4:74">
      <c r="F133" s="239" t="s">
        <v>913</v>
      </c>
      <c r="G133" s="23"/>
      <c r="H133" s="23"/>
      <c r="I133" s="239" t="s">
        <v>917</v>
      </c>
      <c r="J133" s="23"/>
      <c r="BM133" s="54"/>
      <c r="BN133" s="61"/>
      <c r="BO133" s="211"/>
      <c r="BP133" s="212"/>
      <c r="BQ133" s="58"/>
      <c r="BR133" s="58"/>
      <c r="BS133" s="59"/>
      <c r="BT133" s="60"/>
      <c r="BU133" s="58"/>
      <c r="BV133" s="213"/>
    </row>
    <row r="134" spans="4:74">
      <c r="F134" s="239" t="s">
        <v>914</v>
      </c>
      <c r="G134" s="23"/>
      <c r="H134" s="23"/>
      <c r="I134" s="239" t="s">
        <v>918</v>
      </c>
      <c r="J134" s="23"/>
      <c r="BM134" s="54"/>
      <c r="BN134" s="61"/>
      <c r="BO134" s="211"/>
      <c r="BP134" s="212"/>
      <c r="BQ134" s="58"/>
      <c r="BR134" s="58"/>
      <c r="BS134" s="59"/>
      <c r="BT134" s="60"/>
      <c r="BU134" s="58"/>
      <c r="BV134" s="213"/>
    </row>
    <row r="135" spans="4:74">
      <c r="F135" s="230" t="s">
        <v>578</v>
      </c>
      <c r="I135" s="230" t="s">
        <v>323</v>
      </c>
      <c r="BM135" s="54"/>
      <c r="BN135" s="61">
        <f>IF(BM135&gt;0,BN129+1,BN129)</f>
        <v>3</v>
      </c>
      <c r="BO135" s="211"/>
      <c r="BP135" s="212"/>
      <c r="BQ135" s="58"/>
      <c r="BR135" s="58"/>
      <c r="BS135" s="59"/>
      <c r="BT135" s="60"/>
      <c r="BU135" s="58"/>
      <c r="BV135" s="213"/>
    </row>
    <row r="136" spans="4:74">
      <c r="BM136" s="54"/>
      <c r="BN136" s="61">
        <f t="shared" si="3"/>
        <v>3</v>
      </c>
      <c r="BO136" s="211"/>
      <c r="BP136" s="212"/>
      <c r="BQ136" s="58"/>
      <c r="BR136" s="58"/>
      <c r="BS136" s="59"/>
      <c r="BT136" s="60"/>
      <c r="BU136" s="58"/>
      <c r="BV136" s="213"/>
    </row>
    <row r="137" spans="4:74">
      <c r="D137" s="22" t="s">
        <v>259</v>
      </c>
      <c r="BM137" s="54"/>
      <c r="BN137" s="61">
        <f t="shared" si="3"/>
        <v>3</v>
      </c>
      <c r="BO137" s="211"/>
      <c r="BP137" s="212"/>
      <c r="BQ137" s="58"/>
      <c r="BR137" s="58"/>
      <c r="BS137" s="59"/>
      <c r="BT137" s="60"/>
      <c r="BU137" s="58"/>
      <c r="BV137" s="213"/>
    </row>
    <row r="138" spans="4:74">
      <c r="E138" s="22" t="s">
        <v>66</v>
      </c>
      <c r="F138" s="22" t="s">
        <v>547</v>
      </c>
      <c r="BM138" s="54"/>
      <c r="BN138" s="61"/>
      <c r="BO138" s="211"/>
      <c r="BP138" s="212"/>
      <c r="BQ138" s="58"/>
      <c r="BR138" s="58"/>
      <c r="BS138" s="59"/>
      <c r="BT138" s="60"/>
      <c r="BU138" s="58"/>
      <c r="BV138" s="213"/>
    </row>
    <row r="139" spans="4:74">
      <c r="K139" s="22" t="s">
        <v>548</v>
      </c>
      <c r="BM139" s="54"/>
      <c r="BN139" s="61"/>
      <c r="BO139" s="211"/>
      <c r="BP139" s="212"/>
      <c r="BQ139" s="58"/>
      <c r="BR139" s="58"/>
      <c r="BS139" s="59"/>
      <c r="BT139" s="60"/>
      <c r="BU139" s="58"/>
      <c r="BV139" s="213"/>
    </row>
    <row r="140" spans="4:74">
      <c r="K140" s="22" t="s">
        <v>579</v>
      </c>
      <c r="BM140" s="54"/>
      <c r="BN140" s="61"/>
      <c r="BO140" s="211"/>
      <c r="BP140" s="212"/>
      <c r="BQ140" s="58"/>
      <c r="BR140" s="58"/>
      <c r="BS140" s="59"/>
      <c r="BT140" s="60"/>
      <c r="BU140" s="58"/>
      <c r="BV140" s="213"/>
    </row>
    <row r="141" spans="4:74">
      <c r="K141" s="22" t="s">
        <v>580</v>
      </c>
      <c r="BM141" s="54"/>
      <c r="BN141" s="61"/>
      <c r="BO141" s="211"/>
      <c r="BP141" s="212"/>
      <c r="BQ141" s="58"/>
      <c r="BR141" s="58"/>
      <c r="BS141" s="59"/>
      <c r="BT141" s="60"/>
      <c r="BU141" s="58"/>
      <c r="BV141" s="213"/>
    </row>
    <row r="142" spans="4:74">
      <c r="K142" s="22" t="s">
        <v>265</v>
      </c>
      <c r="BM142" s="54"/>
      <c r="BN142" s="61"/>
      <c r="BO142" s="211"/>
      <c r="BP142" s="212"/>
      <c r="BQ142" s="58"/>
      <c r="BR142" s="58"/>
      <c r="BS142" s="59"/>
      <c r="BT142" s="60"/>
      <c r="BU142" s="58"/>
      <c r="BV142" s="213"/>
    </row>
    <row r="143" spans="4:74">
      <c r="K143" s="22" t="s">
        <v>266</v>
      </c>
      <c r="BM143" s="54"/>
      <c r="BN143" s="61"/>
      <c r="BO143" s="211"/>
      <c r="BP143" s="212"/>
      <c r="BQ143" s="58"/>
      <c r="BR143" s="58"/>
      <c r="BS143" s="59"/>
      <c r="BT143" s="60"/>
      <c r="BU143" s="58"/>
      <c r="BV143" s="213"/>
    </row>
    <row r="144" spans="4:74">
      <c r="BM144" s="54"/>
      <c r="BN144" s="61"/>
      <c r="BO144" s="211"/>
      <c r="BP144" s="212"/>
      <c r="BQ144" s="58"/>
      <c r="BR144" s="58"/>
      <c r="BS144" s="59"/>
      <c r="BT144" s="60"/>
      <c r="BU144" s="58"/>
      <c r="BV144" s="213"/>
    </row>
    <row r="145" spans="3:74">
      <c r="E145" s="22" t="s">
        <v>262</v>
      </c>
      <c r="F145" s="22" t="s">
        <v>260</v>
      </c>
      <c r="K145" s="215" t="s">
        <v>261</v>
      </c>
      <c r="L145" s="216"/>
      <c r="M145" s="217"/>
      <c r="N145" s="218" t="s">
        <v>616</v>
      </c>
      <c r="O145" s="219"/>
      <c r="P145" s="219"/>
      <c r="Q145" s="219"/>
      <c r="R145" s="219"/>
      <c r="S145" s="219"/>
      <c r="T145" s="219"/>
      <c r="U145" s="219"/>
      <c r="V145" s="219"/>
      <c r="W145" s="219"/>
      <c r="X145" s="219"/>
      <c r="Y145" s="238"/>
      <c r="Z145" s="238"/>
      <c r="AA145" s="238"/>
      <c r="AB145" s="238"/>
      <c r="AC145" s="238"/>
      <c r="AD145" s="238"/>
      <c r="AE145" s="238"/>
      <c r="AF145" s="238"/>
      <c r="AG145" s="238"/>
      <c r="AH145" s="238"/>
      <c r="AI145" s="238"/>
      <c r="AJ145" s="238"/>
      <c r="AK145" s="238"/>
      <c r="AL145" s="238"/>
      <c r="AM145" s="238"/>
      <c r="AN145" s="238"/>
      <c r="AO145" s="219"/>
      <c r="AP145" s="219"/>
      <c r="AQ145" s="219"/>
      <c r="AR145" s="219"/>
      <c r="AS145" s="219"/>
      <c r="AT145" s="220"/>
      <c r="BM145" s="54"/>
      <c r="BN145" s="61">
        <f>IF(BM145&gt;0,BN137+1,BN137)</f>
        <v>3</v>
      </c>
      <c r="BO145" s="211"/>
      <c r="BP145" s="212"/>
      <c r="BQ145" s="58"/>
      <c r="BR145" s="58"/>
      <c r="BS145" s="59"/>
      <c r="BT145" s="60"/>
      <c r="BU145" s="58"/>
      <c r="BV145" s="213"/>
    </row>
    <row r="146" spans="3:74">
      <c r="K146" s="231"/>
      <c r="L146" s="232"/>
      <c r="M146" s="233"/>
      <c r="N146" s="234" t="s">
        <v>329</v>
      </c>
      <c r="O146" s="188"/>
      <c r="P146" s="188"/>
      <c r="Q146" s="188"/>
      <c r="R146" s="188"/>
      <c r="S146" s="188"/>
      <c r="T146" s="188"/>
      <c r="U146" s="188"/>
      <c r="V146" s="188"/>
      <c r="W146" s="188"/>
      <c r="X146" s="188"/>
      <c r="Y146" s="188"/>
      <c r="Z146" s="188"/>
      <c r="AA146" s="188"/>
      <c r="AB146" s="188"/>
      <c r="AC146" s="188"/>
      <c r="AD146" s="188"/>
      <c r="AE146" s="188"/>
      <c r="AF146" s="188"/>
      <c r="AG146" s="188"/>
      <c r="AH146" s="188"/>
      <c r="AI146" s="188"/>
      <c r="AJ146" s="188"/>
      <c r="AK146" s="188"/>
      <c r="AL146" s="188"/>
      <c r="AM146" s="188"/>
      <c r="AN146" s="188"/>
      <c r="AO146" s="188"/>
      <c r="AP146" s="188"/>
      <c r="AQ146" s="188"/>
      <c r="AR146" s="188"/>
      <c r="AS146" s="188"/>
      <c r="AT146" s="164"/>
      <c r="BM146" s="54"/>
      <c r="BN146" s="61">
        <f>IF(BM146&gt;0,BN145+1,BN145)</f>
        <v>3</v>
      </c>
      <c r="BO146" s="211"/>
      <c r="BP146" s="212"/>
      <c r="BQ146" s="58"/>
      <c r="BR146" s="58"/>
      <c r="BS146" s="59"/>
      <c r="BT146" s="60"/>
      <c r="BU146" s="58"/>
      <c r="BV146" s="213"/>
    </row>
    <row r="147" spans="3:74">
      <c r="K147" s="221"/>
      <c r="L147" s="222"/>
      <c r="M147" s="223"/>
      <c r="N147" s="224" t="s">
        <v>909</v>
      </c>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225"/>
      <c r="AU147" s="22" t="s">
        <v>256</v>
      </c>
      <c r="BM147" s="54"/>
      <c r="BN147" s="61">
        <f>IF(BM147&gt;0,BN146+1,BN146)</f>
        <v>3</v>
      </c>
      <c r="BO147" s="211"/>
      <c r="BP147" s="212"/>
      <c r="BQ147" s="58"/>
      <c r="BR147" s="58"/>
      <c r="BS147" s="59"/>
      <c r="BT147" s="60"/>
      <c r="BU147" s="58"/>
      <c r="BV147" s="213"/>
    </row>
    <row r="148" spans="3:74">
      <c r="BM148" s="54"/>
      <c r="BN148" s="61">
        <f>IF(BM148&gt;0,BN147+1,BN147)</f>
        <v>3</v>
      </c>
      <c r="BO148" s="211"/>
      <c r="BP148" s="212"/>
      <c r="BQ148" s="58"/>
      <c r="BR148" s="58"/>
      <c r="BS148" s="59"/>
      <c r="BT148" s="60"/>
      <c r="BU148" s="58"/>
      <c r="BV148" s="213"/>
    </row>
    <row r="149" spans="3:74">
      <c r="E149" s="22" t="s">
        <v>267</v>
      </c>
      <c r="F149" s="22" t="s">
        <v>347</v>
      </c>
      <c r="BM149" s="54"/>
      <c r="BN149" s="61">
        <f>IF(BM149&gt;0,BN148+1,BN148)</f>
        <v>3</v>
      </c>
      <c r="BO149" s="211"/>
      <c r="BP149" s="212"/>
      <c r="BQ149" s="58"/>
      <c r="BR149" s="58"/>
      <c r="BS149" s="59"/>
      <c r="BT149" s="60"/>
      <c r="BU149" s="58"/>
      <c r="BV149" s="213"/>
    </row>
    <row r="150" spans="3:74">
      <c r="K150" s="22" t="s">
        <v>356</v>
      </c>
      <c r="BM150" s="54"/>
      <c r="BN150" s="61">
        <f t="shared" si="3"/>
        <v>3</v>
      </c>
      <c r="BO150" s="211"/>
      <c r="BP150" s="212"/>
      <c r="BQ150" s="58"/>
      <c r="BR150" s="58"/>
      <c r="BS150" s="59"/>
      <c r="BT150" s="60"/>
      <c r="BU150" s="58"/>
      <c r="BV150" s="213"/>
    </row>
    <row r="151" spans="3:74">
      <c r="K151" s="22" t="s">
        <v>263</v>
      </c>
      <c r="BM151" s="54"/>
      <c r="BN151" s="61">
        <f t="shared" si="3"/>
        <v>3</v>
      </c>
      <c r="BO151" s="211"/>
      <c r="BP151" s="212"/>
      <c r="BQ151" s="58"/>
      <c r="BR151" s="58"/>
      <c r="BS151" s="59"/>
      <c r="BT151" s="60"/>
      <c r="BU151" s="58"/>
      <c r="BV151" s="213"/>
    </row>
    <row r="152" spans="3:74">
      <c r="K152" s="22" t="s">
        <v>264</v>
      </c>
      <c r="BM152" s="54"/>
      <c r="BN152" s="61">
        <f t="shared" si="3"/>
        <v>3</v>
      </c>
      <c r="BO152" s="211"/>
      <c r="BP152" s="212"/>
      <c r="BQ152" s="58"/>
      <c r="BR152" s="58"/>
      <c r="BS152" s="59"/>
      <c r="BT152" s="60"/>
      <c r="BU152" s="58"/>
      <c r="BV152" s="213"/>
    </row>
    <row r="153" spans="3:74">
      <c r="K153" s="22" t="s">
        <v>265</v>
      </c>
      <c r="BM153" s="54"/>
      <c r="BN153" s="61">
        <f t="shared" si="3"/>
        <v>3</v>
      </c>
      <c r="BO153" s="211"/>
      <c r="BP153" s="212"/>
      <c r="BQ153" s="58"/>
      <c r="BR153" s="58"/>
      <c r="BS153" s="59"/>
      <c r="BT153" s="60"/>
      <c r="BU153" s="58"/>
      <c r="BV153" s="213"/>
    </row>
    <row r="154" spans="3:74" ht="15.75" customHeight="1">
      <c r="K154" s="22" t="s">
        <v>266</v>
      </c>
      <c r="BM154" s="54"/>
      <c r="BN154" s="61">
        <f t="shared" si="3"/>
        <v>3</v>
      </c>
      <c r="BO154" s="211"/>
      <c r="BP154" s="212"/>
      <c r="BQ154" s="58"/>
      <c r="BR154" s="58"/>
      <c r="BS154" s="59"/>
      <c r="BT154" s="60"/>
      <c r="BU154" s="58"/>
      <c r="BV154" s="213"/>
    </row>
    <row r="155" spans="3:74">
      <c r="BM155" s="54"/>
      <c r="BN155" s="61">
        <f t="shared" si="3"/>
        <v>3</v>
      </c>
      <c r="BO155" s="211"/>
      <c r="BP155" s="212"/>
      <c r="BQ155" s="58"/>
      <c r="BR155" s="58"/>
      <c r="BS155" s="59"/>
      <c r="BT155" s="60"/>
      <c r="BU155" s="58"/>
      <c r="BV155" s="213"/>
    </row>
    <row r="156" spans="3:74">
      <c r="E156" s="22" t="s">
        <v>549</v>
      </c>
      <c r="F156" s="22" t="s">
        <v>268</v>
      </c>
      <c r="K156" s="215" t="s">
        <v>269</v>
      </c>
      <c r="L156" s="216"/>
      <c r="M156" s="217"/>
      <c r="N156" s="218" t="s">
        <v>919</v>
      </c>
      <c r="O156" s="219"/>
      <c r="P156" s="219"/>
      <c r="Q156" s="219"/>
      <c r="R156" s="219"/>
      <c r="S156" s="219"/>
      <c r="T156" s="219"/>
      <c r="U156" s="219"/>
      <c r="V156" s="219"/>
      <c r="W156" s="219"/>
      <c r="X156" s="219"/>
      <c r="Y156" s="219"/>
      <c r="Z156" s="219"/>
      <c r="AA156" s="219"/>
      <c r="AB156" s="219"/>
      <c r="AC156" s="219"/>
      <c r="AD156" s="219"/>
      <c r="AE156" s="219"/>
      <c r="AF156" s="219"/>
      <c r="AG156" s="219"/>
      <c r="AH156" s="219"/>
      <c r="AI156" s="219"/>
      <c r="AJ156" s="219"/>
      <c r="AK156" s="219"/>
      <c r="AL156" s="219"/>
      <c r="AM156" s="219"/>
      <c r="AN156" s="219"/>
      <c r="AO156" s="219"/>
      <c r="AP156" s="219"/>
      <c r="AQ156" s="219"/>
      <c r="AR156" s="219"/>
      <c r="AS156" s="219"/>
      <c r="AT156" s="220"/>
      <c r="AU156" s="22" t="s">
        <v>256</v>
      </c>
      <c r="BM156" s="54"/>
      <c r="BN156" s="61">
        <f t="shared" si="3"/>
        <v>3</v>
      </c>
      <c r="BO156" s="211"/>
      <c r="BP156" s="212"/>
      <c r="BQ156" s="58"/>
      <c r="BR156" s="58"/>
      <c r="BS156" s="59"/>
      <c r="BT156" s="60"/>
      <c r="BU156" s="58"/>
      <c r="BV156" s="213"/>
    </row>
    <row r="157" spans="3:74">
      <c r="K157" s="221"/>
      <c r="L157" s="222"/>
      <c r="M157" s="223"/>
      <c r="N157" s="240" t="s">
        <v>920</v>
      </c>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225"/>
      <c r="BM157" s="54"/>
      <c r="BN157" s="61">
        <f t="shared" si="3"/>
        <v>3</v>
      </c>
      <c r="BO157" s="211"/>
      <c r="BP157" s="212"/>
      <c r="BQ157" s="58"/>
      <c r="BR157" s="58"/>
      <c r="BS157" s="59"/>
      <c r="BT157" s="60"/>
      <c r="BU157" s="58"/>
      <c r="BV157" s="213"/>
    </row>
    <row r="158" spans="3:74">
      <c r="BM158" s="54"/>
      <c r="BN158" s="61">
        <f t="shared" si="3"/>
        <v>3</v>
      </c>
      <c r="BO158" s="211"/>
      <c r="BP158" s="212"/>
      <c r="BQ158" s="58"/>
      <c r="BR158" s="58"/>
      <c r="BS158" s="59"/>
      <c r="BT158" s="60"/>
      <c r="BU158" s="58"/>
      <c r="BV158" s="213"/>
    </row>
    <row r="159" spans="3:74">
      <c r="BM159" s="54"/>
      <c r="BN159" s="61">
        <f t="shared" si="3"/>
        <v>3</v>
      </c>
      <c r="BO159" s="211"/>
      <c r="BP159" s="212"/>
      <c r="BQ159" s="58"/>
      <c r="BR159" s="58"/>
      <c r="BS159" s="59"/>
      <c r="BT159" s="60"/>
      <c r="BU159" s="58"/>
      <c r="BV159" s="213"/>
    </row>
    <row r="160" spans="3:74">
      <c r="C160" s="22" t="s">
        <v>270</v>
      </c>
      <c r="BM160" s="54">
        <v>1</v>
      </c>
      <c r="BN160" s="61">
        <f t="shared" si="3"/>
        <v>4</v>
      </c>
      <c r="BO160" s="211" t="s">
        <v>271</v>
      </c>
      <c r="BP160" s="212" t="s">
        <v>272</v>
      </c>
      <c r="BQ160" s="58"/>
      <c r="BR160" s="58"/>
      <c r="BS160" s="59"/>
      <c r="BT160" s="60"/>
      <c r="BU160" s="58"/>
      <c r="BV160" s="213"/>
    </row>
    <row r="161" spans="4:74">
      <c r="D161" s="22" t="s">
        <v>259</v>
      </c>
      <c r="BM161" s="54">
        <v>1</v>
      </c>
      <c r="BN161" s="61">
        <f t="shared" si="3"/>
        <v>5</v>
      </c>
      <c r="BO161" s="211" t="s">
        <v>271</v>
      </c>
      <c r="BP161" s="212" t="s">
        <v>273</v>
      </c>
      <c r="BQ161" s="58"/>
      <c r="BR161" s="58"/>
      <c r="BS161" s="59"/>
      <c r="BT161" s="60"/>
      <c r="BU161" s="58"/>
      <c r="BV161" s="213"/>
    </row>
    <row r="162" spans="4:74">
      <c r="E162" s="22" t="s">
        <v>274</v>
      </c>
      <c r="BM162" s="54"/>
      <c r="BN162" s="61">
        <f t="shared" si="3"/>
        <v>5</v>
      </c>
      <c r="BO162" s="211"/>
      <c r="BP162" s="212"/>
      <c r="BQ162" s="58"/>
      <c r="BR162" s="58"/>
      <c r="BS162" s="59"/>
      <c r="BT162" s="60"/>
      <c r="BU162" s="58"/>
      <c r="BV162" s="213"/>
    </row>
    <row r="163" spans="4:74">
      <c r="F163" s="226" t="s">
        <v>275</v>
      </c>
      <c r="G163" s="227"/>
      <c r="H163" s="227"/>
      <c r="I163" s="228"/>
      <c r="J163" s="226" t="s">
        <v>276</v>
      </c>
      <c r="K163" s="227"/>
      <c r="L163" s="227"/>
      <c r="M163" s="228"/>
      <c r="N163" s="226" t="s">
        <v>277</v>
      </c>
      <c r="O163" s="227"/>
      <c r="P163" s="228"/>
      <c r="R163" s="22" t="s">
        <v>278</v>
      </c>
      <c r="BM163" s="54"/>
      <c r="BN163" s="61">
        <f t="shared" si="3"/>
        <v>5</v>
      </c>
      <c r="BO163" s="211"/>
      <c r="BP163" s="212"/>
      <c r="BQ163" s="58"/>
      <c r="BR163" s="58"/>
      <c r="BS163" s="59"/>
      <c r="BT163" s="60"/>
      <c r="BU163" s="58"/>
      <c r="BV163" s="213"/>
    </row>
    <row r="164" spans="4:74">
      <c r="F164" s="189" t="s">
        <v>279</v>
      </c>
      <c r="G164" s="40"/>
      <c r="H164" s="40"/>
      <c r="I164" s="103"/>
      <c r="J164" s="189" t="s">
        <v>237</v>
      </c>
      <c r="K164" s="40"/>
      <c r="L164" s="40"/>
      <c r="M164" s="103"/>
      <c r="N164" s="189" t="s">
        <v>338</v>
      </c>
      <c r="O164" s="40"/>
      <c r="P164" s="103"/>
      <c r="R164" s="22" t="s">
        <v>340</v>
      </c>
      <c r="BM164" s="54">
        <v>1</v>
      </c>
      <c r="BN164" s="61">
        <f t="shared" si="3"/>
        <v>6</v>
      </c>
      <c r="BO164" s="211" t="s">
        <v>280</v>
      </c>
      <c r="BP164" s="212" t="s">
        <v>281</v>
      </c>
      <c r="BQ164" s="58"/>
      <c r="BR164" s="58"/>
      <c r="BS164" s="59"/>
      <c r="BT164" s="60"/>
      <c r="BU164" s="58"/>
      <c r="BV164" s="213"/>
    </row>
    <row r="165" spans="4:74">
      <c r="F165" s="189" t="s">
        <v>282</v>
      </c>
      <c r="G165" s="40"/>
      <c r="H165" s="40"/>
      <c r="I165" s="103"/>
      <c r="J165" s="189" t="s">
        <v>237</v>
      </c>
      <c r="K165" s="40"/>
      <c r="L165" s="40"/>
      <c r="M165" s="103"/>
      <c r="N165" s="189" t="s">
        <v>339</v>
      </c>
      <c r="O165" s="40"/>
      <c r="P165" s="103"/>
      <c r="R165" s="22" t="s">
        <v>568</v>
      </c>
      <c r="BM165" s="54">
        <v>1</v>
      </c>
      <c r="BN165" s="61">
        <f t="shared" si="3"/>
        <v>7</v>
      </c>
      <c r="BO165" s="211" t="s">
        <v>283</v>
      </c>
      <c r="BP165" s="212" t="s">
        <v>284</v>
      </c>
      <c r="BQ165" s="58"/>
      <c r="BR165" s="58"/>
      <c r="BS165" s="59"/>
      <c r="BT165" s="60"/>
      <c r="BU165" s="58"/>
      <c r="BV165" s="213"/>
    </row>
    <row r="166" spans="4:74">
      <c r="BM166" s="54">
        <v>1</v>
      </c>
      <c r="BN166" s="61">
        <f t="shared" si="3"/>
        <v>8</v>
      </c>
      <c r="BO166" s="211" t="s">
        <v>285</v>
      </c>
      <c r="BP166" s="212" t="s">
        <v>286</v>
      </c>
      <c r="BQ166" s="58"/>
      <c r="BR166" s="58"/>
      <c r="BS166" s="59"/>
      <c r="BT166" s="60"/>
      <c r="BU166" s="58"/>
      <c r="BV166" s="213"/>
    </row>
    <row r="167" spans="4:74">
      <c r="BM167" s="54">
        <v>1</v>
      </c>
      <c r="BN167" s="61">
        <f t="shared" si="3"/>
        <v>9</v>
      </c>
      <c r="BO167" s="211" t="s">
        <v>287</v>
      </c>
      <c r="BP167" s="212" t="s">
        <v>288</v>
      </c>
      <c r="BQ167" s="58"/>
      <c r="BR167" s="58"/>
      <c r="BS167" s="59"/>
      <c r="BT167" s="60"/>
      <c r="BU167" s="58"/>
      <c r="BV167" s="213"/>
    </row>
    <row r="168" spans="4:74">
      <c r="BM168" s="54">
        <v>1</v>
      </c>
      <c r="BN168" s="61">
        <f t="shared" si="3"/>
        <v>10</v>
      </c>
      <c r="BO168" s="211" t="s">
        <v>289</v>
      </c>
      <c r="BP168" s="212" t="s">
        <v>290</v>
      </c>
      <c r="BQ168" s="58"/>
      <c r="BR168" s="58"/>
      <c r="BS168" s="59"/>
      <c r="BT168" s="60"/>
      <c r="BU168" s="58"/>
      <c r="BV168" s="213"/>
    </row>
    <row r="169" spans="4:74">
      <c r="BM169" s="54">
        <v>1</v>
      </c>
      <c r="BN169" s="61">
        <f t="shared" si="3"/>
        <v>11</v>
      </c>
      <c r="BO169" s="211" t="s">
        <v>291</v>
      </c>
      <c r="BP169" s="212" t="s">
        <v>292</v>
      </c>
      <c r="BQ169" s="58"/>
      <c r="BR169" s="58"/>
      <c r="BS169" s="59"/>
      <c r="BT169" s="60"/>
      <c r="BU169" s="58"/>
      <c r="BV169" s="213"/>
    </row>
    <row r="170" spans="4:74">
      <c r="BM170" s="54">
        <v>1</v>
      </c>
      <c r="BN170" s="61">
        <f t="shared" si="3"/>
        <v>12</v>
      </c>
      <c r="BO170" s="211" t="s">
        <v>293</v>
      </c>
      <c r="BP170" s="212" t="s">
        <v>294</v>
      </c>
      <c r="BQ170" s="58"/>
      <c r="BR170" s="58"/>
      <c r="BS170" s="59"/>
      <c r="BT170" s="60"/>
      <c r="BU170" s="58"/>
      <c r="BV170" s="213"/>
    </row>
    <row r="171" spans="4:74">
      <c r="BM171" s="54">
        <v>1</v>
      </c>
      <c r="BN171" s="61">
        <f t="shared" si="3"/>
        <v>13</v>
      </c>
      <c r="BO171" s="211" t="s">
        <v>287</v>
      </c>
      <c r="BP171" s="212" t="s">
        <v>288</v>
      </c>
      <c r="BQ171" s="58"/>
      <c r="BR171" s="58"/>
      <c r="BS171" s="59"/>
      <c r="BT171" s="60"/>
      <c r="BU171" s="58"/>
      <c r="BV171" s="213"/>
    </row>
    <row r="172" spans="4:74">
      <c r="BM172" s="54">
        <v>1</v>
      </c>
      <c r="BN172" s="61">
        <f t="shared" ref="BN172:BN235" si="4">IF(BM172&gt;0,BN171+1,BN171)</f>
        <v>14</v>
      </c>
      <c r="BO172" s="211" t="s">
        <v>295</v>
      </c>
      <c r="BP172" s="212" t="s">
        <v>296</v>
      </c>
      <c r="BQ172" s="58"/>
      <c r="BR172" s="58"/>
      <c r="BS172" s="59"/>
      <c r="BT172" s="60"/>
      <c r="BU172" s="58"/>
      <c r="BV172" s="213"/>
    </row>
    <row r="173" spans="4:74">
      <c r="BM173" s="54">
        <v>1</v>
      </c>
      <c r="BN173" s="61">
        <f t="shared" si="4"/>
        <v>15</v>
      </c>
      <c r="BO173" s="211" t="s">
        <v>716</v>
      </c>
      <c r="BP173" s="212" t="s">
        <v>297</v>
      </c>
      <c r="BQ173" s="58"/>
      <c r="BR173" s="58"/>
      <c r="BS173" s="59"/>
      <c r="BT173" s="60"/>
      <c r="BU173" s="58"/>
      <c r="BV173" s="213"/>
    </row>
    <row r="174" spans="4:74">
      <c r="BM174" s="54">
        <v>1</v>
      </c>
      <c r="BN174" s="61">
        <f t="shared" si="4"/>
        <v>16</v>
      </c>
      <c r="BO174" s="211" t="s">
        <v>341</v>
      </c>
      <c r="BP174" s="212" t="s">
        <v>297</v>
      </c>
      <c r="BQ174" s="58"/>
      <c r="BR174" s="58"/>
      <c r="BS174" s="59"/>
      <c r="BT174" s="60"/>
      <c r="BU174" s="58"/>
      <c r="BV174" s="213"/>
    </row>
    <row r="175" spans="4:74">
      <c r="BM175" s="54">
        <v>1</v>
      </c>
      <c r="BN175" s="61">
        <f t="shared" si="4"/>
        <v>17</v>
      </c>
      <c r="BO175" s="211" t="s">
        <v>342</v>
      </c>
      <c r="BP175" s="212" t="s">
        <v>299</v>
      </c>
      <c r="BQ175" s="58"/>
      <c r="BR175" s="58"/>
      <c r="BS175" s="59"/>
      <c r="BT175" s="60"/>
      <c r="BU175" s="58"/>
      <c r="BV175" s="213"/>
    </row>
    <row r="176" spans="4:74">
      <c r="BM176" s="54">
        <v>1</v>
      </c>
      <c r="BN176" s="61">
        <f t="shared" si="4"/>
        <v>18</v>
      </c>
      <c r="BO176" s="211" t="s">
        <v>287</v>
      </c>
      <c r="BP176" s="212" t="s">
        <v>288</v>
      </c>
      <c r="BQ176" s="58"/>
      <c r="BR176" s="58"/>
      <c r="BS176" s="59"/>
      <c r="BT176" s="60"/>
      <c r="BU176" s="58"/>
      <c r="BV176" s="213"/>
    </row>
    <row r="177" spans="3:74">
      <c r="BM177" s="54">
        <v>1</v>
      </c>
      <c r="BN177" s="61">
        <f t="shared" si="4"/>
        <v>19</v>
      </c>
      <c r="BO177" s="211" t="s">
        <v>717</v>
      </c>
      <c r="BP177" s="212" t="s">
        <v>300</v>
      </c>
      <c r="BQ177" s="58"/>
      <c r="BR177" s="58"/>
      <c r="BS177" s="59"/>
      <c r="BT177" s="60"/>
      <c r="BU177" s="58"/>
      <c r="BV177" s="213"/>
    </row>
    <row r="178" spans="3:74">
      <c r="BM178" s="54">
        <v>1</v>
      </c>
      <c r="BN178" s="61">
        <f t="shared" si="4"/>
        <v>20</v>
      </c>
      <c r="BO178" s="211" t="s">
        <v>343</v>
      </c>
      <c r="BP178" s="212" t="s">
        <v>300</v>
      </c>
      <c r="BQ178" s="58"/>
      <c r="BR178" s="58"/>
      <c r="BS178" s="59"/>
      <c r="BT178" s="60"/>
      <c r="BU178" s="58"/>
      <c r="BV178" s="213"/>
    </row>
    <row r="179" spans="3:74">
      <c r="BM179" s="54">
        <v>1</v>
      </c>
      <c r="BN179" s="61">
        <f t="shared" si="4"/>
        <v>21</v>
      </c>
      <c r="BO179" s="211" t="s">
        <v>344</v>
      </c>
      <c r="BP179" s="212" t="s">
        <v>301</v>
      </c>
      <c r="BQ179" s="58"/>
      <c r="BR179" s="58"/>
      <c r="BS179" s="59"/>
      <c r="BT179" s="60"/>
      <c r="BU179" s="58"/>
      <c r="BV179" s="213"/>
    </row>
    <row r="180" spans="3:74">
      <c r="BM180" s="54">
        <v>1</v>
      </c>
      <c r="BN180" s="61">
        <f t="shared" si="4"/>
        <v>22</v>
      </c>
      <c r="BO180" s="211" t="s">
        <v>287</v>
      </c>
      <c r="BP180" s="212" t="s">
        <v>288</v>
      </c>
      <c r="BQ180" s="58"/>
      <c r="BR180" s="58"/>
      <c r="BS180" s="59"/>
      <c r="BT180" s="60"/>
      <c r="BU180" s="58"/>
      <c r="BV180" s="213"/>
    </row>
    <row r="181" spans="3:74">
      <c r="BM181" s="54">
        <v>1</v>
      </c>
      <c r="BN181" s="61">
        <f t="shared" si="4"/>
        <v>23</v>
      </c>
      <c r="BO181" s="211" t="s">
        <v>718</v>
      </c>
      <c r="BP181" s="212" t="s">
        <v>302</v>
      </c>
      <c r="BQ181" s="58"/>
      <c r="BR181" s="58"/>
      <c r="BS181" s="59"/>
      <c r="BT181" s="60"/>
      <c r="BU181" s="58"/>
      <c r="BV181" s="213"/>
    </row>
    <row r="182" spans="3:74">
      <c r="BM182" s="54">
        <v>1</v>
      </c>
      <c r="BN182" s="61">
        <f t="shared" si="4"/>
        <v>24</v>
      </c>
      <c r="BO182" s="211" t="s">
        <v>345</v>
      </c>
      <c r="BP182" s="212" t="s">
        <v>302</v>
      </c>
      <c r="BQ182" s="58"/>
      <c r="BR182" s="58"/>
      <c r="BS182" s="59"/>
      <c r="BT182" s="60"/>
      <c r="BU182" s="58"/>
      <c r="BV182" s="213"/>
    </row>
    <row r="183" spans="3:74">
      <c r="BM183" s="54">
        <v>1</v>
      </c>
      <c r="BN183" s="61">
        <f t="shared" si="4"/>
        <v>25</v>
      </c>
      <c r="BO183" s="211" t="s">
        <v>346</v>
      </c>
      <c r="BP183" s="212" t="s">
        <v>303</v>
      </c>
      <c r="BQ183" s="58"/>
      <c r="BR183" s="58"/>
      <c r="BS183" s="59"/>
      <c r="BT183" s="60"/>
      <c r="BU183" s="58"/>
      <c r="BV183" s="213"/>
    </row>
    <row r="184" spans="3:74">
      <c r="BM184" s="54">
        <v>1</v>
      </c>
      <c r="BN184" s="61">
        <f t="shared" si="4"/>
        <v>26</v>
      </c>
      <c r="BO184" s="211" t="s">
        <v>287</v>
      </c>
      <c r="BP184" s="212" t="s">
        <v>288</v>
      </c>
      <c r="BQ184" s="58"/>
      <c r="BR184" s="58"/>
      <c r="BS184" s="59"/>
      <c r="BT184" s="60"/>
      <c r="BU184" s="58"/>
      <c r="BV184" s="213"/>
    </row>
    <row r="185" spans="3:74">
      <c r="BM185" s="54">
        <v>1</v>
      </c>
      <c r="BN185" s="61">
        <f t="shared" si="4"/>
        <v>27</v>
      </c>
      <c r="BO185" s="211" t="s">
        <v>719</v>
      </c>
      <c r="BP185" s="212" t="s">
        <v>304</v>
      </c>
      <c r="BQ185" s="58"/>
      <c r="BR185" s="58"/>
      <c r="BS185" s="59"/>
      <c r="BT185" s="60"/>
      <c r="BU185" s="58"/>
      <c r="BV185" s="213"/>
    </row>
    <row r="186" spans="3:74">
      <c r="BM186" s="54">
        <v>1</v>
      </c>
      <c r="BN186" s="61">
        <f t="shared" si="4"/>
        <v>28</v>
      </c>
      <c r="BO186" s="211" t="s">
        <v>348</v>
      </c>
      <c r="BP186" s="212" t="s">
        <v>304</v>
      </c>
      <c r="BQ186" s="58"/>
      <c r="BR186" s="58"/>
      <c r="BS186" s="59"/>
      <c r="BT186" s="60"/>
      <c r="BU186" s="58"/>
      <c r="BV186" s="213"/>
    </row>
    <row r="187" spans="3:74">
      <c r="BM187" s="54">
        <v>1</v>
      </c>
      <c r="BN187" s="61">
        <f t="shared" si="4"/>
        <v>29</v>
      </c>
      <c r="BO187" s="211" t="s">
        <v>349</v>
      </c>
      <c r="BP187" s="212" t="s">
        <v>305</v>
      </c>
      <c r="BQ187" s="58"/>
      <c r="BR187" s="58"/>
      <c r="BS187" s="59"/>
      <c r="BT187" s="60"/>
      <c r="BU187" s="58"/>
      <c r="BV187" s="213"/>
    </row>
    <row r="188" spans="3:74">
      <c r="BM188" s="54">
        <v>1</v>
      </c>
      <c r="BN188" s="61">
        <f t="shared" si="4"/>
        <v>30</v>
      </c>
      <c r="BO188" s="211" t="s">
        <v>287</v>
      </c>
      <c r="BP188" s="212" t="s">
        <v>288</v>
      </c>
      <c r="BQ188" s="58"/>
      <c r="BR188" s="58"/>
      <c r="BS188" s="59"/>
      <c r="BT188" s="60"/>
      <c r="BU188" s="58"/>
      <c r="BV188" s="213"/>
    </row>
    <row r="189" spans="3:74">
      <c r="BM189" s="54">
        <v>1</v>
      </c>
      <c r="BN189" s="61">
        <f t="shared" si="4"/>
        <v>31</v>
      </c>
      <c r="BO189" s="211" t="s">
        <v>720</v>
      </c>
      <c r="BP189" s="212" t="s">
        <v>306</v>
      </c>
      <c r="BQ189" s="58"/>
      <c r="BR189" s="58"/>
      <c r="BS189" s="59"/>
      <c r="BT189" s="60"/>
      <c r="BU189" s="58"/>
      <c r="BV189" s="213"/>
    </row>
    <row r="190" spans="3:74">
      <c r="BM190" s="54">
        <v>1</v>
      </c>
      <c r="BN190" s="61">
        <f t="shared" si="4"/>
        <v>32</v>
      </c>
      <c r="BO190" s="211" t="s">
        <v>350</v>
      </c>
      <c r="BP190" s="212" t="s">
        <v>306</v>
      </c>
      <c r="BQ190" s="58"/>
      <c r="BR190" s="58"/>
      <c r="BS190" s="59"/>
      <c r="BT190" s="60"/>
      <c r="BU190" s="58"/>
      <c r="BV190" s="213"/>
    </row>
    <row r="191" spans="3:74">
      <c r="BM191" s="54">
        <v>1</v>
      </c>
      <c r="BN191" s="61">
        <f t="shared" si="4"/>
        <v>33</v>
      </c>
      <c r="BO191" s="211" t="s">
        <v>351</v>
      </c>
      <c r="BP191" s="212" t="s">
        <v>307</v>
      </c>
      <c r="BQ191" s="58"/>
      <c r="BR191" s="58"/>
      <c r="BS191" s="59"/>
      <c r="BT191" s="60"/>
      <c r="BU191" s="58"/>
      <c r="BV191" s="213"/>
    </row>
    <row r="192" spans="3:74">
      <c r="C192" s="22" t="s">
        <v>550</v>
      </c>
      <c r="G192" s="22" t="s">
        <v>298</v>
      </c>
      <c r="BM192" s="54">
        <v>1</v>
      </c>
      <c r="BN192" s="61">
        <f t="shared" si="4"/>
        <v>34</v>
      </c>
      <c r="BO192" s="211" t="s">
        <v>287</v>
      </c>
      <c r="BP192" s="212" t="s">
        <v>288</v>
      </c>
      <c r="BQ192" s="58"/>
      <c r="BR192" s="58"/>
      <c r="BS192" s="59"/>
      <c r="BT192" s="60"/>
      <c r="BU192" s="58"/>
      <c r="BV192" s="213"/>
    </row>
    <row r="193" spans="4:74">
      <c r="BM193" s="54">
        <v>1</v>
      </c>
      <c r="BN193" s="61">
        <f t="shared" si="4"/>
        <v>35</v>
      </c>
      <c r="BO193" s="211" t="s">
        <v>721</v>
      </c>
      <c r="BP193" s="212" t="s">
        <v>308</v>
      </c>
      <c r="BQ193" s="58"/>
      <c r="BR193" s="58"/>
      <c r="BS193" s="59"/>
      <c r="BT193" s="60"/>
      <c r="BU193" s="58"/>
      <c r="BV193" s="213"/>
    </row>
    <row r="194" spans="4:74">
      <c r="D194" s="22" t="s">
        <v>357</v>
      </c>
      <c r="I194" s="22" t="s">
        <v>364</v>
      </c>
      <c r="BM194" s="54">
        <v>1</v>
      </c>
      <c r="BN194" s="61">
        <f t="shared" si="4"/>
        <v>36</v>
      </c>
      <c r="BO194" s="211" t="s">
        <v>352</v>
      </c>
      <c r="BP194" s="212" t="s">
        <v>309</v>
      </c>
      <c r="BQ194" s="58"/>
      <c r="BR194" s="58"/>
      <c r="BS194" s="59"/>
      <c r="BT194" s="60"/>
      <c r="BU194" s="58"/>
      <c r="BV194" s="213"/>
    </row>
    <row r="195" spans="4:74">
      <c r="BM195" s="54">
        <v>1</v>
      </c>
      <c r="BN195" s="61">
        <f t="shared" si="4"/>
        <v>37</v>
      </c>
      <c r="BO195" s="211" t="s">
        <v>353</v>
      </c>
      <c r="BP195" s="212" t="s">
        <v>311</v>
      </c>
      <c r="BQ195" s="58"/>
      <c r="BR195" s="58"/>
      <c r="BS195" s="59"/>
      <c r="BT195" s="60"/>
      <c r="BU195" s="58"/>
      <c r="BV195" s="213"/>
    </row>
    <row r="196" spans="4:74">
      <c r="E196" s="22" t="s">
        <v>551</v>
      </c>
      <c r="BM196" s="54">
        <v>1</v>
      </c>
      <c r="BN196" s="61">
        <f t="shared" si="4"/>
        <v>38</v>
      </c>
      <c r="BO196" s="211" t="s">
        <v>354</v>
      </c>
      <c r="BP196" s="212" t="s">
        <v>312</v>
      </c>
      <c r="BQ196" s="58"/>
      <c r="BR196" s="58"/>
      <c r="BS196" s="59"/>
      <c r="BT196" s="60"/>
      <c r="BU196" s="58"/>
      <c r="BV196" s="213"/>
    </row>
    <row r="197" spans="4:74">
      <c r="F197" s="22" t="s">
        <v>324</v>
      </c>
      <c r="BM197" s="54">
        <v>1</v>
      </c>
      <c r="BN197" s="61">
        <f t="shared" si="4"/>
        <v>39</v>
      </c>
      <c r="BO197" s="211" t="s">
        <v>355</v>
      </c>
      <c r="BP197" s="212" t="s">
        <v>313</v>
      </c>
      <c r="BQ197" s="58"/>
      <c r="BR197" s="58"/>
      <c r="BS197" s="59"/>
      <c r="BT197" s="60"/>
      <c r="BU197" s="58"/>
      <c r="BV197" s="213"/>
    </row>
    <row r="198" spans="4:74">
      <c r="G198" s="22" t="s">
        <v>358</v>
      </c>
      <c r="BL198" s="235"/>
      <c r="BM198" s="54">
        <v>1</v>
      </c>
      <c r="BN198" s="61">
        <f t="shared" si="4"/>
        <v>40</v>
      </c>
      <c r="BO198" s="211" t="s">
        <v>372</v>
      </c>
      <c r="BP198" s="212" t="s">
        <v>314</v>
      </c>
      <c r="BQ198" s="58"/>
      <c r="BR198" s="58"/>
      <c r="BS198" s="59"/>
      <c r="BT198" s="60"/>
      <c r="BU198" s="58"/>
      <c r="BV198" s="213"/>
    </row>
    <row r="199" spans="4:74">
      <c r="G199" s="22" t="s">
        <v>581</v>
      </c>
      <c r="BM199" s="54">
        <v>1</v>
      </c>
      <c r="BN199" s="61">
        <f t="shared" si="4"/>
        <v>41</v>
      </c>
      <c r="BO199" s="211" t="s">
        <v>373</v>
      </c>
      <c r="BP199" s="212" t="s">
        <v>379</v>
      </c>
      <c r="BQ199" s="58"/>
      <c r="BR199" s="58"/>
      <c r="BS199" s="59"/>
      <c r="BT199" s="60"/>
      <c r="BU199" s="58"/>
      <c r="BV199" s="213"/>
    </row>
    <row r="200" spans="4:74">
      <c r="G200" s="22" t="s">
        <v>582</v>
      </c>
      <c r="BM200" s="54">
        <v>1</v>
      </c>
      <c r="BN200" s="61">
        <f t="shared" si="4"/>
        <v>42</v>
      </c>
      <c r="BO200" s="211" t="s">
        <v>375</v>
      </c>
      <c r="BP200" s="212" t="s">
        <v>377</v>
      </c>
      <c r="BQ200" s="58"/>
      <c r="BR200" s="58"/>
      <c r="BS200" s="59"/>
      <c r="BT200" s="60"/>
      <c r="BU200" s="58"/>
      <c r="BV200" s="213"/>
    </row>
    <row r="201" spans="4:74">
      <c r="G201" s="22" t="s">
        <v>583</v>
      </c>
      <c r="BM201" s="54">
        <v>1</v>
      </c>
      <c r="BN201" s="61">
        <f t="shared" si="4"/>
        <v>43</v>
      </c>
      <c r="BO201" s="211" t="s">
        <v>287</v>
      </c>
      <c r="BP201" s="212" t="s">
        <v>288</v>
      </c>
      <c r="BQ201" s="58"/>
      <c r="BR201" s="58"/>
      <c r="BS201" s="59"/>
      <c r="BT201" s="60"/>
      <c r="BU201" s="58"/>
      <c r="BV201" s="213"/>
    </row>
    <row r="202" spans="4:74">
      <c r="BM202" s="54">
        <v>1</v>
      </c>
      <c r="BN202" s="61">
        <f t="shared" si="4"/>
        <v>44</v>
      </c>
      <c r="BO202" s="211" t="s">
        <v>374</v>
      </c>
      <c r="BP202" s="212" t="s">
        <v>378</v>
      </c>
      <c r="BQ202" s="58"/>
      <c r="BR202" s="58"/>
      <c r="BS202" s="59"/>
      <c r="BT202" s="60"/>
      <c r="BU202" s="58"/>
      <c r="BV202" s="213"/>
    </row>
    <row r="203" spans="4:74">
      <c r="D203" s="22" t="s">
        <v>359</v>
      </c>
      <c r="I203" s="22" t="s">
        <v>364</v>
      </c>
      <c r="BM203" s="54">
        <v>1</v>
      </c>
      <c r="BN203" s="61">
        <f t="shared" si="4"/>
        <v>45</v>
      </c>
      <c r="BO203" s="211" t="s">
        <v>376</v>
      </c>
      <c r="BP203" s="212" t="s">
        <v>380</v>
      </c>
      <c r="BQ203" s="58"/>
      <c r="BR203" s="58"/>
      <c r="BS203" s="59"/>
      <c r="BT203" s="60"/>
      <c r="BU203" s="58"/>
      <c r="BV203" s="213"/>
    </row>
    <row r="204" spans="4:74">
      <c r="E204" s="22" t="s">
        <v>552</v>
      </c>
      <c r="BM204" s="54">
        <v>1</v>
      </c>
      <c r="BN204" s="61">
        <f t="shared" si="4"/>
        <v>46</v>
      </c>
      <c r="BO204" s="211" t="s">
        <v>287</v>
      </c>
      <c r="BP204" s="212" t="s">
        <v>288</v>
      </c>
      <c r="BQ204" s="58"/>
      <c r="BR204" s="58"/>
      <c r="BS204" s="59"/>
      <c r="BT204" s="60"/>
      <c r="BU204" s="58"/>
      <c r="BV204" s="213"/>
    </row>
    <row r="205" spans="4:74">
      <c r="F205" s="22" t="s">
        <v>324</v>
      </c>
      <c r="BM205" s="54">
        <v>1</v>
      </c>
      <c r="BN205" s="61">
        <f t="shared" si="4"/>
        <v>47</v>
      </c>
      <c r="BO205" s="211" t="s">
        <v>381</v>
      </c>
      <c r="BP205" s="212" t="s">
        <v>383</v>
      </c>
      <c r="BQ205" s="58"/>
      <c r="BR205" s="58"/>
      <c r="BS205" s="59"/>
      <c r="BT205" s="60"/>
      <c r="BU205" s="58"/>
      <c r="BV205" s="213"/>
    </row>
    <row r="206" spans="4:74">
      <c r="G206" s="22" t="s">
        <v>360</v>
      </c>
      <c r="BM206" s="54">
        <v>1</v>
      </c>
      <c r="BN206" s="61">
        <f t="shared" si="4"/>
        <v>48</v>
      </c>
      <c r="BO206" s="211" t="s">
        <v>382</v>
      </c>
      <c r="BP206" s="212" t="s">
        <v>384</v>
      </c>
      <c r="BQ206" s="58"/>
      <c r="BR206" s="58"/>
      <c r="BS206" s="59"/>
      <c r="BT206" s="60"/>
      <c r="BU206" s="58"/>
      <c r="BV206" s="213"/>
    </row>
    <row r="207" spans="4:74">
      <c r="G207" s="22" t="s">
        <v>361</v>
      </c>
      <c r="BM207" s="54">
        <v>1</v>
      </c>
      <c r="BN207" s="61">
        <f t="shared" si="4"/>
        <v>49</v>
      </c>
      <c r="BO207" s="211" t="s">
        <v>287</v>
      </c>
      <c r="BP207" s="212" t="s">
        <v>288</v>
      </c>
      <c r="BQ207" s="58"/>
      <c r="BR207" s="58"/>
      <c r="BS207" s="59"/>
      <c r="BT207" s="60"/>
      <c r="BU207" s="58"/>
      <c r="BV207" s="213"/>
    </row>
    <row r="208" spans="4:74">
      <c r="G208" s="22" t="s">
        <v>362</v>
      </c>
      <c r="BM208" s="54">
        <v>1</v>
      </c>
      <c r="BN208" s="61">
        <f t="shared" si="4"/>
        <v>50</v>
      </c>
      <c r="BO208" s="211" t="s">
        <v>385</v>
      </c>
      <c r="BP208" s="212" t="s">
        <v>387</v>
      </c>
      <c r="BQ208" s="58"/>
      <c r="BR208" s="58"/>
      <c r="BS208" s="59"/>
      <c r="BT208" s="60"/>
      <c r="BU208" s="58"/>
      <c r="BV208" s="213"/>
    </row>
    <row r="209" spans="4:74">
      <c r="G209" s="22" t="s">
        <v>363</v>
      </c>
      <c r="BM209" s="54">
        <v>1</v>
      </c>
      <c r="BN209" s="61">
        <f t="shared" si="4"/>
        <v>51</v>
      </c>
      <c r="BO209" s="211" t="s">
        <v>386</v>
      </c>
      <c r="BP209" s="212" t="s">
        <v>388</v>
      </c>
      <c r="BQ209" s="58"/>
      <c r="BR209" s="58"/>
      <c r="BS209" s="59"/>
      <c r="BT209" s="60"/>
      <c r="BU209" s="58"/>
      <c r="BV209" s="213"/>
    </row>
    <row r="210" spans="4:74">
      <c r="BM210" s="54">
        <v>1</v>
      </c>
      <c r="BN210" s="61">
        <f t="shared" si="4"/>
        <v>52</v>
      </c>
      <c r="BO210" s="211" t="s">
        <v>287</v>
      </c>
      <c r="BP210" s="212" t="s">
        <v>288</v>
      </c>
      <c r="BQ210" s="58"/>
      <c r="BR210" s="58"/>
      <c r="BS210" s="59"/>
      <c r="BT210" s="60"/>
      <c r="BU210" s="58"/>
      <c r="BV210" s="213"/>
    </row>
    <row r="211" spans="4:74">
      <c r="D211" s="22" t="s">
        <v>365</v>
      </c>
      <c r="I211" s="22" t="s">
        <v>364</v>
      </c>
      <c r="BM211" s="54">
        <v>1</v>
      </c>
      <c r="BN211" s="61">
        <f t="shared" si="4"/>
        <v>53</v>
      </c>
      <c r="BO211" s="211" t="s">
        <v>389</v>
      </c>
      <c r="BP211" s="212" t="s">
        <v>390</v>
      </c>
      <c r="BQ211" s="58"/>
      <c r="BR211" s="58"/>
      <c r="BS211" s="59"/>
      <c r="BT211" s="60"/>
      <c r="BU211" s="58"/>
      <c r="BV211" s="213"/>
    </row>
    <row r="212" spans="4:74">
      <c r="E212" s="22" t="s">
        <v>553</v>
      </c>
      <c r="BM212" s="54">
        <v>1</v>
      </c>
      <c r="BN212" s="61">
        <f t="shared" si="4"/>
        <v>54</v>
      </c>
      <c r="BO212" s="211" t="s">
        <v>389</v>
      </c>
      <c r="BP212" s="212" t="s">
        <v>391</v>
      </c>
      <c r="BQ212" s="58"/>
      <c r="BR212" s="58"/>
      <c r="BS212" s="59"/>
      <c r="BT212" s="60"/>
      <c r="BU212" s="58"/>
      <c r="BV212" s="213"/>
    </row>
    <row r="213" spans="4:74">
      <c r="F213" s="22" t="s">
        <v>324</v>
      </c>
      <c r="BM213" s="54">
        <v>1</v>
      </c>
      <c r="BN213" s="61">
        <f t="shared" si="4"/>
        <v>55</v>
      </c>
      <c r="BO213" s="211" t="s">
        <v>389</v>
      </c>
      <c r="BP213" s="212" t="s">
        <v>392</v>
      </c>
      <c r="BQ213" s="58"/>
      <c r="BR213" s="58"/>
      <c r="BS213" s="59"/>
      <c r="BT213" s="60"/>
      <c r="BU213" s="58"/>
      <c r="BV213" s="213"/>
    </row>
    <row r="214" spans="4:74">
      <c r="G214" s="22" t="s">
        <v>366</v>
      </c>
      <c r="BM214" s="54">
        <v>1</v>
      </c>
      <c r="BN214" s="61">
        <f t="shared" si="4"/>
        <v>56</v>
      </c>
      <c r="BO214" s="211" t="s">
        <v>389</v>
      </c>
      <c r="BP214" s="212" t="s">
        <v>393</v>
      </c>
      <c r="BQ214" s="58"/>
      <c r="BR214" s="58"/>
      <c r="BS214" s="59"/>
      <c r="BT214" s="60"/>
      <c r="BU214" s="58"/>
      <c r="BV214" s="213"/>
    </row>
    <row r="215" spans="4:74">
      <c r="G215" s="22" t="s">
        <v>367</v>
      </c>
      <c r="BM215" s="54">
        <v>1</v>
      </c>
      <c r="BN215" s="61">
        <f t="shared" si="4"/>
        <v>57</v>
      </c>
      <c r="BO215" s="211" t="s">
        <v>405</v>
      </c>
      <c r="BP215" s="212" t="s">
        <v>394</v>
      </c>
      <c r="BQ215" s="58"/>
      <c r="BR215" s="58"/>
      <c r="BS215" s="59"/>
      <c r="BT215" s="60"/>
      <c r="BU215" s="58"/>
      <c r="BV215" s="213"/>
    </row>
    <row r="216" spans="4:74" ht="24">
      <c r="G216" s="22" t="s">
        <v>368</v>
      </c>
      <c r="BM216" s="54">
        <v>1</v>
      </c>
      <c r="BN216" s="61">
        <f t="shared" si="4"/>
        <v>58</v>
      </c>
      <c r="BO216" s="211" t="s">
        <v>405</v>
      </c>
      <c r="BP216" s="212" t="s">
        <v>395</v>
      </c>
      <c r="BQ216" s="58"/>
      <c r="BR216" s="58"/>
      <c r="BS216" s="59"/>
      <c r="BT216" s="60"/>
      <c r="BU216" s="58"/>
      <c r="BV216" s="213"/>
    </row>
    <row r="217" spans="4:74">
      <c r="G217" s="22" t="s">
        <v>369</v>
      </c>
      <c r="BM217" s="54">
        <v>1</v>
      </c>
      <c r="BN217" s="61">
        <f t="shared" si="4"/>
        <v>59</v>
      </c>
      <c r="BO217" s="211" t="s">
        <v>405</v>
      </c>
      <c r="BP217" s="212" t="s">
        <v>396</v>
      </c>
      <c r="BQ217" s="58"/>
      <c r="BR217" s="58"/>
      <c r="BS217" s="59"/>
      <c r="BT217" s="60"/>
      <c r="BU217" s="58"/>
      <c r="BV217" s="213"/>
    </row>
    <row r="218" spans="4:74">
      <c r="BM218" s="54">
        <v>1</v>
      </c>
      <c r="BN218" s="61">
        <f t="shared" si="4"/>
        <v>60</v>
      </c>
      <c r="BO218" s="211" t="s">
        <v>405</v>
      </c>
      <c r="BP218" s="212" t="s">
        <v>397</v>
      </c>
      <c r="BQ218" s="58"/>
      <c r="BR218" s="58"/>
      <c r="BS218" s="59"/>
      <c r="BT218" s="60"/>
      <c r="BU218" s="58"/>
      <c r="BV218" s="213"/>
    </row>
    <row r="219" spans="4:74">
      <c r="D219" s="22" t="s">
        <v>370</v>
      </c>
      <c r="I219" s="22" t="s">
        <v>364</v>
      </c>
      <c r="BM219" s="54">
        <v>1</v>
      </c>
      <c r="BN219" s="61">
        <f t="shared" si="4"/>
        <v>61</v>
      </c>
      <c r="BO219" s="211" t="s">
        <v>398</v>
      </c>
      <c r="BP219" s="212" t="s">
        <v>399</v>
      </c>
      <c r="BQ219" s="58"/>
      <c r="BR219" s="58"/>
      <c r="BS219" s="59"/>
      <c r="BT219" s="60"/>
      <c r="BU219" s="58"/>
      <c r="BV219" s="213"/>
    </row>
    <row r="220" spans="4:74" ht="24">
      <c r="E220" s="22" t="s">
        <v>554</v>
      </c>
      <c r="BM220" s="54">
        <v>1</v>
      </c>
      <c r="BN220" s="61">
        <f t="shared" si="4"/>
        <v>62</v>
      </c>
      <c r="BO220" s="211" t="s">
        <v>406</v>
      </c>
      <c r="BP220" s="212" t="s">
        <v>400</v>
      </c>
      <c r="BQ220" s="58"/>
      <c r="BR220" s="58"/>
      <c r="BS220" s="59"/>
      <c r="BT220" s="60"/>
      <c r="BU220" s="58"/>
      <c r="BV220" s="213"/>
    </row>
    <row r="221" spans="4:74" ht="24">
      <c r="F221" s="22" t="s">
        <v>324</v>
      </c>
      <c r="BM221" s="54">
        <v>1</v>
      </c>
      <c r="BN221" s="61">
        <f t="shared" si="4"/>
        <v>63</v>
      </c>
      <c r="BO221" s="211" t="s">
        <v>406</v>
      </c>
      <c r="BP221" s="212" t="s">
        <v>401</v>
      </c>
      <c r="BQ221" s="58"/>
      <c r="BR221" s="58"/>
      <c r="BS221" s="59"/>
      <c r="BT221" s="60"/>
      <c r="BU221" s="58"/>
      <c r="BV221" s="213"/>
    </row>
    <row r="222" spans="4:74">
      <c r="G222" s="22" t="s">
        <v>608</v>
      </c>
      <c r="BM222" s="54">
        <v>1</v>
      </c>
      <c r="BN222" s="61">
        <f t="shared" si="4"/>
        <v>64</v>
      </c>
      <c r="BO222" s="211" t="s">
        <v>406</v>
      </c>
      <c r="BP222" s="212" t="s">
        <v>402</v>
      </c>
      <c r="BQ222" s="58"/>
      <c r="BR222" s="58"/>
      <c r="BS222" s="59"/>
      <c r="BT222" s="60"/>
      <c r="BU222" s="58"/>
      <c r="BV222" s="213"/>
    </row>
    <row r="223" spans="4:74">
      <c r="G223" s="22" t="s">
        <v>609</v>
      </c>
      <c r="BM223" s="54">
        <v>1</v>
      </c>
      <c r="BN223" s="61">
        <f t="shared" si="4"/>
        <v>65</v>
      </c>
      <c r="BO223" s="211" t="s">
        <v>406</v>
      </c>
      <c r="BP223" s="212" t="s">
        <v>403</v>
      </c>
      <c r="BQ223" s="58"/>
      <c r="BR223" s="58"/>
      <c r="BS223" s="59"/>
      <c r="BT223" s="60"/>
      <c r="BU223" s="58"/>
      <c r="BV223" s="213"/>
    </row>
    <row r="224" spans="4:74">
      <c r="G224" s="22" t="s">
        <v>610</v>
      </c>
      <c r="BM224" s="54">
        <v>1</v>
      </c>
      <c r="BN224" s="61">
        <f t="shared" si="4"/>
        <v>66</v>
      </c>
      <c r="BO224" s="211" t="s">
        <v>404</v>
      </c>
      <c r="BP224" s="212" t="s">
        <v>407</v>
      </c>
      <c r="BQ224" s="58"/>
      <c r="BR224" s="58"/>
      <c r="BS224" s="59"/>
      <c r="BT224" s="60"/>
      <c r="BU224" s="58"/>
      <c r="BV224" s="213"/>
    </row>
    <row r="225" spans="2:74">
      <c r="G225" s="22" t="s">
        <v>611</v>
      </c>
      <c r="BM225" s="54"/>
      <c r="BN225" s="61">
        <f t="shared" si="4"/>
        <v>66</v>
      </c>
      <c r="BO225" s="211"/>
      <c r="BP225" s="212"/>
      <c r="BQ225" s="58"/>
      <c r="BR225" s="58"/>
      <c r="BS225" s="59"/>
      <c r="BT225" s="60"/>
      <c r="BU225" s="58"/>
      <c r="BV225" s="213"/>
    </row>
    <row r="226" spans="2:74">
      <c r="BM226" s="54"/>
      <c r="BN226" s="61">
        <f t="shared" si="4"/>
        <v>66</v>
      </c>
      <c r="BO226" s="211"/>
      <c r="BP226" s="212"/>
      <c r="BQ226" s="58"/>
      <c r="BR226" s="58"/>
      <c r="BS226" s="59"/>
      <c r="BT226" s="60"/>
      <c r="BU226" s="58"/>
      <c r="BV226" s="213"/>
    </row>
    <row r="227" spans="2:74">
      <c r="D227" s="22" t="s">
        <v>371</v>
      </c>
      <c r="I227" s="22" t="s">
        <v>364</v>
      </c>
      <c r="BM227" s="54"/>
      <c r="BN227" s="61">
        <f t="shared" si="4"/>
        <v>66</v>
      </c>
      <c r="BO227" s="211"/>
      <c r="BP227" s="212"/>
      <c r="BQ227" s="58"/>
      <c r="BR227" s="58"/>
      <c r="BS227" s="59"/>
      <c r="BT227" s="60"/>
      <c r="BU227" s="58"/>
      <c r="BV227" s="213"/>
    </row>
    <row r="228" spans="2:74">
      <c r="E228" s="22" t="s">
        <v>555</v>
      </c>
      <c r="BM228" s="54"/>
      <c r="BN228" s="61">
        <f t="shared" si="4"/>
        <v>66</v>
      </c>
      <c r="BO228" s="211"/>
      <c r="BP228" s="212"/>
      <c r="BQ228" s="58"/>
      <c r="BR228" s="58"/>
      <c r="BS228" s="59"/>
      <c r="BT228" s="60"/>
      <c r="BU228" s="58"/>
      <c r="BV228" s="213"/>
    </row>
    <row r="229" spans="2:74">
      <c r="F229" s="22" t="s">
        <v>324</v>
      </c>
      <c r="BM229" s="54"/>
      <c r="BN229" s="61">
        <f t="shared" si="4"/>
        <v>66</v>
      </c>
      <c r="BO229" s="211"/>
      <c r="BP229" s="212"/>
      <c r="BQ229" s="58"/>
      <c r="BR229" s="58"/>
      <c r="BS229" s="59"/>
      <c r="BT229" s="60"/>
      <c r="BU229" s="58"/>
      <c r="BV229" s="213"/>
    </row>
    <row r="230" spans="2:74">
      <c r="G230" s="22" t="s">
        <v>612</v>
      </c>
      <c r="BM230" s="54"/>
      <c r="BN230" s="61">
        <f t="shared" si="4"/>
        <v>66</v>
      </c>
      <c r="BO230" s="211"/>
      <c r="BP230" s="212"/>
      <c r="BQ230" s="58"/>
      <c r="BR230" s="58"/>
      <c r="BS230" s="59"/>
      <c r="BT230" s="60"/>
      <c r="BU230" s="58"/>
      <c r="BV230" s="213"/>
    </row>
    <row r="231" spans="2:74">
      <c r="G231" s="22" t="s">
        <v>613</v>
      </c>
      <c r="BM231" s="54"/>
      <c r="BN231" s="61">
        <f t="shared" si="4"/>
        <v>66</v>
      </c>
      <c r="BO231" s="211"/>
      <c r="BP231" s="212"/>
      <c r="BQ231" s="58"/>
      <c r="BR231" s="58"/>
      <c r="BS231" s="59"/>
      <c r="BT231" s="60"/>
      <c r="BU231" s="58"/>
      <c r="BV231" s="213"/>
    </row>
    <row r="232" spans="2:74">
      <c r="G232" s="22" t="s">
        <v>614</v>
      </c>
      <c r="BM232" s="54"/>
      <c r="BN232" s="61">
        <f t="shared" si="4"/>
        <v>66</v>
      </c>
      <c r="BO232" s="211"/>
      <c r="BP232" s="212"/>
      <c r="BQ232" s="58"/>
      <c r="BR232" s="58"/>
      <c r="BS232" s="59"/>
      <c r="BT232" s="60"/>
      <c r="BU232" s="58"/>
      <c r="BV232" s="213"/>
    </row>
    <row r="233" spans="2:74">
      <c r="G233" s="22" t="s">
        <v>615</v>
      </c>
      <c r="BM233" s="54"/>
      <c r="BN233" s="61">
        <f t="shared" si="4"/>
        <v>66</v>
      </c>
      <c r="BO233" s="211"/>
      <c r="BP233" s="212"/>
      <c r="BQ233" s="58"/>
      <c r="BR233" s="58"/>
      <c r="BS233" s="59"/>
      <c r="BT233" s="60"/>
      <c r="BU233" s="58"/>
      <c r="BV233" s="213"/>
    </row>
    <row r="234" spans="2:74">
      <c r="BM234" s="54"/>
      <c r="BN234" s="61">
        <f t="shared" si="4"/>
        <v>66</v>
      </c>
      <c r="BO234" s="211"/>
      <c r="BP234" s="212"/>
      <c r="BQ234" s="58"/>
      <c r="BR234" s="58"/>
      <c r="BS234" s="59"/>
      <c r="BT234" s="60"/>
      <c r="BU234" s="58"/>
      <c r="BV234" s="213"/>
    </row>
    <row r="235" spans="2:74">
      <c r="C235" s="22" t="s">
        <v>310</v>
      </c>
      <c r="BM235" s="54"/>
      <c r="BN235" s="61">
        <f t="shared" si="4"/>
        <v>66</v>
      </c>
      <c r="BO235" s="211"/>
      <c r="BP235" s="212"/>
      <c r="BQ235" s="58"/>
      <c r="BR235" s="58"/>
      <c r="BS235" s="59"/>
      <c r="BT235" s="60"/>
      <c r="BU235" s="58"/>
      <c r="BV235" s="213"/>
    </row>
    <row r="236" spans="2:74">
      <c r="BM236" s="54"/>
      <c r="BN236" s="61">
        <f t="shared" ref="BN236:BN299" si="5">IF(BM236&gt;0,BN235+1,BN235)</f>
        <v>66</v>
      </c>
      <c r="BO236" s="211"/>
      <c r="BP236" s="212"/>
      <c r="BQ236" s="58"/>
      <c r="BR236" s="58"/>
      <c r="BS236" s="59"/>
      <c r="BT236" s="60"/>
      <c r="BU236" s="58"/>
      <c r="BV236" s="213"/>
    </row>
    <row r="237" spans="2:74">
      <c r="B237" s="155" t="s">
        <v>408</v>
      </c>
      <c r="C237" s="155"/>
      <c r="D237" s="155"/>
      <c r="E237" s="155"/>
      <c r="F237" s="155"/>
      <c r="G237" s="155"/>
      <c r="H237" s="155"/>
      <c r="I237" s="155"/>
      <c r="J237" s="155"/>
      <c r="BM237" s="54"/>
      <c r="BN237" s="61">
        <f t="shared" si="5"/>
        <v>66</v>
      </c>
      <c r="BO237" s="211"/>
      <c r="BP237" s="212"/>
      <c r="BQ237" s="58"/>
      <c r="BR237" s="58"/>
      <c r="BS237" s="59"/>
      <c r="BT237" s="60"/>
      <c r="BU237" s="58"/>
      <c r="BV237" s="213"/>
    </row>
    <row r="238" spans="2:74">
      <c r="BM238" s="54"/>
      <c r="BN238" s="61">
        <f t="shared" si="5"/>
        <v>66</v>
      </c>
      <c r="BO238" s="211"/>
      <c r="BP238" s="212"/>
      <c r="BQ238" s="58"/>
      <c r="BR238" s="58"/>
      <c r="BS238" s="59"/>
      <c r="BT238" s="60"/>
      <c r="BU238" s="58"/>
      <c r="BV238" s="213"/>
    </row>
    <row r="239" spans="2:74" ht="24">
      <c r="B239" s="22" t="s">
        <v>241</v>
      </c>
      <c r="BM239" s="54"/>
      <c r="BN239" s="61">
        <f t="shared" si="5"/>
        <v>66</v>
      </c>
      <c r="BO239" s="211" t="s">
        <v>511</v>
      </c>
      <c r="BP239" s="212" t="s">
        <v>513</v>
      </c>
      <c r="BQ239" s="58"/>
      <c r="BR239" s="58"/>
      <c r="BS239" s="59"/>
      <c r="BT239" s="60"/>
      <c r="BU239" s="58"/>
      <c r="BV239" s="213"/>
    </row>
    <row r="240" spans="2:74" ht="24">
      <c r="BM240" s="54">
        <v>1</v>
      </c>
      <c r="BN240" s="61">
        <f t="shared" si="5"/>
        <v>67</v>
      </c>
      <c r="BO240" s="211" t="s">
        <v>510</v>
      </c>
      <c r="BP240" s="212" t="s">
        <v>512</v>
      </c>
      <c r="BQ240" s="58"/>
      <c r="BR240" s="58"/>
      <c r="BS240" s="59"/>
      <c r="BT240" s="60"/>
      <c r="BU240" s="58"/>
      <c r="BV240" s="213"/>
    </row>
    <row r="241" spans="2:74">
      <c r="B241" s="22" t="s">
        <v>409</v>
      </c>
      <c r="C241" s="22" t="s">
        <v>410</v>
      </c>
      <c r="E241" s="229"/>
      <c r="F241" s="229"/>
      <c r="BM241" s="54">
        <v>1</v>
      </c>
      <c r="BN241" s="61">
        <f t="shared" si="5"/>
        <v>68</v>
      </c>
      <c r="BO241" s="211" t="s">
        <v>514</v>
      </c>
      <c r="BP241" s="212" t="s">
        <v>515</v>
      </c>
      <c r="BQ241" s="58"/>
      <c r="BR241" s="58"/>
      <c r="BS241" s="59"/>
      <c r="BT241" s="60"/>
      <c r="BU241" s="58"/>
      <c r="BV241" s="213"/>
    </row>
    <row r="242" spans="2:74">
      <c r="E242" s="229"/>
      <c r="F242" s="229"/>
      <c r="BM242" s="54">
        <v>1</v>
      </c>
      <c r="BN242" s="61">
        <f t="shared" si="5"/>
        <v>69</v>
      </c>
      <c r="BO242" s="211" t="s">
        <v>287</v>
      </c>
      <c r="BP242" s="212" t="s">
        <v>288</v>
      </c>
      <c r="BQ242" s="58"/>
      <c r="BR242" s="58"/>
      <c r="BS242" s="59"/>
      <c r="BT242" s="60"/>
      <c r="BU242" s="58"/>
      <c r="BV242" s="213"/>
    </row>
    <row r="243" spans="2:74">
      <c r="C243" s="22" t="s">
        <v>411</v>
      </c>
      <c r="E243" s="229"/>
      <c r="F243" s="229"/>
      <c r="L243" s="22" t="s">
        <v>412</v>
      </c>
      <c r="N243" s="22" t="s">
        <v>413</v>
      </c>
      <c r="BM243" s="54"/>
      <c r="BN243" s="61">
        <f t="shared" si="5"/>
        <v>69</v>
      </c>
      <c r="BO243" s="211"/>
      <c r="BP243" s="212"/>
      <c r="BQ243" s="58"/>
      <c r="BR243" s="58"/>
      <c r="BS243" s="59"/>
      <c r="BT243" s="60"/>
      <c r="BU243" s="58"/>
      <c r="BV243" s="213"/>
    </row>
    <row r="244" spans="2:74" ht="24">
      <c r="BM244" s="54">
        <v>1</v>
      </c>
      <c r="BN244" s="61">
        <f t="shared" si="5"/>
        <v>70</v>
      </c>
      <c r="BO244" s="211" t="s">
        <v>516</v>
      </c>
      <c r="BP244" s="212" t="s">
        <v>517</v>
      </c>
      <c r="BQ244" s="58"/>
      <c r="BR244" s="58"/>
      <c r="BS244" s="59"/>
      <c r="BT244" s="60"/>
      <c r="BU244" s="58"/>
      <c r="BV244" s="213"/>
    </row>
    <row r="245" spans="2:74">
      <c r="B245" s="22" t="s">
        <v>414</v>
      </c>
      <c r="C245" s="22" t="s">
        <v>415</v>
      </c>
      <c r="E245" s="229"/>
      <c r="F245" s="229"/>
      <c r="BM245" s="54">
        <v>1</v>
      </c>
      <c r="BN245" s="61">
        <f t="shared" si="5"/>
        <v>71</v>
      </c>
      <c r="BO245" s="211" t="s">
        <v>514</v>
      </c>
      <c r="BP245" s="212" t="s">
        <v>515</v>
      </c>
      <c r="BQ245" s="58"/>
      <c r="BR245" s="58"/>
      <c r="BS245" s="59"/>
      <c r="BT245" s="60"/>
      <c r="BU245" s="58"/>
      <c r="BV245" s="213"/>
    </row>
    <row r="246" spans="2:74">
      <c r="BM246" s="54">
        <v>1</v>
      </c>
      <c r="BN246" s="61">
        <f t="shared" si="5"/>
        <v>72</v>
      </c>
      <c r="BO246" s="211" t="s">
        <v>287</v>
      </c>
      <c r="BP246" s="212" t="s">
        <v>288</v>
      </c>
      <c r="BQ246" s="58"/>
      <c r="BR246" s="58"/>
      <c r="BS246" s="59"/>
      <c r="BT246" s="60"/>
      <c r="BU246" s="58"/>
      <c r="BV246" s="213"/>
    </row>
    <row r="247" spans="2:74">
      <c r="C247" s="22" t="s">
        <v>504</v>
      </c>
      <c r="M247" s="22" t="s">
        <v>412</v>
      </c>
      <c r="P247" s="22" t="s">
        <v>505</v>
      </c>
      <c r="BM247" s="54"/>
      <c r="BN247" s="61">
        <f t="shared" si="5"/>
        <v>72</v>
      </c>
      <c r="BO247" s="211"/>
      <c r="BP247" s="212"/>
      <c r="BQ247" s="58"/>
      <c r="BR247" s="58"/>
      <c r="BS247" s="59"/>
      <c r="BT247" s="60"/>
      <c r="BU247" s="58"/>
      <c r="BV247" s="213"/>
    </row>
    <row r="248" spans="2:74" ht="24">
      <c r="D248" s="235" t="s">
        <v>416</v>
      </c>
      <c r="E248" s="235"/>
      <c r="F248" s="235"/>
      <c r="G248" s="235"/>
      <c r="H248" s="235"/>
      <c r="I248" s="235"/>
      <c r="J248" s="235"/>
      <c r="K248" s="235"/>
      <c r="L248" s="235"/>
      <c r="M248" s="235"/>
      <c r="N248" s="235"/>
      <c r="O248" s="235"/>
      <c r="P248" s="235"/>
      <c r="Q248" s="235" t="s">
        <v>617</v>
      </c>
      <c r="R248" s="235"/>
      <c r="S248" s="235"/>
      <c r="T248" s="235"/>
      <c r="U248" s="235"/>
      <c r="V248" s="235"/>
      <c r="W248" s="235"/>
      <c r="X248" s="235"/>
      <c r="Y248" s="235"/>
      <c r="Z248" s="235"/>
      <c r="AA248" s="235"/>
      <c r="AB248" s="235"/>
      <c r="BM248" s="54">
        <v>1</v>
      </c>
      <c r="BN248" s="61">
        <f t="shared" si="5"/>
        <v>73</v>
      </c>
      <c r="BO248" s="211" t="s">
        <v>518</v>
      </c>
      <c r="BP248" s="212" t="s">
        <v>519</v>
      </c>
      <c r="BQ248" s="58"/>
      <c r="BR248" s="58"/>
      <c r="BS248" s="59"/>
      <c r="BT248" s="60"/>
      <c r="BU248" s="58"/>
      <c r="BV248" s="213"/>
    </row>
    <row r="249" spans="2:74">
      <c r="D249" s="235" t="s">
        <v>417</v>
      </c>
      <c r="E249" s="235"/>
      <c r="F249" s="235"/>
      <c r="G249" s="235"/>
      <c r="H249" s="235"/>
      <c r="I249" s="235"/>
      <c r="J249" s="235"/>
      <c r="K249" s="235"/>
      <c r="L249" s="235"/>
      <c r="M249" s="235"/>
      <c r="N249" s="235"/>
      <c r="O249" s="235"/>
      <c r="P249" s="235"/>
      <c r="Q249" s="235" t="s">
        <v>618</v>
      </c>
      <c r="R249" s="235"/>
      <c r="S249" s="235"/>
      <c r="T249" s="235"/>
      <c r="U249" s="235"/>
      <c r="V249" s="235"/>
      <c r="W249" s="235"/>
      <c r="X249" s="235"/>
      <c r="Y249" s="235"/>
      <c r="Z249" s="235"/>
      <c r="AA249" s="235"/>
      <c r="AB249" s="235"/>
      <c r="BM249" s="54">
        <v>1</v>
      </c>
      <c r="BN249" s="61">
        <f t="shared" si="5"/>
        <v>74</v>
      </c>
      <c r="BO249" s="211" t="s">
        <v>514</v>
      </c>
      <c r="BP249" s="212" t="s">
        <v>515</v>
      </c>
      <c r="BQ249" s="58"/>
      <c r="BR249" s="58"/>
      <c r="BS249" s="59"/>
      <c r="BT249" s="60"/>
      <c r="BU249" s="58"/>
      <c r="BV249" s="213"/>
    </row>
    <row r="250" spans="2:74">
      <c r="D250" s="235" t="s">
        <v>418</v>
      </c>
      <c r="E250" s="235"/>
      <c r="F250" s="235"/>
      <c r="G250" s="235"/>
      <c r="H250" s="235"/>
      <c r="I250" s="235"/>
      <c r="J250" s="235"/>
      <c r="K250" s="235"/>
      <c r="L250" s="235"/>
      <c r="M250" s="235"/>
      <c r="N250" s="235"/>
      <c r="O250" s="235"/>
      <c r="P250" s="235"/>
      <c r="Q250" s="235" t="s">
        <v>619</v>
      </c>
      <c r="R250" s="235"/>
      <c r="S250" s="235"/>
      <c r="T250" s="235"/>
      <c r="U250" s="235"/>
      <c r="V250" s="235"/>
      <c r="W250" s="235"/>
      <c r="X250" s="235"/>
      <c r="Y250" s="235"/>
      <c r="Z250" s="235"/>
      <c r="AA250" s="235"/>
      <c r="AB250" s="235"/>
      <c r="BM250" s="54">
        <v>1</v>
      </c>
      <c r="BN250" s="61">
        <f t="shared" si="5"/>
        <v>75</v>
      </c>
      <c r="BO250" s="211" t="s">
        <v>287</v>
      </c>
      <c r="BP250" s="212" t="s">
        <v>288</v>
      </c>
      <c r="BQ250" s="58"/>
      <c r="BR250" s="58"/>
      <c r="BS250" s="59"/>
      <c r="BT250" s="60"/>
      <c r="BU250" s="58"/>
      <c r="BV250" s="213"/>
    </row>
    <row r="251" spans="2:74">
      <c r="D251" s="235" t="s">
        <v>419</v>
      </c>
      <c r="E251" s="235"/>
      <c r="F251" s="235"/>
      <c r="G251" s="235"/>
      <c r="H251" s="235"/>
      <c r="I251" s="235"/>
      <c r="J251" s="235"/>
      <c r="K251" s="235"/>
      <c r="L251" s="235"/>
      <c r="M251" s="235"/>
      <c r="N251" s="235"/>
      <c r="O251" s="235"/>
      <c r="P251" s="235"/>
      <c r="Q251" s="235" t="s">
        <v>620</v>
      </c>
      <c r="R251" s="235"/>
      <c r="S251" s="235"/>
      <c r="T251" s="235"/>
      <c r="U251" s="235"/>
      <c r="V251" s="235"/>
      <c r="W251" s="235"/>
      <c r="X251" s="235"/>
      <c r="Y251" s="235"/>
      <c r="Z251" s="235"/>
      <c r="AA251" s="235"/>
      <c r="AB251" s="235"/>
      <c r="BM251" s="54"/>
      <c r="BN251" s="61">
        <f t="shared" si="5"/>
        <v>75</v>
      </c>
      <c r="BO251" s="211"/>
      <c r="BP251" s="212"/>
      <c r="BQ251" s="58"/>
      <c r="BR251" s="58"/>
      <c r="BS251" s="59"/>
      <c r="BT251" s="60"/>
      <c r="BU251" s="58"/>
      <c r="BV251" s="213"/>
    </row>
    <row r="252" spans="2:74" ht="24">
      <c r="D252" s="235" t="s">
        <v>420</v>
      </c>
      <c r="E252" s="235"/>
      <c r="F252" s="235"/>
      <c r="G252" s="235"/>
      <c r="H252" s="235"/>
      <c r="I252" s="235"/>
      <c r="J252" s="235"/>
      <c r="K252" s="235"/>
      <c r="L252" s="235"/>
      <c r="M252" s="235"/>
      <c r="N252" s="235"/>
      <c r="O252" s="235"/>
      <c r="P252" s="235"/>
      <c r="Q252" s="235" t="s">
        <v>621</v>
      </c>
      <c r="R252" s="235"/>
      <c r="S252" s="235"/>
      <c r="T252" s="235"/>
      <c r="U252" s="235"/>
      <c r="V252" s="235"/>
      <c r="W252" s="235"/>
      <c r="X252" s="235"/>
      <c r="Y252" s="235"/>
      <c r="Z252" s="235"/>
      <c r="AA252" s="235"/>
      <c r="AB252" s="235"/>
      <c r="BM252" s="54">
        <v>1</v>
      </c>
      <c r="BN252" s="61">
        <f t="shared" si="5"/>
        <v>76</v>
      </c>
      <c r="BO252" s="211" t="s">
        <v>520</v>
      </c>
      <c r="BP252" s="212" t="s">
        <v>521</v>
      </c>
      <c r="BQ252" s="58"/>
      <c r="BR252" s="58"/>
      <c r="BS252" s="59"/>
      <c r="BT252" s="60"/>
      <c r="BU252" s="58"/>
      <c r="BV252" s="213"/>
    </row>
    <row r="253" spans="2:74">
      <c r="D253" s="235" t="s">
        <v>421</v>
      </c>
      <c r="E253" s="235"/>
      <c r="F253" s="235"/>
      <c r="G253" s="235"/>
      <c r="H253" s="235"/>
      <c r="I253" s="235"/>
      <c r="J253" s="235"/>
      <c r="K253" s="235"/>
      <c r="L253" s="235"/>
      <c r="M253" s="235"/>
      <c r="N253" s="235"/>
      <c r="O253" s="235"/>
      <c r="P253" s="235"/>
      <c r="Q253" s="235" t="s">
        <v>622</v>
      </c>
      <c r="R253" s="235"/>
      <c r="S253" s="235"/>
      <c r="T253" s="235"/>
      <c r="U253" s="235"/>
      <c r="V253" s="235"/>
      <c r="W253" s="235"/>
      <c r="X253" s="235"/>
      <c r="Y253" s="235"/>
      <c r="Z253" s="235"/>
      <c r="AA253" s="235"/>
      <c r="AB253" s="235"/>
      <c r="BM253" s="54">
        <v>1</v>
      </c>
      <c r="BN253" s="61">
        <f t="shared" si="5"/>
        <v>77</v>
      </c>
      <c r="BO253" s="211" t="s">
        <v>514</v>
      </c>
      <c r="BP253" s="212" t="s">
        <v>515</v>
      </c>
      <c r="BQ253" s="58"/>
      <c r="BR253" s="58"/>
      <c r="BS253" s="59"/>
      <c r="BT253" s="60"/>
      <c r="BU253" s="58"/>
      <c r="BV253" s="213"/>
    </row>
    <row r="254" spans="2:74">
      <c r="D254" s="235" t="s">
        <v>422</v>
      </c>
      <c r="E254" s="235"/>
      <c r="F254" s="235"/>
      <c r="G254" s="235"/>
      <c r="H254" s="235"/>
      <c r="I254" s="235"/>
      <c r="J254" s="235"/>
      <c r="K254" s="235"/>
      <c r="L254" s="235"/>
      <c r="M254" s="235"/>
      <c r="N254" s="235"/>
      <c r="O254" s="235"/>
      <c r="P254" s="235"/>
      <c r="Q254" s="235" t="s">
        <v>623</v>
      </c>
      <c r="R254" s="235"/>
      <c r="S254" s="235"/>
      <c r="T254" s="235"/>
      <c r="U254" s="235"/>
      <c r="V254" s="235"/>
      <c r="W254" s="235"/>
      <c r="X254" s="235"/>
      <c r="Y254" s="235"/>
      <c r="Z254" s="235"/>
      <c r="AA254" s="235"/>
      <c r="AB254" s="235"/>
      <c r="BM254" s="54">
        <v>1</v>
      </c>
      <c r="BN254" s="61">
        <f t="shared" si="5"/>
        <v>78</v>
      </c>
      <c r="BO254" s="211" t="s">
        <v>287</v>
      </c>
      <c r="BP254" s="212" t="s">
        <v>288</v>
      </c>
      <c r="BQ254" s="58"/>
      <c r="BR254" s="58"/>
      <c r="BS254" s="59"/>
      <c r="BT254" s="60"/>
      <c r="BU254" s="58"/>
      <c r="BV254" s="213"/>
    </row>
    <row r="255" spans="2:74">
      <c r="D255" s="235" t="s">
        <v>423</v>
      </c>
      <c r="E255" s="235"/>
      <c r="F255" s="235"/>
      <c r="G255" s="235"/>
      <c r="H255" s="235"/>
      <c r="I255" s="235"/>
      <c r="J255" s="235"/>
      <c r="K255" s="235"/>
      <c r="L255" s="235"/>
      <c r="M255" s="235"/>
      <c r="N255" s="235"/>
      <c r="O255" s="235"/>
      <c r="P255" s="235"/>
      <c r="Q255" s="235" t="s">
        <v>624</v>
      </c>
      <c r="R255" s="235"/>
      <c r="S255" s="235"/>
      <c r="T255" s="235"/>
      <c r="U255" s="235"/>
      <c r="V255" s="235"/>
      <c r="W255" s="235"/>
      <c r="X255" s="235"/>
      <c r="Y255" s="235"/>
      <c r="Z255" s="235"/>
      <c r="AA255" s="235"/>
      <c r="AB255" s="235"/>
      <c r="BM255" s="54"/>
      <c r="BN255" s="61">
        <f t="shared" si="5"/>
        <v>78</v>
      </c>
      <c r="BO255" s="211"/>
      <c r="BP255" s="212"/>
      <c r="BQ255" s="58"/>
      <c r="BR255" s="58"/>
      <c r="BS255" s="59"/>
      <c r="BT255" s="60"/>
      <c r="BU255" s="58"/>
      <c r="BV255" s="213"/>
    </row>
    <row r="256" spans="2:74">
      <c r="D256" s="235" t="s">
        <v>424</v>
      </c>
      <c r="E256" s="235"/>
      <c r="F256" s="235"/>
      <c r="G256" s="235"/>
      <c r="H256" s="235"/>
      <c r="I256" s="235"/>
      <c r="J256" s="235"/>
      <c r="K256" s="235"/>
      <c r="L256" s="235"/>
      <c r="M256" s="235"/>
      <c r="N256" s="235"/>
      <c r="O256" s="235"/>
      <c r="P256" s="235"/>
      <c r="Q256" s="235" t="s">
        <v>625</v>
      </c>
      <c r="R256" s="235"/>
      <c r="S256" s="235"/>
      <c r="T256" s="235"/>
      <c r="U256" s="235"/>
      <c r="V256" s="235"/>
      <c r="W256" s="235"/>
      <c r="X256" s="235"/>
      <c r="Y256" s="235"/>
      <c r="Z256" s="235"/>
      <c r="AA256" s="235"/>
      <c r="AB256" s="235"/>
      <c r="BM256" s="54"/>
      <c r="BN256" s="61">
        <f t="shared" si="5"/>
        <v>78</v>
      </c>
      <c r="BO256" s="211"/>
      <c r="BP256" s="212"/>
      <c r="BQ256" s="58"/>
      <c r="BR256" s="58"/>
      <c r="BS256" s="59"/>
      <c r="BT256" s="60"/>
      <c r="BU256" s="58"/>
      <c r="BV256" s="213"/>
    </row>
    <row r="257" spans="4:74">
      <c r="D257" s="235" t="s">
        <v>425</v>
      </c>
      <c r="E257" s="235"/>
      <c r="F257" s="235"/>
      <c r="G257" s="235"/>
      <c r="H257" s="235"/>
      <c r="I257" s="235"/>
      <c r="J257" s="235"/>
      <c r="K257" s="235"/>
      <c r="L257" s="235"/>
      <c r="M257" s="235"/>
      <c r="N257" s="235"/>
      <c r="O257" s="235"/>
      <c r="P257" s="235"/>
      <c r="Q257" s="235" t="s">
        <v>626</v>
      </c>
      <c r="R257" s="235"/>
      <c r="S257" s="235"/>
      <c r="T257" s="235"/>
      <c r="U257" s="235"/>
      <c r="V257" s="235"/>
      <c r="W257" s="235"/>
      <c r="X257" s="235"/>
      <c r="Y257" s="235"/>
      <c r="Z257" s="235"/>
      <c r="AA257" s="235"/>
      <c r="AB257" s="235"/>
      <c r="BM257" s="54"/>
      <c r="BN257" s="61">
        <f t="shared" si="5"/>
        <v>78</v>
      </c>
      <c r="BO257" s="211"/>
      <c r="BP257" s="212"/>
      <c r="BQ257" s="58"/>
      <c r="BR257" s="58"/>
      <c r="BS257" s="59"/>
      <c r="BT257" s="60"/>
      <c r="BU257" s="58"/>
      <c r="BV257" s="213"/>
    </row>
    <row r="258" spans="4:74">
      <c r="D258" s="235" t="s">
        <v>426</v>
      </c>
      <c r="E258" s="235"/>
      <c r="F258" s="235"/>
      <c r="G258" s="235"/>
      <c r="H258" s="235"/>
      <c r="I258" s="235"/>
      <c r="J258" s="235"/>
      <c r="K258" s="235"/>
      <c r="L258" s="235"/>
      <c r="M258" s="235"/>
      <c r="N258" s="235"/>
      <c r="O258" s="235"/>
      <c r="P258" s="235"/>
      <c r="Q258" s="235" t="s">
        <v>627</v>
      </c>
      <c r="R258" s="235"/>
      <c r="S258" s="235"/>
      <c r="T258" s="235"/>
      <c r="U258" s="235"/>
      <c r="V258" s="235"/>
      <c r="W258" s="235"/>
      <c r="X258" s="235"/>
      <c r="Y258" s="235"/>
      <c r="Z258" s="235"/>
      <c r="AA258" s="235"/>
      <c r="AB258" s="235"/>
      <c r="BM258" s="54"/>
      <c r="BN258" s="61">
        <f t="shared" si="5"/>
        <v>78</v>
      </c>
      <c r="BO258" s="211"/>
      <c r="BP258" s="212"/>
      <c r="BQ258" s="58"/>
      <c r="BR258" s="58"/>
      <c r="BS258" s="59"/>
      <c r="BT258" s="60"/>
      <c r="BU258" s="58"/>
      <c r="BV258" s="213"/>
    </row>
    <row r="259" spans="4:74">
      <c r="D259" s="235" t="s">
        <v>427</v>
      </c>
      <c r="E259" s="235"/>
      <c r="F259" s="235"/>
      <c r="G259" s="235"/>
      <c r="H259" s="235"/>
      <c r="I259" s="235"/>
      <c r="J259" s="235"/>
      <c r="K259" s="235"/>
      <c r="L259" s="235"/>
      <c r="M259" s="235"/>
      <c r="N259" s="235"/>
      <c r="O259" s="235"/>
      <c r="P259" s="235"/>
      <c r="Q259" s="235" t="s">
        <v>628</v>
      </c>
      <c r="R259" s="235"/>
      <c r="S259" s="235"/>
      <c r="T259" s="235"/>
      <c r="U259" s="235"/>
      <c r="V259" s="235"/>
      <c r="W259" s="235"/>
      <c r="X259" s="235"/>
      <c r="Y259" s="235"/>
      <c r="Z259" s="235"/>
      <c r="AA259" s="235"/>
      <c r="AB259" s="235"/>
      <c r="BM259" s="54"/>
      <c r="BN259" s="61">
        <f t="shared" si="5"/>
        <v>78</v>
      </c>
      <c r="BO259" s="211"/>
      <c r="BP259" s="212"/>
      <c r="BQ259" s="58"/>
      <c r="BR259" s="58"/>
      <c r="BS259" s="59"/>
      <c r="BT259" s="60"/>
      <c r="BU259" s="58"/>
      <c r="BV259" s="213"/>
    </row>
    <row r="260" spans="4:74">
      <c r="D260" s="235" t="s">
        <v>428</v>
      </c>
      <c r="E260" s="235"/>
      <c r="F260" s="235"/>
      <c r="G260" s="235"/>
      <c r="H260" s="235"/>
      <c r="I260" s="235"/>
      <c r="J260" s="235"/>
      <c r="K260" s="235"/>
      <c r="L260" s="235"/>
      <c r="M260" s="235"/>
      <c r="N260" s="235"/>
      <c r="O260" s="235"/>
      <c r="P260" s="235"/>
      <c r="Q260" s="235" t="s">
        <v>629</v>
      </c>
      <c r="R260" s="235"/>
      <c r="S260" s="235"/>
      <c r="T260" s="235"/>
      <c r="U260" s="235"/>
      <c r="V260" s="235"/>
      <c r="W260" s="235"/>
      <c r="X260" s="235"/>
      <c r="Y260" s="235"/>
      <c r="Z260" s="235"/>
      <c r="AA260" s="235"/>
      <c r="AB260" s="235"/>
      <c r="BM260" s="54"/>
      <c r="BN260" s="61">
        <f t="shared" si="5"/>
        <v>78</v>
      </c>
      <c r="BO260" s="211"/>
      <c r="BP260" s="212"/>
      <c r="BQ260" s="58"/>
      <c r="BR260" s="58"/>
      <c r="BS260" s="59"/>
      <c r="BT260" s="60"/>
      <c r="BU260" s="58"/>
      <c r="BV260" s="213"/>
    </row>
    <row r="261" spans="4:74">
      <c r="D261" s="235" t="s">
        <v>429</v>
      </c>
      <c r="E261" s="235"/>
      <c r="F261" s="235"/>
      <c r="G261" s="235"/>
      <c r="H261" s="235"/>
      <c r="I261" s="235"/>
      <c r="J261" s="235"/>
      <c r="K261" s="235"/>
      <c r="L261" s="235"/>
      <c r="M261" s="235"/>
      <c r="N261" s="235"/>
      <c r="O261" s="235"/>
      <c r="P261" s="235"/>
      <c r="Q261" s="235" t="s">
        <v>630</v>
      </c>
      <c r="R261" s="235"/>
      <c r="S261" s="235"/>
      <c r="T261" s="235"/>
      <c r="U261" s="235"/>
      <c r="V261" s="235"/>
      <c r="W261" s="235"/>
      <c r="X261" s="235"/>
      <c r="Y261" s="235"/>
      <c r="Z261" s="235"/>
      <c r="AA261" s="235"/>
      <c r="AB261" s="235"/>
      <c r="BM261" s="54"/>
      <c r="BN261" s="61">
        <f t="shared" si="5"/>
        <v>78</v>
      </c>
      <c r="BO261" s="211"/>
      <c r="BP261" s="212"/>
      <c r="BQ261" s="58"/>
      <c r="BR261" s="58"/>
      <c r="BS261" s="59"/>
      <c r="BT261" s="60"/>
      <c r="BU261" s="58"/>
      <c r="BV261" s="213"/>
    </row>
    <row r="262" spans="4:74">
      <c r="D262" s="235" t="s">
        <v>430</v>
      </c>
      <c r="E262" s="235"/>
      <c r="F262" s="235"/>
      <c r="G262" s="235"/>
      <c r="H262" s="235"/>
      <c r="I262" s="235"/>
      <c r="J262" s="235"/>
      <c r="K262" s="235"/>
      <c r="L262" s="235"/>
      <c r="M262" s="235"/>
      <c r="N262" s="235"/>
      <c r="O262" s="235"/>
      <c r="P262" s="235"/>
      <c r="Q262" s="235" t="s">
        <v>631</v>
      </c>
      <c r="R262" s="235"/>
      <c r="S262" s="235"/>
      <c r="T262" s="235"/>
      <c r="U262" s="235"/>
      <c r="V262" s="235"/>
      <c r="W262" s="235"/>
      <c r="X262" s="235"/>
      <c r="Y262" s="235"/>
      <c r="Z262" s="235"/>
      <c r="AA262" s="235"/>
      <c r="AB262" s="235"/>
      <c r="BM262" s="54"/>
      <c r="BN262" s="61">
        <f t="shared" si="5"/>
        <v>78</v>
      </c>
      <c r="BO262" s="211"/>
      <c r="BP262" s="212"/>
      <c r="BQ262" s="58"/>
      <c r="BR262" s="58"/>
      <c r="BS262" s="59"/>
      <c r="BT262" s="60"/>
      <c r="BU262" s="58"/>
      <c r="BV262" s="213"/>
    </row>
    <row r="263" spans="4:74">
      <c r="D263" s="235" t="s">
        <v>431</v>
      </c>
      <c r="E263" s="235"/>
      <c r="F263" s="235"/>
      <c r="G263" s="235"/>
      <c r="H263" s="235"/>
      <c r="I263" s="235"/>
      <c r="J263" s="235"/>
      <c r="K263" s="235"/>
      <c r="L263" s="235"/>
      <c r="M263" s="235"/>
      <c r="N263" s="235"/>
      <c r="O263" s="235"/>
      <c r="P263" s="235"/>
      <c r="Q263" s="235" t="s">
        <v>632</v>
      </c>
      <c r="R263" s="235"/>
      <c r="S263" s="235"/>
      <c r="T263" s="235"/>
      <c r="U263" s="235"/>
      <c r="V263" s="235"/>
      <c r="W263" s="235"/>
      <c r="X263" s="235"/>
      <c r="Y263" s="235"/>
      <c r="Z263" s="235"/>
      <c r="AA263" s="235"/>
      <c r="AB263" s="235"/>
      <c r="BM263" s="54"/>
      <c r="BN263" s="61">
        <f t="shared" si="5"/>
        <v>78</v>
      </c>
      <c r="BO263" s="211"/>
      <c r="BP263" s="212"/>
      <c r="BQ263" s="58"/>
      <c r="BR263" s="58"/>
      <c r="BS263" s="59"/>
      <c r="BT263" s="60"/>
      <c r="BU263" s="58"/>
      <c r="BV263" s="213"/>
    </row>
    <row r="264" spans="4:74">
      <c r="D264" s="235" t="s">
        <v>432</v>
      </c>
      <c r="E264" s="235"/>
      <c r="F264" s="235"/>
      <c r="G264" s="235"/>
      <c r="H264" s="235"/>
      <c r="I264" s="235"/>
      <c r="J264" s="235"/>
      <c r="K264" s="235"/>
      <c r="L264" s="235"/>
      <c r="M264" s="235"/>
      <c r="N264" s="235"/>
      <c r="O264" s="235"/>
      <c r="P264" s="235"/>
      <c r="Q264" s="235" t="s">
        <v>633</v>
      </c>
      <c r="R264" s="235"/>
      <c r="S264" s="235"/>
      <c r="T264" s="235"/>
      <c r="U264" s="235"/>
      <c r="V264" s="235"/>
      <c r="W264" s="235"/>
      <c r="X264" s="235"/>
      <c r="Y264" s="235"/>
      <c r="Z264" s="235"/>
      <c r="AA264" s="235"/>
      <c r="AB264" s="235"/>
      <c r="BM264" s="54"/>
      <c r="BN264" s="61">
        <f t="shared" si="5"/>
        <v>78</v>
      </c>
      <c r="BO264" s="211"/>
      <c r="BP264" s="212"/>
      <c r="BQ264" s="58"/>
      <c r="BR264" s="58"/>
      <c r="BS264" s="59"/>
      <c r="BT264" s="60"/>
      <c r="BU264" s="58"/>
      <c r="BV264" s="213"/>
    </row>
    <row r="265" spans="4:74">
      <c r="D265" s="235" t="s">
        <v>433</v>
      </c>
      <c r="E265" s="235"/>
      <c r="F265" s="235"/>
      <c r="G265" s="235"/>
      <c r="H265" s="235"/>
      <c r="I265" s="235"/>
      <c r="J265" s="235"/>
      <c r="K265" s="235"/>
      <c r="L265" s="235"/>
      <c r="M265" s="235"/>
      <c r="N265" s="235"/>
      <c r="O265" s="235"/>
      <c r="P265" s="235"/>
      <c r="Q265" s="235" t="s">
        <v>634</v>
      </c>
      <c r="R265" s="235"/>
      <c r="S265" s="235"/>
      <c r="T265" s="235"/>
      <c r="U265" s="235"/>
      <c r="V265" s="235"/>
      <c r="W265" s="235"/>
      <c r="X265" s="235"/>
      <c r="Y265" s="235"/>
      <c r="Z265" s="235"/>
      <c r="AA265" s="235"/>
      <c r="AB265" s="235"/>
      <c r="BM265" s="54"/>
      <c r="BN265" s="61">
        <f t="shared" si="5"/>
        <v>78</v>
      </c>
      <c r="BO265" s="211"/>
      <c r="BP265" s="212"/>
      <c r="BQ265" s="58"/>
      <c r="BR265" s="58"/>
      <c r="BS265" s="59"/>
      <c r="BT265" s="60"/>
      <c r="BU265" s="58"/>
      <c r="BV265" s="213"/>
    </row>
    <row r="266" spans="4:74">
      <c r="D266" s="235" t="s">
        <v>434</v>
      </c>
      <c r="E266" s="235"/>
      <c r="F266" s="235"/>
      <c r="G266" s="235"/>
      <c r="H266" s="235"/>
      <c r="I266" s="235"/>
      <c r="J266" s="235"/>
      <c r="K266" s="235"/>
      <c r="L266" s="235"/>
      <c r="M266" s="235"/>
      <c r="N266" s="235"/>
      <c r="O266" s="235"/>
      <c r="P266" s="235"/>
      <c r="Q266" s="235" t="s">
        <v>635</v>
      </c>
      <c r="R266" s="235"/>
      <c r="S266" s="235"/>
      <c r="T266" s="235"/>
      <c r="U266" s="235"/>
      <c r="V266" s="235"/>
      <c r="W266" s="235"/>
      <c r="X266" s="235"/>
      <c r="Y266" s="235"/>
      <c r="Z266" s="235"/>
      <c r="AA266" s="235"/>
      <c r="AB266" s="235"/>
      <c r="BM266" s="54"/>
      <c r="BN266" s="61">
        <f t="shared" si="5"/>
        <v>78</v>
      </c>
      <c r="BO266" s="211"/>
      <c r="BP266" s="212"/>
      <c r="BQ266" s="58"/>
      <c r="BR266" s="58"/>
      <c r="BS266" s="59"/>
      <c r="BT266" s="60"/>
      <c r="BU266" s="58"/>
      <c r="BV266" s="213"/>
    </row>
    <row r="267" spans="4:74">
      <c r="D267" s="235" t="s">
        <v>435</v>
      </c>
      <c r="E267" s="235"/>
      <c r="F267" s="235"/>
      <c r="G267" s="235"/>
      <c r="H267" s="235"/>
      <c r="I267" s="235"/>
      <c r="J267" s="235"/>
      <c r="K267" s="235"/>
      <c r="L267" s="235"/>
      <c r="M267" s="235"/>
      <c r="N267" s="235"/>
      <c r="O267" s="235"/>
      <c r="P267" s="235"/>
      <c r="Q267" s="235" t="s">
        <v>636</v>
      </c>
      <c r="R267" s="235"/>
      <c r="S267" s="235"/>
      <c r="T267" s="235"/>
      <c r="U267" s="235"/>
      <c r="V267" s="235"/>
      <c r="W267" s="235"/>
      <c r="X267" s="235"/>
      <c r="Y267" s="235"/>
      <c r="Z267" s="235"/>
      <c r="AA267" s="235"/>
      <c r="AB267" s="235"/>
      <c r="BM267" s="54"/>
      <c r="BN267" s="61">
        <f t="shared" si="5"/>
        <v>78</v>
      </c>
      <c r="BO267" s="211"/>
      <c r="BP267" s="212"/>
      <c r="BQ267" s="58"/>
      <c r="BR267" s="58"/>
      <c r="BS267" s="59"/>
      <c r="BT267" s="60"/>
      <c r="BU267" s="58"/>
      <c r="BV267" s="213"/>
    </row>
    <row r="268" spans="4:74">
      <c r="D268" s="235" t="s">
        <v>436</v>
      </c>
      <c r="E268" s="235"/>
      <c r="F268" s="235"/>
      <c r="G268" s="235"/>
      <c r="H268" s="235"/>
      <c r="I268" s="235"/>
      <c r="J268" s="235"/>
      <c r="K268" s="235"/>
      <c r="L268" s="235"/>
      <c r="M268" s="235"/>
      <c r="N268" s="235"/>
      <c r="O268" s="235"/>
      <c r="P268" s="235"/>
      <c r="Q268" s="235" t="s">
        <v>637</v>
      </c>
      <c r="R268" s="235"/>
      <c r="S268" s="235"/>
      <c r="T268" s="235"/>
      <c r="U268" s="235"/>
      <c r="V268" s="235"/>
      <c r="W268" s="235"/>
      <c r="X268" s="235"/>
      <c r="Y268" s="235"/>
      <c r="Z268" s="235"/>
      <c r="AA268" s="235"/>
      <c r="AB268" s="235"/>
      <c r="BM268" s="54"/>
      <c r="BN268" s="61">
        <f t="shared" si="5"/>
        <v>78</v>
      </c>
      <c r="BO268" s="211"/>
      <c r="BP268" s="212"/>
      <c r="BQ268" s="58"/>
      <c r="BR268" s="58"/>
      <c r="BS268" s="59"/>
      <c r="BT268" s="60"/>
      <c r="BU268" s="58"/>
      <c r="BV268" s="213"/>
    </row>
    <row r="269" spans="4:74">
      <c r="D269" s="235" t="s">
        <v>437</v>
      </c>
      <c r="E269" s="235"/>
      <c r="F269" s="235"/>
      <c r="G269" s="235"/>
      <c r="H269" s="235"/>
      <c r="I269" s="235"/>
      <c r="J269" s="235"/>
      <c r="K269" s="235"/>
      <c r="L269" s="235"/>
      <c r="M269" s="235"/>
      <c r="N269" s="235"/>
      <c r="O269" s="235"/>
      <c r="P269" s="235"/>
      <c r="Q269" s="235" t="s">
        <v>908</v>
      </c>
      <c r="R269" s="235"/>
      <c r="S269" s="235"/>
      <c r="T269" s="235"/>
      <c r="U269" s="235"/>
      <c r="V269" s="235"/>
      <c r="W269" s="235"/>
      <c r="X269" s="235"/>
      <c r="Y269" s="235"/>
      <c r="Z269" s="235"/>
      <c r="AA269" s="235"/>
      <c r="AB269" s="235"/>
      <c r="BM269" s="54"/>
      <c r="BN269" s="61">
        <f t="shared" si="5"/>
        <v>78</v>
      </c>
      <c r="BO269" s="211"/>
      <c r="BP269" s="212"/>
      <c r="BQ269" s="58"/>
      <c r="BR269" s="58"/>
      <c r="BS269" s="59"/>
      <c r="BT269" s="60"/>
      <c r="BU269" s="58"/>
      <c r="BV269" s="213"/>
    </row>
    <row r="270" spans="4:74">
      <c r="D270" s="235" t="s">
        <v>438</v>
      </c>
      <c r="E270" s="235"/>
      <c r="F270" s="235"/>
      <c r="G270" s="235"/>
      <c r="H270" s="235"/>
      <c r="I270" s="235"/>
      <c r="J270" s="235"/>
      <c r="K270" s="235"/>
      <c r="L270" s="235"/>
      <c r="M270" s="235"/>
      <c r="N270" s="235"/>
      <c r="O270" s="235"/>
      <c r="P270" s="235"/>
      <c r="Q270" s="235" t="s">
        <v>638</v>
      </c>
      <c r="R270" s="235"/>
      <c r="S270" s="235"/>
      <c r="T270" s="235"/>
      <c r="U270" s="235"/>
      <c r="V270" s="235"/>
      <c r="W270" s="235"/>
      <c r="X270" s="235"/>
      <c r="Y270" s="235"/>
      <c r="Z270" s="235"/>
      <c r="AA270" s="235"/>
      <c r="AB270" s="235"/>
      <c r="BM270" s="54"/>
      <c r="BN270" s="61">
        <f t="shared" si="5"/>
        <v>78</v>
      </c>
      <c r="BO270" s="211"/>
      <c r="BP270" s="212"/>
      <c r="BQ270" s="58"/>
      <c r="BR270" s="58"/>
      <c r="BS270" s="59"/>
      <c r="BT270" s="60"/>
      <c r="BU270" s="58"/>
      <c r="BV270" s="213"/>
    </row>
    <row r="271" spans="4:74">
      <c r="D271" s="235" t="s">
        <v>439</v>
      </c>
      <c r="E271" s="235"/>
      <c r="F271" s="235"/>
      <c r="G271" s="235"/>
      <c r="H271" s="235"/>
      <c r="I271" s="235"/>
      <c r="J271" s="235"/>
      <c r="K271" s="235"/>
      <c r="L271" s="235"/>
      <c r="M271" s="235"/>
      <c r="N271" s="235"/>
      <c r="O271" s="235"/>
      <c r="P271" s="235"/>
      <c r="Q271" s="235" t="s">
        <v>639</v>
      </c>
      <c r="R271" s="235"/>
      <c r="S271" s="235"/>
      <c r="T271" s="235"/>
      <c r="U271" s="235"/>
      <c r="V271" s="235"/>
      <c r="W271" s="235"/>
      <c r="X271" s="235"/>
      <c r="Y271" s="235"/>
      <c r="Z271" s="235"/>
      <c r="AA271" s="235"/>
      <c r="AB271" s="235"/>
      <c r="BM271" s="54"/>
      <c r="BN271" s="61">
        <f t="shared" si="5"/>
        <v>78</v>
      </c>
      <c r="BO271" s="211"/>
      <c r="BP271" s="212"/>
      <c r="BQ271" s="58"/>
      <c r="BR271" s="58"/>
      <c r="BS271" s="59"/>
      <c r="BT271" s="60"/>
      <c r="BU271" s="58"/>
      <c r="BV271" s="213"/>
    </row>
    <row r="272" spans="4:74">
      <c r="D272" s="235" t="s">
        <v>440</v>
      </c>
      <c r="E272" s="235"/>
      <c r="F272" s="235"/>
      <c r="G272" s="235"/>
      <c r="H272" s="235"/>
      <c r="I272" s="235"/>
      <c r="J272" s="235"/>
      <c r="K272" s="235"/>
      <c r="L272" s="235"/>
      <c r="M272" s="235"/>
      <c r="N272" s="235"/>
      <c r="O272" s="235"/>
      <c r="P272" s="235"/>
      <c r="Q272" s="235" t="s">
        <v>640</v>
      </c>
      <c r="R272" s="235"/>
      <c r="S272" s="235"/>
      <c r="T272" s="235"/>
      <c r="U272" s="235"/>
      <c r="V272" s="235"/>
      <c r="W272" s="235"/>
      <c r="X272" s="235"/>
      <c r="Y272" s="235"/>
      <c r="Z272" s="235"/>
      <c r="AA272" s="235"/>
      <c r="AB272" s="235"/>
      <c r="BM272" s="54"/>
      <c r="BN272" s="61">
        <f t="shared" si="5"/>
        <v>78</v>
      </c>
      <c r="BO272" s="211"/>
      <c r="BP272" s="212"/>
      <c r="BQ272" s="58"/>
      <c r="BR272" s="58"/>
      <c r="BS272" s="59"/>
      <c r="BT272" s="60"/>
      <c r="BU272" s="58"/>
      <c r="BV272" s="213"/>
    </row>
    <row r="273" spans="4:74">
      <c r="D273" s="235" t="s">
        <v>441</v>
      </c>
      <c r="E273" s="235"/>
      <c r="F273" s="235"/>
      <c r="G273" s="235"/>
      <c r="H273" s="235"/>
      <c r="I273" s="235"/>
      <c r="J273" s="235"/>
      <c r="K273" s="235"/>
      <c r="L273" s="235"/>
      <c r="M273" s="235"/>
      <c r="N273" s="235"/>
      <c r="O273" s="235"/>
      <c r="P273" s="235"/>
      <c r="Q273" s="235" t="s">
        <v>641</v>
      </c>
      <c r="R273" s="235"/>
      <c r="S273" s="235"/>
      <c r="T273" s="235"/>
      <c r="U273" s="235"/>
      <c r="V273" s="235"/>
      <c r="W273" s="235"/>
      <c r="X273" s="235"/>
      <c r="Y273" s="235"/>
      <c r="Z273" s="235"/>
      <c r="AA273" s="235"/>
      <c r="AB273" s="235"/>
      <c r="BM273" s="54"/>
      <c r="BN273" s="61">
        <f t="shared" si="5"/>
        <v>78</v>
      </c>
      <c r="BO273" s="211"/>
      <c r="BP273" s="212"/>
      <c r="BQ273" s="58"/>
      <c r="BR273" s="58"/>
      <c r="BS273" s="59"/>
      <c r="BT273" s="60"/>
      <c r="BU273" s="58"/>
      <c r="BV273" s="213"/>
    </row>
    <row r="274" spans="4:74">
      <c r="D274" s="235" t="s">
        <v>442</v>
      </c>
      <c r="E274" s="235"/>
      <c r="F274" s="235"/>
      <c r="G274" s="235"/>
      <c r="H274" s="235"/>
      <c r="I274" s="235"/>
      <c r="J274" s="235"/>
      <c r="K274" s="235"/>
      <c r="L274" s="235"/>
      <c r="M274" s="235"/>
      <c r="N274" s="235"/>
      <c r="O274" s="235"/>
      <c r="P274" s="235"/>
      <c r="Q274" s="235" t="s">
        <v>642</v>
      </c>
      <c r="R274" s="235"/>
      <c r="S274" s="235"/>
      <c r="T274" s="235"/>
      <c r="U274" s="235"/>
      <c r="V274" s="235"/>
      <c r="W274" s="235"/>
      <c r="X274" s="235"/>
      <c r="Y274" s="235"/>
      <c r="Z274" s="235"/>
      <c r="AA274" s="235"/>
      <c r="AB274" s="235"/>
      <c r="BM274" s="54"/>
      <c r="BN274" s="61">
        <f t="shared" si="5"/>
        <v>78</v>
      </c>
      <c r="BO274" s="211"/>
      <c r="BP274" s="212"/>
      <c r="BQ274" s="58"/>
      <c r="BR274" s="58"/>
      <c r="BS274" s="59"/>
      <c r="BT274" s="60"/>
      <c r="BU274" s="58"/>
      <c r="BV274" s="213"/>
    </row>
    <row r="275" spans="4:74">
      <c r="D275" s="235" t="s">
        <v>443</v>
      </c>
      <c r="E275" s="235"/>
      <c r="F275" s="235"/>
      <c r="G275" s="235"/>
      <c r="H275" s="235"/>
      <c r="I275" s="235"/>
      <c r="J275" s="235"/>
      <c r="K275" s="235"/>
      <c r="L275" s="235"/>
      <c r="M275" s="235"/>
      <c r="N275" s="235"/>
      <c r="O275" s="235"/>
      <c r="P275" s="235"/>
      <c r="Q275" s="235" t="s">
        <v>643</v>
      </c>
      <c r="R275" s="235"/>
      <c r="S275" s="235"/>
      <c r="T275" s="235"/>
      <c r="U275" s="235"/>
      <c r="V275" s="235"/>
      <c r="W275" s="235"/>
      <c r="X275" s="235"/>
      <c r="Y275" s="235"/>
      <c r="Z275" s="235"/>
      <c r="AA275" s="235"/>
      <c r="AB275" s="235"/>
      <c r="BM275" s="54"/>
      <c r="BN275" s="61">
        <f t="shared" si="5"/>
        <v>78</v>
      </c>
      <c r="BO275" s="211"/>
      <c r="BP275" s="212"/>
      <c r="BQ275" s="58"/>
      <c r="BR275" s="58"/>
      <c r="BS275" s="59"/>
      <c r="BT275" s="60"/>
      <c r="BU275" s="58"/>
      <c r="BV275" s="213"/>
    </row>
    <row r="276" spans="4:74">
      <c r="D276" s="235" t="s">
        <v>444</v>
      </c>
      <c r="E276" s="235"/>
      <c r="F276" s="235"/>
      <c r="G276" s="235"/>
      <c r="H276" s="235"/>
      <c r="I276" s="235"/>
      <c r="J276" s="235"/>
      <c r="K276" s="235"/>
      <c r="L276" s="235"/>
      <c r="M276" s="235"/>
      <c r="N276" s="235"/>
      <c r="O276" s="235"/>
      <c r="P276" s="235"/>
      <c r="Q276" s="235" t="s">
        <v>644</v>
      </c>
      <c r="R276" s="235"/>
      <c r="S276" s="235"/>
      <c r="T276" s="235"/>
      <c r="U276" s="235"/>
      <c r="V276" s="235"/>
      <c r="W276" s="235"/>
      <c r="X276" s="235"/>
      <c r="Y276" s="235"/>
      <c r="Z276" s="235"/>
      <c r="AA276" s="235"/>
      <c r="AB276" s="235"/>
      <c r="BM276" s="54"/>
      <c r="BN276" s="61">
        <f t="shared" si="5"/>
        <v>78</v>
      </c>
      <c r="BO276" s="211"/>
      <c r="BP276" s="212"/>
      <c r="BQ276" s="58"/>
      <c r="BR276" s="58"/>
      <c r="BS276" s="59"/>
      <c r="BT276" s="60"/>
      <c r="BU276" s="58"/>
      <c r="BV276" s="213"/>
    </row>
    <row r="277" spans="4:74">
      <c r="D277" s="235" t="s">
        <v>445</v>
      </c>
      <c r="E277" s="235"/>
      <c r="F277" s="235"/>
      <c r="G277" s="235"/>
      <c r="H277" s="235"/>
      <c r="I277" s="235"/>
      <c r="J277" s="235"/>
      <c r="K277" s="235"/>
      <c r="L277" s="235"/>
      <c r="M277" s="235"/>
      <c r="N277" s="235"/>
      <c r="O277" s="235"/>
      <c r="P277" s="235"/>
      <c r="Q277" s="235" t="s">
        <v>645</v>
      </c>
      <c r="R277" s="235"/>
      <c r="S277" s="235"/>
      <c r="T277" s="235"/>
      <c r="U277" s="235"/>
      <c r="V277" s="235"/>
      <c r="W277" s="235"/>
      <c r="X277" s="235"/>
      <c r="Y277" s="235"/>
      <c r="Z277" s="235"/>
      <c r="AA277" s="235"/>
      <c r="AB277" s="235"/>
      <c r="BM277" s="54"/>
      <c r="BN277" s="61">
        <f t="shared" si="5"/>
        <v>78</v>
      </c>
      <c r="BO277" s="211"/>
      <c r="BP277" s="212"/>
      <c r="BQ277" s="58"/>
      <c r="BR277" s="58"/>
      <c r="BS277" s="59"/>
      <c r="BT277" s="60"/>
      <c r="BU277" s="58"/>
      <c r="BV277" s="213"/>
    </row>
    <row r="278" spans="4:74">
      <c r="D278" s="235" t="s">
        <v>446</v>
      </c>
      <c r="E278" s="235"/>
      <c r="F278" s="235"/>
      <c r="G278" s="235"/>
      <c r="H278" s="235"/>
      <c r="I278" s="235"/>
      <c r="J278" s="235"/>
      <c r="K278" s="235"/>
      <c r="L278" s="235"/>
      <c r="M278" s="235"/>
      <c r="N278" s="235"/>
      <c r="O278" s="235"/>
      <c r="P278" s="235"/>
      <c r="Q278" s="235" t="s">
        <v>646</v>
      </c>
      <c r="R278" s="235"/>
      <c r="S278" s="235"/>
      <c r="T278" s="235"/>
      <c r="U278" s="235"/>
      <c r="V278" s="235"/>
      <c r="W278" s="235"/>
      <c r="X278" s="235"/>
      <c r="Y278" s="235"/>
      <c r="Z278" s="235"/>
      <c r="AA278" s="235"/>
      <c r="AB278" s="235"/>
      <c r="BM278" s="54"/>
      <c r="BN278" s="61">
        <f t="shared" si="5"/>
        <v>78</v>
      </c>
      <c r="BO278" s="211"/>
      <c r="BP278" s="212"/>
      <c r="BQ278" s="58"/>
      <c r="BR278" s="58"/>
      <c r="BS278" s="59"/>
      <c r="BT278" s="60"/>
      <c r="BU278" s="58"/>
      <c r="BV278" s="213"/>
    </row>
    <row r="279" spans="4:74">
      <c r="D279" s="235" t="s">
        <v>447</v>
      </c>
      <c r="E279" s="235"/>
      <c r="F279" s="235"/>
      <c r="G279" s="235"/>
      <c r="H279" s="235"/>
      <c r="I279" s="235"/>
      <c r="J279" s="235"/>
      <c r="K279" s="235"/>
      <c r="L279" s="235"/>
      <c r="M279" s="235"/>
      <c r="N279" s="235"/>
      <c r="O279" s="235"/>
      <c r="P279" s="235"/>
      <c r="Q279" s="235" t="s">
        <v>647</v>
      </c>
      <c r="R279" s="235"/>
      <c r="S279" s="235"/>
      <c r="T279" s="235"/>
      <c r="U279" s="235"/>
      <c r="V279" s="235"/>
      <c r="W279" s="235"/>
      <c r="X279" s="235"/>
      <c r="Y279" s="235"/>
      <c r="Z279" s="235"/>
      <c r="AA279" s="235"/>
      <c r="AB279" s="235"/>
      <c r="BM279" s="54"/>
      <c r="BN279" s="61">
        <f t="shared" si="5"/>
        <v>78</v>
      </c>
      <c r="BO279" s="211"/>
      <c r="BP279" s="212"/>
      <c r="BQ279" s="58"/>
      <c r="BR279" s="58"/>
      <c r="BS279" s="59"/>
      <c r="BT279" s="60"/>
      <c r="BU279" s="58"/>
      <c r="BV279" s="213"/>
    </row>
    <row r="280" spans="4:74">
      <c r="D280" s="235" t="s">
        <v>448</v>
      </c>
      <c r="E280" s="235"/>
      <c r="F280" s="235"/>
      <c r="G280" s="235"/>
      <c r="H280" s="235"/>
      <c r="I280" s="235"/>
      <c r="J280" s="235"/>
      <c r="K280" s="235"/>
      <c r="L280" s="235"/>
      <c r="M280" s="235"/>
      <c r="N280" s="235"/>
      <c r="O280" s="235"/>
      <c r="P280" s="235"/>
      <c r="Q280" s="235" t="s">
        <v>648</v>
      </c>
      <c r="R280" s="235"/>
      <c r="S280" s="235"/>
      <c r="T280" s="235"/>
      <c r="U280" s="235"/>
      <c r="V280" s="235"/>
      <c r="W280" s="235"/>
      <c r="X280" s="235"/>
      <c r="Y280" s="235"/>
      <c r="Z280" s="235"/>
      <c r="AA280" s="235"/>
      <c r="AB280" s="235"/>
      <c r="BM280" s="54"/>
      <c r="BN280" s="61">
        <f t="shared" si="5"/>
        <v>78</v>
      </c>
      <c r="BO280" s="211"/>
      <c r="BP280" s="212"/>
      <c r="BQ280" s="58"/>
      <c r="BR280" s="58"/>
      <c r="BS280" s="59"/>
      <c r="BT280" s="60"/>
      <c r="BU280" s="58"/>
      <c r="BV280" s="213"/>
    </row>
    <row r="281" spans="4:74">
      <c r="D281" s="235" t="s">
        <v>449</v>
      </c>
      <c r="E281" s="235"/>
      <c r="F281" s="235"/>
      <c r="G281" s="235"/>
      <c r="H281" s="235"/>
      <c r="I281" s="235"/>
      <c r="J281" s="235"/>
      <c r="K281" s="235"/>
      <c r="L281" s="235"/>
      <c r="M281" s="235"/>
      <c r="N281" s="235"/>
      <c r="O281" s="235"/>
      <c r="P281" s="235"/>
      <c r="Q281" s="235" t="s">
        <v>649</v>
      </c>
      <c r="R281" s="235"/>
      <c r="S281" s="235"/>
      <c r="T281" s="235"/>
      <c r="U281" s="235"/>
      <c r="V281" s="235"/>
      <c r="W281" s="235"/>
      <c r="X281" s="235"/>
      <c r="Y281" s="235"/>
      <c r="Z281" s="235"/>
      <c r="AA281" s="235"/>
      <c r="AB281" s="235"/>
      <c r="BM281" s="54"/>
      <c r="BN281" s="61">
        <f t="shared" si="5"/>
        <v>78</v>
      </c>
      <c r="BO281" s="211"/>
      <c r="BP281" s="212"/>
      <c r="BQ281" s="58"/>
      <c r="BR281" s="58"/>
      <c r="BS281" s="59"/>
      <c r="BT281" s="60"/>
      <c r="BU281" s="58"/>
      <c r="BV281" s="213"/>
    </row>
    <row r="282" spans="4:74">
      <c r="D282" s="235" t="s">
        <v>450</v>
      </c>
      <c r="E282" s="235"/>
      <c r="F282" s="235"/>
      <c r="G282" s="235"/>
      <c r="H282" s="235"/>
      <c r="I282" s="235"/>
      <c r="J282" s="235"/>
      <c r="K282" s="235"/>
      <c r="L282" s="235"/>
      <c r="M282" s="235"/>
      <c r="N282" s="235"/>
      <c r="O282" s="235"/>
      <c r="P282" s="235"/>
      <c r="Q282" s="235" t="s">
        <v>650</v>
      </c>
      <c r="R282" s="235"/>
      <c r="S282" s="235"/>
      <c r="T282" s="235"/>
      <c r="U282" s="235"/>
      <c r="V282" s="235"/>
      <c r="W282" s="235"/>
      <c r="X282" s="235"/>
      <c r="Y282" s="235"/>
      <c r="Z282" s="235"/>
      <c r="AA282" s="235"/>
      <c r="AB282" s="235"/>
      <c r="BM282" s="54"/>
      <c r="BN282" s="61">
        <f t="shared" si="5"/>
        <v>78</v>
      </c>
      <c r="BO282" s="211"/>
      <c r="BP282" s="212"/>
      <c r="BQ282" s="58"/>
      <c r="BR282" s="58"/>
      <c r="BS282" s="59"/>
      <c r="BT282" s="60"/>
      <c r="BU282" s="58"/>
      <c r="BV282" s="213"/>
    </row>
    <row r="283" spans="4:74">
      <c r="D283" s="235" t="s">
        <v>451</v>
      </c>
      <c r="E283" s="235"/>
      <c r="F283" s="235"/>
      <c r="G283" s="235"/>
      <c r="H283" s="235"/>
      <c r="I283" s="235"/>
      <c r="J283" s="235"/>
      <c r="K283" s="235"/>
      <c r="L283" s="235"/>
      <c r="M283" s="235"/>
      <c r="N283" s="235"/>
      <c r="O283" s="235"/>
      <c r="P283" s="235"/>
      <c r="Q283" s="235" t="s">
        <v>651</v>
      </c>
      <c r="R283" s="235"/>
      <c r="S283" s="235"/>
      <c r="T283" s="235"/>
      <c r="U283" s="235"/>
      <c r="V283" s="235"/>
      <c r="W283" s="235"/>
      <c r="X283" s="235"/>
      <c r="Y283" s="235"/>
      <c r="Z283" s="235"/>
      <c r="AA283" s="235"/>
      <c r="AB283" s="235"/>
      <c r="BM283" s="54"/>
      <c r="BN283" s="61">
        <f t="shared" si="5"/>
        <v>78</v>
      </c>
      <c r="BO283" s="211"/>
      <c r="BP283" s="212"/>
      <c r="BQ283" s="58"/>
      <c r="BR283" s="58"/>
      <c r="BS283" s="59"/>
      <c r="BT283" s="60"/>
      <c r="BU283" s="58"/>
      <c r="BV283" s="213"/>
    </row>
    <row r="284" spans="4:74">
      <c r="D284" s="235" t="s">
        <v>452</v>
      </c>
      <c r="E284" s="235"/>
      <c r="F284" s="235"/>
      <c r="G284" s="235"/>
      <c r="H284" s="235"/>
      <c r="I284" s="235"/>
      <c r="J284" s="235"/>
      <c r="K284" s="235"/>
      <c r="L284" s="235"/>
      <c r="M284" s="235"/>
      <c r="N284" s="235"/>
      <c r="O284" s="235"/>
      <c r="P284" s="235"/>
      <c r="Q284" s="235" t="s">
        <v>652</v>
      </c>
      <c r="R284" s="235"/>
      <c r="S284" s="235"/>
      <c r="T284" s="235"/>
      <c r="U284" s="235"/>
      <c r="V284" s="235"/>
      <c r="W284" s="235"/>
      <c r="X284" s="235"/>
      <c r="Y284" s="235"/>
      <c r="Z284" s="235"/>
      <c r="AA284" s="235"/>
      <c r="AB284" s="235"/>
      <c r="BM284" s="54"/>
      <c r="BN284" s="61">
        <f t="shared" si="5"/>
        <v>78</v>
      </c>
      <c r="BO284" s="211"/>
      <c r="BP284" s="212"/>
      <c r="BQ284" s="58"/>
      <c r="BR284" s="58"/>
      <c r="BS284" s="59"/>
      <c r="BT284" s="60"/>
      <c r="BU284" s="58"/>
      <c r="BV284" s="213"/>
    </row>
    <row r="285" spans="4:74">
      <c r="D285" s="235" t="s">
        <v>453</v>
      </c>
      <c r="E285" s="235"/>
      <c r="F285" s="235"/>
      <c r="G285" s="235"/>
      <c r="H285" s="235"/>
      <c r="I285" s="235"/>
      <c r="J285" s="235"/>
      <c r="K285" s="235"/>
      <c r="L285" s="235"/>
      <c r="M285" s="235"/>
      <c r="N285" s="235"/>
      <c r="O285" s="235"/>
      <c r="P285" s="235"/>
      <c r="Q285" s="235" t="s">
        <v>653</v>
      </c>
      <c r="R285" s="235"/>
      <c r="S285" s="235"/>
      <c r="T285" s="235"/>
      <c r="U285" s="235"/>
      <c r="V285" s="235"/>
      <c r="W285" s="235"/>
      <c r="X285" s="235"/>
      <c r="Y285" s="235"/>
      <c r="Z285" s="235"/>
      <c r="AA285" s="235"/>
      <c r="AB285" s="235"/>
      <c r="BM285" s="54"/>
      <c r="BN285" s="61">
        <f t="shared" si="5"/>
        <v>78</v>
      </c>
      <c r="BO285" s="211"/>
      <c r="BP285" s="212"/>
      <c r="BQ285" s="58"/>
      <c r="BR285" s="58"/>
      <c r="BS285" s="59"/>
      <c r="BT285" s="60"/>
      <c r="BU285" s="58"/>
      <c r="BV285" s="213"/>
    </row>
    <row r="286" spans="4:74">
      <c r="D286" s="235" t="s">
        <v>454</v>
      </c>
      <c r="E286" s="235"/>
      <c r="F286" s="235"/>
      <c r="G286" s="235"/>
      <c r="H286" s="235"/>
      <c r="I286" s="235"/>
      <c r="J286" s="235"/>
      <c r="K286" s="235"/>
      <c r="L286" s="235"/>
      <c r="M286" s="235"/>
      <c r="N286" s="235"/>
      <c r="O286" s="235"/>
      <c r="P286" s="235"/>
      <c r="Q286" s="235" t="s">
        <v>654</v>
      </c>
      <c r="R286" s="235"/>
      <c r="S286" s="235"/>
      <c r="T286" s="235"/>
      <c r="U286" s="235"/>
      <c r="V286" s="235"/>
      <c r="W286" s="235"/>
      <c r="X286" s="235"/>
      <c r="Y286" s="235"/>
      <c r="Z286" s="235"/>
      <c r="AA286" s="235"/>
      <c r="AB286" s="235"/>
      <c r="BM286" s="54"/>
      <c r="BN286" s="61">
        <f t="shared" si="5"/>
        <v>78</v>
      </c>
      <c r="BO286" s="211"/>
      <c r="BP286" s="212"/>
      <c r="BQ286" s="58"/>
      <c r="BR286" s="58"/>
      <c r="BS286" s="59"/>
      <c r="BT286" s="60"/>
      <c r="BU286" s="58"/>
      <c r="BV286" s="213"/>
    </row>
    <row r="287" spans="4:74">
      <c r="D287" s="235" t="s">
        <v>455</v>
      </c>
      <c r="E287" s="235"/>
      <c r="F287" s="235"/>
      <c r="G287" s="235"/>
      <c r="H287" s="235"/>
      <c r="I287" s="235"/>
      <c r="J287" s="235"/>
      <c r="K287" s="235"/>
      <c r="L287" s="235"/>
      <c r="M287" s="235"/>
      <c r="N287" s="235"/>
      <c r="O287" s="235"/>
      <c r="P287" s="235"/>
      <c r="Q287" s="235" t="s">
        <v>655</v>
      </c>
      <c r="R287" s="235"/>
      <c r="S287" s="235"/>
      <c r="T287" s="235"/>
      <c r="U287" s="235"/>
      <c r="V287" s="235"/>
      <c r="W287" s="235"/>
      <c r="X287" s="235"/>
      <c r="Y287" s="235"/>
      <c r="Z287" s="235"/>
      <c r="AA287" s="235"/>
      <c r="AB287" s="235"/>
      <c r="BM287" s="54"/>
      <c r="BN287" s="61">
        <f t="shared" si="5"/>
        <v>78</v>
      </c>
      <c r="BO287" s="211"/>
      <c r="BP287" s="212"/>
      <c r="BQ287" s="58"/>
      <c r="BR287" s="58"/>
      <c r="BS287" s="59"/>
      <c r="BT287" s="60"/>
      <c r="BU287" s="58"/>
      <c r="BV287" s="213"/>
    </row>
    <row r="288" spans="4:74">
      <c r="D288" s="235" t="s">
        <v>456</v>
      </c>
      <c r="E288" s="235"/>
      <c r="F288" s="235"/>
      <c r="G288" s="235"/>
      <c r="H288" s="235"/>
      <c r="I288" s="235"/>
      <c r="J288" s="235"/>
      <c r="K288" s="235"/>
      <c r="L288" s="235"/>
      <c r="M288" s="235"/>
      <c r="N288" s="235"/>
      <c r="O288" s="235"/>
      <c r="P288" s="235"/>
      <c r="Q288" s="235" t="s">
        <v>656</v>
      </c>
      <c r="R288" s="235"/>
      <c r="S288" s="235"/>
      <c r="T288" s="235"/>
      <c r="U288" s="235"/>
      <c r="V288" s="235"/>
      <c r="W288" s="235"/>
      <c r="X288" s="235"/>
      <c r="Y288" s="235"/>
      <c r="Z288" s="235"/>
      <c r="AA288" s="235"/>
      <c r="AB288" s="235"/>
      <c r="BM288" s="54"/>
      <c r="BN288" s="61">
        <f t="shared" si="5"/>
        <v>78</v>
      </c>
      <c r="BO288" s="211"/>
      <c r="BP288" s="212"/>
      <c r="BQ288" s="58"/>
      <c r="BR288" s="58"/>
      <c r="BS288" s="59"/>
      <c r="BT288" s="60"/>
      <c r="BU288" s="58"/>
      <c r="BV288" s="213"/>
    </row>
    <row r="289" spans="3:74">
      <c r="C289" s="235"/>
      <c r="D289" s="235" t="s">
        <v>457</v>
      </c>
      <c r="E289" s="235"/>
      <c r="F289" s="235"/>
      <c r="G289" s="235"/>
      <c r="H289" s="235"/>
      <c r="I289" s="235"/>
      <c r="J289" s="235"/>
      <c r="K289" s="235"/>
      <c r="L289" s="235"/>
      <c r="M289" s="235"/>
      <c r="N289" s="235"/>
      <c r="O289" s="235"/>
      <c r="P289" s="235"/>
      <c r="Q289" s="235" t="s">
        <v>657</v>
      </c>
      <c r="R289" s="235"/>
      <c r="S289" s="235"/>
      <c r="T289" s="235"/>
      <c r="U289" s="235"/>
      <c r="V289" s="235"/>
      <c r="W289" s="235"/>
      <c r="X289" s="235"/>
      <c r="Y289" s="235"/>
      <c r="Z289" s="235"/>
      <c r="AA289" s="235"/>
      <c r="AB289" s="235"/>
      <c r="BM289" s="54"/>
      <c r="BN289" s="61">
        <f t="shared" si="5"/>
        <v>78</v>
      </c>
      <c r="BO289" s="211"/>
      <c r="BP289" s="212"/>
      <c r="BQ289" s="58"/>
      <c r="BR289" s="58"/>
      <c r="BS289" s="59"/>
      <c r="BT289" s="60"/>
      <c r="BU289" s="58"/>
      <c r="BV289" s="213"/>
    </row>
    <row r="290" spans="3:74">
      <c r="C290" s="235"/>
      <c r="D290" s="235" t="s">
        <v>458</v>
      </c>
      <c r="E290" s="235"/>
      <c r="F290" s="235"/>
      <c r="G290" s="235"/>
      <c r="H290" s="235"/>
      <c r="I290" s="235"/>
      <c r="J290" s="235"/>
      <c r="K290" s="235"/>
      <c r="L290" s="235"/>
      <c r="M290" s="235"/>
      <c r="N290" s="235"/>
      <c r="O290" s="235"/>
      <c r="P290" s="235"/>
      <c r="Q290" s="235" t="s">
        <v>658</v>
      </c>
      <c r="R290" s="235"/>
      <c r="S290" s="235"/>
      <c r="T290" s="235"/>
      <c r="U290" s="235"/>
      <c r="V290" s="235"/>
      <c r="W290" s="235"/>
      <c r="X290" s="235"/>
      <c r="Y290" s="235"/>
      <c r="Z290" s="235"/>
      <c r="AA290" s="235"/>
      <c r="AB290" s="235"/>
      <c r="BM290" s="54"/>
      <c r="BN290" s="61">
        <f t="shared" si="5"/>
        <v>78</v>
      </c>
      <c r="BO290" s="211"/>
      <c r="BP290" s="212"/>
      <c r="BQ290" s="58"/>
      <c r="BR290" s="58"/>
      <c r="BS290" s="59"/>
      <c r="BT290" s="60"/>
      <c r="BU290" s="58"/>
      <c r="BV290" s="213"/>
    </row>
    <row r="291" spans="3:74">
      <c r="C291" s="235"/>
      <c r="D291" s="235" t="s">
        <v>459</v>
      </c>
      <c r="E291" s="235"/>
      <c r="F291" s="235"/>
      <c r="G291" s="235"/>
      <c r="H291" s="235"/>
      <c r="I291" s="235"/>
      <c r="J291" s="235"/>
      <c r="K291" s="235"/>
      <c r="L291" s="235"/>
      <c r="M291" s="235"/>
      <c r="N291" s="235"/>
      <c r="O291" s="235"/>
      <c r="P291" s="235"/>
      <c r="Q291" s="235" t="s">
        <v>659</v>
      </c>
      <c r="R291" s="235"/>
      <c r="S291" s="235"/>
      <c r="T291" s="235"/>
      <c r="U291" s="235"/>
      <c r="V291" s="235"/>
      <c r="W291" s="235"/>
      <c r="X291" s="235"/>
      <c r="Y291" s="235"/>
      <c r="Z291" s="235"/>
      <c r="AA291" s="235"/>
      <c r="AB291" s="235"/>
      <c r="BM291" s="54"/>
      <c r="BN291" s="61">
        <f t="shared" si="5"/>
        <v>78</v>
      </c>
      <c r="BO291" s="211"/>
      <c r="BP291" s="212"/>
      <c r="BQ291" s="58"/>
      <c r="BR291" s="58"/>
      <c r="BS291" s="59"/>
      <c r="BT291" s="60"/>
      <c r="BU291" s="58"/>
      <c r="BV291" s="213"/>
    </row>
    <row r="292" spans="3:74">
      <c r="C292" s="235"/>
      <c r="D292" s="235" t="s">
        <v>460</v>
      </c>
      <c r="E292" s="235"/>
      <c r="F292" s="235"/>
      <c r="G292" s="235"/>
      <c r="H292" s="235"/>
      <c r="I292" s="235"/>
      <c r="J292" s="235"/>
      <c r="K292" s="235"/>
      <c r="L292" s="235"/>
      <c r="M292" s="235"/>
      <c r="N292" s="235"/>
      <c r="O292" s="235"/>
      <c r="P292" s="235"/>
      <c r="Q292" s="235" t="s">
        <v>660</v>
      </c>
      <c r="R292" s="235"/>
      <c r="S292" s="235"/>
      <c r="T292" s="235"/>
      <c r="U292" s="235"/>
      <c r="V292" s="235"/>
      <c r="W292" s="235"/>
      <c r="X292" s="235"/>
      <c r="Y292" s="235"/>
      <c r="Z292" s="235"/>
      <c r="AA292" s="235"/>
      <c r="AB292" s="235"/>
      <c r="BM292" s="54"/>
      <c r="BN292" s="61">
        <f t="shared" si="5"/>
        <v>78</v>
      </c>
      <c r="BO292" s="211"/>
      <c r="BP292" s="212"/>
      <c r="BQ292" s="58"/>
      <c r="BR292" s="58"/>
      <c r="BS292" s="59"/>
      <c r="BT292" s="60"/>
      <c r="BU292" s="58"/>
      <c r="BV292" s="213"/>
    </row>
    <row r="293" spans="3:74">
      <c r="C293" s="235"/>
      <c r="D293" s="235" t="s">
        <v>461</v>
      </c>
      <c r="E293" s="235"/>
      <c r="F293" s="235"/>
      <c r="G293" s="235"/>
      <c r="H293" s="235"/>
      <c r="I293" s="235"/>
      <c r="J293" s="235"/>
      <c r="K293" s="235"/>
      <c r="L293" s="235"/>
      <c r="M293" s="235"/>
      <c r="N293" s="235"/>
      <c r="O293" s="235"/>
      <c r="P293" s="235"/>
      <c r="Q293" s="235" t="s">
        <v>661</v>
      </c>
      <c r="R293" s="235"/>
      <c r="S293" s="235"/>
      <c r="T293" s="235"/>
      <c r="U293" s="235"/>
      <c r="V293" s="235"/>
      <c r="W293" s="235"/>
      <c r="X293" s="235"/>
      <c r="Y293" s="235"/>
      <c r="Z293" s="235"/>
      <c r="AA293" s="235"/>
      <c r="AB293" s="235"/>
      <c r="BM293" s="54"/>
      <c r="BN293" s="61">
        <f t="shared" si="5"/>
        <v>78</v>
      </c>
      <c r="BO293" s="211"/>
      <c r="BP293" s="212"/>
      <c r="BQ293" s="58"/>
      <c r="BR293" s="58"/>
      <c r="BS293" s="59"/>
      <c r="BT293" s="60"/>
      <c r="BU293" s="58"/>
      <c r="BV293" s="213"/>
    </row>
    <row r="294" spans="3:74">
      <c r="C294" s="235"/>
      <c r="D294" s="235" t="s">
        <v>462</v>
      </c>
      <c r="E294" s="235"/>
      <c r="F294" s="235"/>
      <c r="G294" s="235"/>
      <c r="H294" s="235"/>
      <c r="I294" s="235"/>
      <c r="J294" s="235"/>
      <c r="K294" s="235"/>
      <c r="L294" s="235"/>
      <c r="M294" s="235"/>
      <c r="N294" s="235"/>
      <c r="O294" s="235"/>
      <c r="P294" s="235"/>
      <c r="Q294" s="235" t="s">
        <v>662</v>
      </c>
      <c r="R294" s="235"/>
      <c r="S294" s="235"/>
      <c r="T294" s="235"/>
      <c r="U294" s="235"/>
      <c r="V294" s="235"/>
      <c r="W294" s="235"/>
      <c r="X294" s="235"/>
      <c r="Y294" s="235"/>
      <c r="Z294" s="235"/>
      <c r="AA294" s="235"/>
      <c r="AB294" s="235"/>
      <c r="BM294" s="54"/>
      <c r="BN294" s="61">
        <f t="shared" si="5"/>
        <v>78</v>
      </c>
      <c r="BO294" s="211"/>
      <c r="BP294" s="212"/>
      <c r="BQ294" s="58"/>
      <c r="BR294" s="58"/>
      <c r="BS294" s="59"/>
      <c r="BT294" s="60"/>
      <c r="BU294" s="58"/>
      <c r="BV294" s="213"/>
    </row>
    <row r="295" spans="3:74">
      <c r="C295" s="235"/>
      <c r="D295" s="235" t="s">
        <v>463</v>
      </c>
      <c r="E295" s="235"/>
      <c r="F295" s="235"/>
      <c r="G295" s="235"/>
      <c r="H295" s="235"/>
      <c r="I295" s="235"/>
      <c r="J295" s="235"/>
      <c r="K295" s="235"/>
      <c r="L295" s="235"/>
      <c r="M295" s="235"/>
      <c r="N295" s="235"/>
      <c r="O295" s="235"/>
      <c r="P295" s="235"/>
      <c r="Q295" s="235" t="s">
        <v>663</v>
      </c>
      <c r="R295" s="235"/>
      <c r="S295" s="235"/>
      <c r="T295" s="235"/>
      <c r="U295" s="235"/>
      <c r="V295" s="235"/>
      <c r="W295" s="235"/>
      <c r="X295" s="235"/>
      <c r="Y295" s="235"/>
      <c r="Z295" s="235"/>
      <c r="AA295" s="235"/>
      <c r="AB295" s="235"/>
      <c r="BM295" s="54"/>
      <c r="BN295" s="61">
        <f t="shared" si="5"/>
        <v>78</v>
      </c>
      <c r="BO295" s="211"/>
      <c r="BP295" s="212"/>
      <c r="BQ295" s="58"/>
      <c r="BR295" s="58"/>
      <c r="BS295" s="59"/>
      <c r="BT295" s="60"/>
      <c r="BU295" s="58"/>
      <c r="BV295" s="213"/>
    </row>
    <row r="296" spans="3:74">
      <c r="C296" s="235"/>
      <c r="D296" s="235" t="s">
        <v>464</v>
      </c>
      <c r="E296" s="235"/>
      <c r="F296" s="235"/>
      <c r="G296" s="235"/>
      <c r="H296" s="235"/>
      <c r="I296" s="235"/>
      <c r="J296" s="235"/>
      <c r="K296" s="235"/>
      <c r="L296" s="235"/>
      <c r="M296" s="235"/>
      <c r="N296" s="235"/>
      <c r="O296" s="235"/>
      <c r="P296" s="235"/>
      <c r="Q296" s="235" t="s">
        <v>664</v>
      </c>
      <c r="R296" s="235"/>
      <c r="S296" s="235"/>
      <c r="T296" s="235"/>
      <c r="U296" s="235"/>
      <c r="V296" s="235"/>
      <c r="W296" s="235"/>
      <c r="X296" s="235"/>
      <c r="Y296" s="235"/>
      <c r="Z296" s="235"/>
      <c r="AA296" s="235"/>
      <c r="AB296" s="235"/>
      <c r="BM296" s="54"/>
      <c r="BN296" s="61">
        <f t="shared" si="5"/>
        <v>78</v>
      </c>
      <c r="BO296" s="211"/>
      <c r="BP296" s="212"/>
      <c r="BQ296" s="58"/>
      <c r="BR296" s="58"/>
      <c r="BS296" s="59"/>
      <c r="BT296" s="60"/>
      <c r="BU296" s="58"/>
      <c r="BV296" s="213"/>
    </row>
    <row r="297" spans="3:74">
      <c r="C297" s="235"/>
      <c r="D297" s="235" t="s">
        <v>465</v>
      </c>
      <c r="E297" s="235"/>
      <c r="F297" s="235"/>
      <c r="G297" s="235"/>
      <c r="H297" s="235"/>
      <c r="I297" s="235"/>
      <c r="J297" s="235"/>
      <c r="K297" s="235"/>
      <c r="L297" s="235"/>
      <c r="M297" s="235"/>
      <c r="N297" s="235"/>
      <c r="O297" s="235"/>
      <c r="P297" s="235"/>
      <c r="Q297" s="235" t="s">
        <v>665</v>
      </c>
      <c r="R297" s="235"/>
      <c r="S297" s="235"/>
      <c r="T297" s="235"/>
      <c r="U297" s="235"/>
      <c r="V297" s="235"/>
      <c r="W297" s="235"/>
      <c r="X297" s="235"/>
      <c r="Y297" s="235"/>
      <c r="Z297" s="235"/>
      <c r="AA297" s="235"/>
      <c r="AB297" s="235"/>
      <c r="BM297" s="54"/>
      <c r="BN297" s="61">
        <f t="shared" si="5"/>
        <v>78</v>
      </c>
      <c r="BO297" s="211"/>
      <c r="BP297" s="212"/>
      <c r="BQ297" s="58"/>
      <c r="BR297" s="58"/>
      <c r="BS297" s="59"/>
      <c r="BT297" s="60"/>
      <c r="BU297" s="58"/>
      <c r="BV297" s="213"/>
    </row>
    <row r="298" spans="3:74">
      <c r="C298" s="235"/>
      <c r="D298" s="235" t="s">
        <v>466</v>
      </c>
      <c r="E298" s="235"/>
      <c r="F298" s="235"/>
      <c r="G298" s="235"/>
      <c r="H298" s="235"/>
      <c r="I298" s="235"/>
      <c r="J298" s="235"/>
      <c r="K298" s="235"/>
      <c r="L298" s="235"/>
      <c r="M298" s="235"/>
      <c r="N298" s="235"/>
      <c r="O298" s="235"/>
      <c r="P298" s="235"/>
      <c r="Q298" s="235" t="s">
        <v>666</v>
      </c>
      <c r="R298" s="235"/>
      <c r="S298" s="235"/>
      <c r="T298" s="235"/>
      <c r="U298" s="235"/>
      <c r="V298" s="235"/>
      <c r="W298" s="235"/>
      <c r="X298" s="235"/>
      <c r="Y298" s="235"/>
      <c r="Z298" s="235"/>
      <c r="AA298" s="235"/>
      <c r="AB298" s="235"/>
      <c r="BM298" s="54"/>
      <c r="BN298" s="61">
        <f t="shared" si="5"/>
        <v>78</v>
      </c>
      <c r="BO298" s="211"/>
      <c r="BP298" s="212"/>
      <c r="BQ298" s="58"/>
      <c r="BR298" s="58"/>
      <c r="BS298" s="59"/>
      <c r="BT298" s="60"/>
      <c r="BU298" s="58"/>
      <c r="BV298" s="213"/>
    </row>
    <row r="299" spans="3:74">
      <c r="C299" s="235"/>
      <c r="D299" s="235" t="s">
        <v>467</v>
      </c>
      <c r="E299" s="235"/>
      <c r="F299" s="235"/>
      <c r="G299" s="235"/>
      <c r="H299" s="235"/>
      <c r="I299" s="235"/>
      <c r="J299" s="235"/>
      <c r="K299" s="235"/>
      <c r="L299" s="235"/>
      <c r="M299" s="235"/>
      <c r="N299" s="235"/>
      <c r="O299" s="235"/>
      <c r="P299" s="235"/>
      <c r="Q299" s="235" t="s">
        <v>667</v>
      </c>
      <c r="R299" s="235"/>
      <c r="S299" s="235"/>
      <c r="T299" s="235"/>
      <c r="U299" s="235"/>
      <c r="V299" s="235"/>
      <c r="W299" s="235"/>
      <c r="X299" s="235"/>
      <c r="Y299" s="235"/>
      <c r="Z299" s="235"/>
      <c r="AA299" s="235"/>
      <c r="AB299" s="235"/>
      <c r="BM299" s="54"/>
      <c r="BN299" s="61">
        <f t="shared" si="5"/>
        <v>78</v>
      </c>
      <c r="BO299" s="211"/>
      <c r="BP299" s="212"/>
      <c r="BQ299" s="58"/>
      <c r="BR299" s="58"/>
      <c r="BS299" s="59"/>
      <c r="BT299" s="60"/>
      <c r="BU299" s="58"/>
      <c r="BV299" s="213"/>
    </row>
    <row r="300" spans="3:74">
      <c r="C300" s="235"/>
      <c r="D300" s="235" t="s">
        <v>468</v>
      </c>
      <c r="E300" s="235"/>
      <c r="F300" s="235"/>
      <c r="G300" s="235"/>
      <c r="H300" s="235"/>
      <c r="I300" s="235"/>
      <c r="J300" s="235"/>
      <c r="K300" s="235"/>
      <c r="L300" s="235"/>
      <c r="M300" s="235"/>
      <c r="N300" s="235"/>
      <c r="O300" s="235"/>
      <c r="P300" s="235"/>
      <c r="Q300" s="235" t="s">
        <v>668</v>
      </c>
      <c r="R300" s="235"/>
      <c r="S300" s="235"/>
      <c r="T300" s="235"/>
      <c r="U300" s="235"/>
      <c r="V300" s="235"/>
      <c r="W300" s="235"/>
      <c r="X300" s="235"/>
      <c r="Y300" s="235"/>
      <c r="Z300" s="235"/>
      <c r="AA300" s="235"/>
      <c r="AB300" s="235"/>
      <c r="BM300" s="54"/>
      <c r="BN300" s="61">
        <f t="shared" ref="BN300:BN363" si="6">IF(BM300&gt;0,BN299+1,BN299)</f>
        <v>78</v>
      </c>
      <c r="BO300" s="211"/>
      <c r="BP300" s="212"/>
      <c r="BQ300" s="58"/>
      <c r="BR300" s="58"/>
      <c r="BS300" s="59"/>
      <c r="BT300" s="60"/>
      <c r="BU300" s="58"/>
      <c r="BV300" s="213"/>
    </row>
    <row r="301" spans="3:74">
      <c r="C301" s="235"/>
      <c r="D301" s="235" t="s">
        <v>469</v>
      </c>
      <c r="E301" s="235"/>
      <c r="F301" s="235"/>
      <c r="G301" s="235"/>
      <c r="H301" s="235"/>
      <c r="I301" s="235"/>
      <c r="J301" s="235"/>
      <c r="K301" s="235"/>
      <c r="L301" s="235"/>
      <c r="M301" s="235"/>
      <c r="N301" s="235"/>
      <c r="O301" s="235"/>
      <c r="P301" s="235"/>
      <c r="Q301" s="235" t="s">
        <v>669</v>
      </c>
      <c r="R301" s="235"/>
      <c r="S301" s="235"/>
      <c r="T301" s="235"/>
      <c r="U301" s="235"/>
      <c r="V301" s="235"/>
      <c r="W301" s="235"/>
      <c r="X301" s="235"/>
      <c r="Y301" s="235"/>
      <c r="Z301" s="235"/>
      <c r="AA301" s="235"/>
      <c r="AB301" s="235"/>
      <c r="BM301" s="54"/>
      <c r="BN301" s="61">
        <f t="shared" si="6"/>
        <v>78</v>
      </c>
      <c r="BO301" s="211"/>
      <c r="BP301" s="212"/>
      <c r="BQ301" s="58"/>
      <c r="BR301" s="58"/>
      <c r="BS301" s="59"/>
      <c r="BT301" s="60"/>
      <c r="BU301" s="58"/>
      <c r="BV301" s="213"/>
    </row>
    <row r="302" spans="3:74">
      <c r="C302" s="235"/>
      <c r="D302" s="235" t="s">
        <v>470</v>
      </c>
      <c r="E302" s="235"/>
      <c r="F302" s="235"/>
      <c r="G302" s="235"/>
      <c r="H302" s="235"/>
      <c r="I302" s="235"/>
      <c r="J302" s="235"/>
      <c r="K302" s="235"/>
      <c r="L302" s="235"/>
      <c r="M302" s="235"/>
      <c r="N302" s="235"/>
      <c r="O302" s="235"/>
      <c r="P302" s="235"/>
      <c r="Q302" s="235" t="s">
        <v>670</v>
      </c>
      <c r="R302" s="235"/>
      <c r="S302" s="235"/>
      <c r="T302" s="235"/>
      <c r="U302" s="235"/>
      <c r="V302" s="235"/>
      <c r="W302" s="235"/>
      <c r="X302" s="235"/>
      <c r="Y302" s="235"/>
      <c r="Z302" s="235"/>
      <c r="AA302" s="235"/>
      <c r="AB302" s="235"/>
      <c r="BM302" s="54"/>
      <c r="BN302" s="61">
        <f t="shared" si="6"/>
        <v>78</v>
      </c>
      <c r="BO302" s="211"/>
      <c r="BP302" s="212"/>
      <c r="BQ302" s="58"/>
      <c r="BR302" s="58"/>
      <c r="BS302" s="59"/>
      <c r="BT302" s="60"/>
      <c r="BU302" s="58"/>
      <c r="BV302" s="213"/>
    </row>
    <row r="303" spans="3:74">
      <c r="C303" s="235"/>
      <c r="D303" s="235" t="s">
        <v>471</v>
      </c>
      <c r="E303" s="235"/>
      <c r="F303" s="235"/>
      <c r="G303" s="235"/>
      <c r="H303" s="235"/>
      <c r="I303" s="235"/>
      <c r="J303" s="235"/>
      <c r="K303" s="235"/>
      <c r="L303" s="235"/>
      <c r="M303" s="235"/>
      <c r="N303" s="235"/>
      <c r="O303" s="235"/>
      <c r="P303" s="235"/>
      <c r="Q303" s="235" t="s">
        <v>671</v>
      </c>
      <c r="R303" s="235"/>
      <c r="S303" s="235"/>
      <c r="T303" s="235"/>
      <c r="U303" s="235"/>
      <c r="V303" s="235"/>
      <c r="W303" s="235"/>
      <c r="X303" s="235"/>
      <c r="Y303" s="235"/>
      <c r="Z303" s="235"/>
      <c r="AA303" s="235"/>
      <c r="AB303" s="235"/>
      <c r="BM303" s="54"/>
      <c r="BN303" s="61">
        <f t="shared" si="6"/>
        <v>78</v>
      </c>
      <c r="BO303" s="211"/>
      <c r="BP303" s="212"/>
      <c r="BQ303" s="58"/>
      <c r="BR303" s="58"/>
      <c r="BS303" s="59"/>
      <c r="BT303" s="60"/>
      <c r="BU303" s="58"/>
      <c r="BV303" s="213"/>
    </row>
    <row r="304" spans="3:74">
      <c r="C304" s="235"/>
      <c r="D304" s="235" t="s">
        <v>472</v>
      </c>
      <c r="E304" s="235"/>
      <c r="F304" s="235"/>
      <c r="G304" s="235"/>
      <c r="H304" s="235"/>
      <c r="I304" s="235"/>
      <c r="J304" s="235"/>
      <c r="K304" s="235"/>
      <c r="L304" s="235"/>
      <c r="M304" s="235"/>
      <c r="N304" s="235"/>
      <c r="O304" s="235"/>
      <c r="P304" s="235"/>
      <c r="Q304" s="235" t="s">
        <v>672</v>
      </c>
      <c r="R304" s="235"/>
      <c r="S304" s="235"/>
      <c r="T304" s="235"/>
      <c r="U304" s="235"/>
      <c r="V304" s="235"/>
      <c r="W304" s="235"/>
      <c r="X304" s="235"/>
      <c r="Y304" s="235"/>
      <c r="Z304" s="235"/>
      <c r="AA304" s="235"/>
      <c r="AB304" s="235"/>
      <c r="BM304" s="54"/>
      <c r="BN304" s="61">
        <f t="shared" si="6"/>
        <v>78</v>
      </c>
      <c r="BO304" s="211"/>
      <c r="BP304" s="212"/>
      <c r="BQ304" s="58"/>
      <c r="BR304" s="58"/>
      <c r="BS304" s="59"/>
      <c r="BT304" s="60"/>
      <c r="BU304" s="58"/>
      <c r="BV304" s="213"/>
    </row>
    <row r="305" spans="3:74">
      <c r="C305" s="235"/>
      <c r="D305" s="235" t="s">
        <v>473</v>
      </c>
      <c r="E305" s="235"/>
      <c r="F305" s="235"/>
      <c r="G305" s="235"/>
      <c r="H305" s="235"/>
      <c r="I305" s="235"/>
      <c r="J305" s="235"/>
      <c r="K305" s="235"/>
      <c r="L305" s="235"/>
      <c r="M305" s="235"/>
      <c r="N305" s="235"/>
      <c r="O305" s="235"/>
      <c r="P305" s="235"/>
      <c r="Q305" s="235" t="s">
        <v>673</v>
      </c>
      <c r="R305" s="235"/>
      <c r="S305" s="235"/>
      <c r="T305" s="235"/>
      <c r="U305" s="235"/>
      <c r="V305" s="235"/>
      <c r="W305" s="235"/>
      <c r="X305" s="235"/>
      <c r="Y305" s="235"/>
      <c r="Z305" s="235"/>
      <c r="AA305" s="235"/>
      <c r="AB305" s="235"/>
      <c r="BM305" s="54"/>
      <c r="BN305" s="61">
        <f t="shared" si="6"/>
        <v>78</v>
      </c>
      <c r="BO305" s="211"/>
      <c r="BP305" s="212"/>
      <c r="BQ305" s="58"/>
      <c r="BR305" s="58"/>
      <c r="BS305" s="59"/>
      <c r="BT305" s="60"/>
      <c r="BU305" s="58"/>
      <c r="BV305" s="213"/>
    </row>
    <row r="306" spans="3:74">
      <c r="C306" s="235"/>
      <c r="D306" s="235" t="s">
        <v>474</v>
      </c>
      <c r="E306" s="235"/>
      <c r="F306" s="235"/>
      <c r="G306" s="235"/>
      <c r="H306" s="235"/>
      <c r="I306" s="235"/>
      <c r="J306" s="235"/>
      <c r="K306" s="235"/>
      <c r="L306" s="235"/>
      <c r="M306" s="235"/>
      <c r="N306" s="235"/>
      <c r="O306" s="235"/>
      <c r="P306" s="235"/>
      <c r="Q306" s="235" t="s">
        <v>674</v>
      </c>
      <c r="R306" s="235"/>
      <c r="S306" s="235"/>
      <c r="T306" s="235"/>
      <c r="U306" s="235"/>
      <c r="V306" s="235"/>
      <c r="W306" s="235"/>
      <c r="X306" s="235"/>
      <c r="Y306" s="235"/>
      <c r="Z306" s="235"/>
      <c r="AA306" s="235"/>
      <c r="AB306" s="235"/>
      <c r="BM306" s="54"/>
      <c r="BN306" s="61">
        <f t="shared" si="6"/>
        <v>78</v>
      </c>
      <c r="BO306" s="211"/>
      <c r="BP306" s="212"/>
      <c r="BQ306" s="58"/>
      <c r="BR306" s="58"/>
      <c r="BS306" s="59"/>
      <c r="BT306" s="60"/>
      <c r="BU306" s="58"/>
      <c r="BV306" s="213"/>
    </row>
    <row r="307" spans="3:74">
      <c r="C307" s="235"/>
      <c r="D307" s="235" t="s">
        <v>475</v>
      </c>
      <c r="E307" s="235"/>
      <c r="F307" s="235"/>
      <c r="G307" s="235"/>
      <c r="H307" s="235"/>
      <c r="I307" s="235"/>
      <c r="J307" s="235"/>
      <c r="K307" s="235"/>
      <c r="L307" s="235"/>
      <c r="M307" s="235"/>
      <c r="N307" s="235"/>
      <c r="O307" s="235"/>
      <c r="P307" s="235"/>
      <c r="Q307" s="235" t="s">
        <v>675</v>
      </c>
      <c r="R307" s="235"/>
      <c r="S307" s="235"/>
      <c r="T307" s="235"/>
      <c r="U307" s="235"/>
      <c r="V307" s="235"/>
      <c r="W307" s="235"/>
      <c r="X307" s="235"/>
      <c r="Y307" s="235"/>
      <c r="Z307" s="235"/>
      <c r="AA307" s="235"/>
      <c r="AB307" s="235"/>
      <c r="BM307" s="54"/>
      <c r="BN307" s="61">
        <f t="shared" si="6"/>
        <v>78</v>
      </c>
      <c r="BO307" s="211"/>
      <c r="BP307" s="212"/>
      <c r="BQ307" s="58"/>
      <c r="BR307" s="58"/>
      <c r="BS307" s="59"/>
      <c r="BT307" s="60"/>
      <c r="BU307" s="58"/>
      <c r="BV307" s="213"/>
    </row>
    <row r="308" spans="3:74">
      <c r="C308" s="235"/>
      <c r="D308" s="235" t="s">
        <v>476</v>
      </c>
      <c r="E308" s="235"/>
      <c r="F308" s="235"/>
      <c r="G308" s="235"/>
      <c r="H308" s="235"/>
      <c r="I308" s="235"/>
      <c r="J308" s="235"/>
      <c r="K308" s="235"/>
      <c r="L308" s="235"/>
      <c r="M308" s="235"/>
      <c r="N308" s="235"/>
      <c r="O308" s="235"/>
      <c r="P308" s="235"/>
      <c r="Q308" s="235" t="s">
        <v>676</v>
      </c>
      <c r="R308" s="235"/>
      <c r="S308" s="235"/>
      <c r="T308" s="235"/>
      <c r="U308" s="235"/>
      <c r="V308" s="235"/>
      <c r="W308" s="235"/>
      <c r="X308" s="235"/>
      <c r="Y308" s="235"/>
      <c r="Z308" s="235"/>
      <c r="AA308" s="235"/>
      <c r="AB308" s="235"/>
      <c r="BM308" s="54"/>
      <c r="BN308" s="61">
        <f t="shared" si="6"/>
        <v>78</v>
      </c>
      <c r="BO308" s="211"/>
      <c r="BP308" s="212"/>
      <c r="BQ308" s="58"/>
      <c r="BR308" s="58"/>
      <c r="BS308" s="59"/>
      <c r="BT308" s="60"/>
      <c r="BU308" s="58"/>
      <c r="BV308" s="213"/>
    </row>
    <row r="309" spans="3:74">
      <c r="C309" s="235"/>
      <c r="D309" s="235" t="s">
        <v>477</v>
      </c>
      <c r="E309" s="235"/>
      <c r="F309" s="235"/>
      <c r="G309" s="235"/>
      <c r="H309" s="235"/>
      <c r="I309" s="235"/>
      <c r="J309" s="235"/>
      <c r="K309" s="235"/>
      <c r="L309" s="235"/>
      <c r="M309" s="235"/>
      <c r="N309" s="235"/>
      <c r="O309" s="235"/>
      <c r="P309" s="235"/>
      <c r="Q309" s="235" t="s">
        <v>677</v>
      </c>
      <c r="R309" s="235"/>
      <c r="S309" s="235"/>
      <c r="T309" s="235"/>
      <c r="U309" s="235"/>
      <c r="V309" s="235"/>
      <c r="W309" s="235"/>
      <c r="X309" s="235"/>
      <c r="Y309" s="235"/>
      <c r="Z309" s="235"/>
      <c r="AA309" s="235"/>
      <c r="AB309" s="235"/>
      <c r="BM309" s="54"/>
      <c r="BN309" s="61">
        <f t="shared" si="6"/>
        <v>78</v>
      </c>
      <c r="BO309" s="211"/>
      <c r="BP309" s="212"/>
      <c r="BQ309" s="58"/>
      <c r="BR309" s="58"/>
      <c r="BS309" s="59"/>
      <c r="BT309" s="60"/>
      <c r="BU309" s="58"/>
      <c r="BV309" s="213"/>
    </row>
    <row r="310" spans="3:74">
      <c r="C310" s="235"/>
      <c r="D310" s="235" t="s">
        <v>478</v>
      </c>
      <c r="E310" s="235"/>
      <c r="F310" s="235"/>
      <c r="G310" s="235"/>
      <c r="H310" s="235"/>
      <c r="I310" s="235"/>
      <c r="J310" s="235"/>
      <c r="K310" s="235"/>
      <c r="L310" s="235"/>
      <c r="M310" s="235"/>
      <c r="N310" s="235"/>
      <c r="O310" s="235"/>
      <c r="P310" s="235"/>
      <c r="Q310" s="235" t="s">
        <v>678</v>
      </c>
      <c r="R310" s="235"/>
      <c r="S310" s="235"/>
      <c r="T310" s="235"/>
      <c r="U310" s="235"/>
      <c r="V310" s="235"/>
      <c r="W310" s="235"/>
      <c r="X310" s="235"/>
      <c r="Y310" s="235"/>
      <c r="Z310" s="235"/>
      <c r="AA310" s="235"/>
      <c r="AB310" s="235"/>
      <c r="BM310" s="54"/>
      <c r="BN310" s="61">
        <f t="shared" si="6"/>
        <v>78</v>
      </c>
      <c r="BO310" s="211"/>
      <c r="BP310" s="212"/>
      <c r="BQ310" s="58"/>
      <c r="BR310" s="58"/>
      <c r="BS310" s="59"/>
      <c r="BT310" s="60"/>
      <c r="BU310" s="58"/>
      <c r="BV310" s="213"/>
    </row>
    <row r="311" spans="3:74">
      <c r="C311" s="235"/>
      <c r="D311" s="235" t="s">
        <v>479</v>
      </c>
      <c r="E311" s="235"/>
      <c r="F311" s="235"/>
      <c r="G311" s="235"/>
      <c r="H311" s="235"/>
      <c r="I311" s="235"/>
      <c r="J311" s="235"/>
      <c r="K311" s="235"/>
      <c r="L311" s="235"/>
      <c r="M311" s="235"/>
      <c r="N311" s="235"/>
      <c r="O311" s="235"/>
      <c r="P311" s="235"/>
      <c r="Q311" s="235" t="s">
        <v>679</v>
      </c>
      <c r="R311" s="235"/>
      <c r="S311" s="235"/>
      <c r="T311" s="235"/>
      <c r="U311" s="235"/>
      <c r="V311" s="235"/>
      <c r="W311" s="235"/>
      <c r="X311" s="235"/>
      <c r="Y311" s="235"/>
      <c r="Z311" s="235"/>
      <c r="AA311" s="235"/>
      <c r="AB311" s="235"/>
      <c r="BM311" s="54"/>
      <c r="BN311" s="61">
        <f t="shared" si="6"/>
        <v>78</v>
      </c>
      <c r="BO311" s="211"/>
      <c r="BP311" s="212"/>
      <c r="BQ311" s="58"/>
      <c r="BR311" s="58"/>
      <c r="BS311" s="59"/>
      <c r="BT311" s="60"/>
      <c r="BU311" s="58"/>
      <c r="BV311" s="213"/>
    </row>
    <row r="312" spans="3:74">
      <c r="C312" s="235"/>
      <c r="D312" s="235" t="s">
        <v>480</v>
      </c>
      <c r="E312" s="235"/>
      <c r="F312" s="235"/>
      <c r="G312" s="235"/>
      <c r="H312" s="235"/>
      <c r="I312" s="235"/>
      <c r="J312" s="235"/>
      <c r="K312" s="235"/>
      <c r="L312" s="235"/>
      <c r="M312" s="235"/>
      <c r="N312" s="235"/>
      <c r="O312" s="235"/>
      <c r="P312" s="235"/>
      <c r="Q312" s="235" t="s">
        <v>680</v>
      </c>
      <c r="R312" s="235"/>
      <c r="S312" s="235"/>
      <c r="T312" s="235"/>
      <c r="U312" s="235"/>
      <c r="V312" s="235"/>
      <c r="W312" s="235"/>
      <c r="X312" s="235"/>
      <c r="Y312" s="235"/>
      <c r="Z312" s="235"/>
      <c r="AA312" s="235"/>
      <c r="AB312" s="235"/>
      <c r="BM312" s="54"/>
      <c r="BN312" s="61">
        <f t="shared" si="6"/>
        <v>78</v>
      </c>
      <c r="BO312" s="211"/>
      <c r="BP312" s="212"/>
      <c r="BQ312" s="58"/>
      <c r="BR312" s="58"/>
      <c r="BS312" s="59"/>
      <c r="BT312" s="60"/>
      <c r="BU312" s="58"/>
      <c r="BV312" s="213"/>
    </row>
    <row r="313" spans="3:74">
      <c r="C313" s="235"/>
      <c r="D313" s="235" t="s">
        <v>481</v>
      </c>
      <c r="E313" s="235"/>
      <c r="F313" s="235"/>
      <c r="G313" s="235"/>
      <c r="H313" s="235"/>
      <c r="I313" s="235"/>
      <c r="J313" s="235"/>
      <c r="K313" s="235"/>
      <c r="L313" s="235"/>
      <c r="M313" s="235"/>
      <c r="N313" s="235"/>
      <c r="O313" s="235"/>
      <c r="P313" s="235"/>
      <c r="Q313" s="235" t="s">
        <v>681</v>
      </c>
      <c r="R313" s="235"/>
      <c r="S313" s="235"/>
      <c r="T313" s="235"/>
      <c r="U313" s="235"/>
      <c r="V313" s="235"/>
      <c r="W313" s="235"/>
      <c r="X313" s="235"/>
      <c r="Y313" s="235"/>
      <c r="Z313" s="235"/>
      <c r="AA313" s="235"/>
      <c r="AB313" s="235"/>
      <c r="BM313" s="54"/>
      <c r="BN313" s="61">
        <f t="shared" si="6"/>
        <v>78</v>
      </c>
      <c r="BO313" s="211"/>
      <c r="BP313" s="212"/>
      <c r="BQ313" s="58"/>
      <c r="BR313" s="58"/>
      <c r="BS313" s="59"/>
      <c r="BT313" s="60"/>
      <c r="BU313" s="58"/>
      <c r="BV313" s="213"/>
    </row>
    <row r="314" spans="3:74">
      <c r="C314" s="235"/>
      <c r="D314" s="235" t="s">
        <v>482</v>
      </c>
      <c r="E314" s="235"/>
      <c r="F314" s="235"/>
      <c r="G314" s="235"/>
      <c r="H314" s="235"/>
      <c r="I314" s="235"/>
      <c r="J314" s="235"/>
      <c r="K314" s="235"/>
      <c r="L314" s="235"/>
      <c r="M314" s="235"/>
      <c r="N314" s="235"/>
      <c r="O314" s="235"/>
      <c r="P314" s="235"/>
      <c r="Q314" s="235" t="s">
        <v>682</v>
      </c>
      <c r="R314" s="235"/>
      <c r="S314" s="235"/>
      <c r="T314" s="235"/>
      <c r="U314" s="235"/>
      <c r="V314" s="235"/>
      <c r="W314" s="235"/>
      <c r="X314" s="235"/>
      <c r="Y314" s="235"/>
      <c r="Z314" s="235"/>
      <c r="AA314" s="235"/>
      <c r="AB314" s="235"/>
      <c r="BM314" s="54"/>
      <c r="BN314" s="61">
        <f t="shared" si="6"/>
        <v>78</v>
      </c>
      <c r="BO314" s="211"/>
      <c r="BP314" s="212"/>
      <c r="BQ314" s="58"/>
      <c r="BR314" s="58"/>
      <c r="BS314" s="59"/>
      <c r="BT314" s="60"/>
      <c r="BU314" s="58"/>
      <c r="BV314" s="213"/>
    </row>
    <row r="315" spans="3:74">
      <c r="C315" s="235"/>
      <c r="D315" s="235" t="s">
        <v>483</v>
      </c>
      <c r="E315" s="235"/>
      <c r="F315" s="235"/>
      <c r="G315" s="235"/>
      <c r="H315" s="235"/>
      <c r="I315" s="235"/>
      <c r="J315" s="235"/>
      <c r="K315" s="235"/>
      <c r="L315" s="235"/>
      <c r="M315" s="235"/>
      <c r="N315" s="235"/>
      <c r="O315" s="235"/>
      <c r="P315" s="235"/>
      <c r="Q315" s="235" t="s">
        <v>683</v>
      </c>
      <c r="R315" s="235"/>
      <c r="S315" s="235"/>
      <c r="T315" s="235"/>
      <c r="U315" s="235"/>
      <c r="V315" s="235"/>
      <c r="W315" s="235"/>
      <c r="X315" s="235"/>
      <c r="Y315" s="235"/>
      <c r="Z315" s="235"/>
      <c r="AA315" s="235"/>
      <c r="AB315" s="235"/>
      <c r="BM315" s="54"/>
      <c r="BN315" s="61">
        <f t="shared" si="6"/>
        <v>78</v>
      </c>
      <c r="BO315" s="211"/>
      <c r="BP315" s="212"/>
      <c r="BQ315" s="58"/>
      <c r="BR315" s="58"/>
      <c r="BS315" s="59"/>
      <c r="BT315" s="60"/>
      <c r="BU315" s="58"/>
      <c r="BV315" s="213"/>
    </row>
    <row r="316" spans="3:74">
      <c r="C316" s="235"/>
      <c r="D316" s="235" t="s">
        <v>484</v>
      </c>
      <c r="E316" s="235"/>
      <c r="F316" s="235"/>
      <c r="G316" s="235"/>
      <c r="H316" s="235"/>
      <c r="I316" s="235"/>
      <c r="J316" s="235"/>
      <c r="K316" s="235"/>
      <c r="L316" s="235"/>
      <c r="M316" s="235"/>
      <c r="N316" s="235"/>
      <c r="O316" s="235"/>
      <c r="P316" s="235"/>
      <c r="Q316" s="235" t="s">
        <v>684</v>
      </c>
      <c r="R316" s="235"/>
      <c r="S316" s="235"/>
      <c r="T316" s="235"/>
      <c r="U316" s="235"/>
      <c r="V316" s="235"/>
      <c r="W316" s="235"/>
      <c r="X316" s="235"/>
      <c r="Y316" s="235"/>
      <c r="Z316" s="235"/>
      <c r="AA316" s="235"/>
      <c r="AB316" s="235"/>
      <c r="BM316" s="54"/>
      <c r="BN316" s="61">
        <f t="shared" si="6"/>
        <v>78</v>
      </c>
      <c r="BO316" s="211"/>
      <c r="BP316" s="212"/>
      <c r="BQ316" s="58"/>
      <c r="BR316" s="58"/>
      <c r="BS316" s="59"/>
      <c r="BT316" s="60"/>
      <c r="BU316" s="58"/>
      <c r="BV316" s="213"/>
    </row>
    <row r="317" spans="3:74">
      <c r="D317" s="235" t="s">
        <v>485</v>
      </c>
      <c r="E317" s="235"/>
      <c r="F317" s="235"/>
      <c r="G317" s="235"/>
      <c r="H317" s="235"/>
      <c r="I317" s="235"/>
      <c r="J317" s="235"/>
      <c r="K317" s="235"/>
      <c r="L317" s="235"/>
      <c r="M317" s="235"/>
      <c r="N317" s="235"/>
      <c r="O317" s="235"/>
      <c r="P317" s="235"/>
      <c r="Q317" s="235" t="s">
        <v>685</v>
      </c>
      <c r="R317" s="235"/>
      <c r="S317" s="235"/>
      <c r="T317" s="235"/>
      <c r="U317" s="235"/>
      <c r="V317" s="235"/>
      <c r="W317" s="235"/>
      <c r="X317" s="235"/>
      <c r="Y317" s="235"/>
      <c r="Z317" s="235"/>
      <c r="AA317" s="235"/>
      <c r="AB317" s="235"/>
      <c r="BM317" s="54"/>
      <c r="BN317" s="61">
        <f t="shared" si="6"/>
        <v>78</v>
      </c>
      <c r="BO317" s="211"/>
      <c r="BP317" s="212"/>
      <c r="BQ317" s="58"/>
      <c r="BR317" s="58"/>
      <c r="BS317" s="59"/>
      <c r="BT317" s="60"/>
      <c r="BU317" s="58"/>
      <c r="BV317" s="213"/>
    </row>
    <row r="318" spans="3:74">
      <c r="D318" s="235" t="s">
        <v>486</v>
      </c>
      <c r="E318" s="235"/>
      <c r="F318" s="235"/>
      <c r="G318" s="235"/>
      <c r="H318" s="235"/>
      <c r="I318" s="235"/>
      <c r="J318" s="235"/>
      <c r="K318" s="235"/>
      <c r="L318" s="235"/>
      <c r="M318" s="235"/>
      <c r="N318" s="235"/>
      <c r="O318" s="235"/>
      <c r="P318" s="235"/>
      <c r="Q318" s="235" t="s">
        <v>686</v>
      </c>
      <c r="R318" s="235"/>
      <c r="S318" s="235"/>
      <c r="T318" s="235"/>
      <c r="U318" s="235"/>
      <c r="V318" s="235"/>
      <c r="W318" s="235"/>
      <c r="X318" s="235"/>
      <c r="Y318" s="235"/>
      <c r="Z318" s="235"/>
      <c r="AA318" s="235"/>
      <c r="AB318" s="235"/>
      <c r="BM318" s="54"/>
      <c r="BN318" s="61">
        <f t="shared" si="6"/>
        <v>78</v>
      </c>
      <c r="BO318" s="211"/>
      <c r="BP318" s="212"/>
      <c r="BQ318" s="58"/>
      <c r="BR318" s="58"/>
      <c r="BS318" s="59"/>
      <c r="BT318" s="60"/>
      <c r="BU318" s="58"/>
      <c r="BV318" s="213"/>
    </row>
    <row r="319" spans="3:74">
      <c r="D319" s="235" t="s">
        <v>487</v>
      </c>
      <c r="E319" s="235"/>
      <c r="F319" s="235"/>
      <c r="G319" s="235"/>
      <c r="H319" s="235"/>
      <c r="I319" s="235"/>
      <c r="J319" s="235"/>
      <c r="K319" s="235"/>
      <c r="L319" s="235"/>
      <c r="M319" s="235"/>
      <c r="N319" s="235"/>
      <c r="O319" s="235"/>
      <c r="P319" s="235"/>
      <c r="Q319" s="235" t="s">
        <v>687</v>
      </c>
      <c r="R319" s="235"/>
      <c r="S319" s="235"/>
      <c r="T319" s="235"/>
      <c r="U319" s="235"/>
      <c r="V319" s="235"/>
      <c r="W319" s="235"/>
      <c r="X319" s="235"/>
      <c r="Y319" s="235"/>
      <c r="Z319" s="235"/>
      <c r="AA319" s="235"/>
      <c r="AB319" s="235"/>
      <c r="BM319" s="54"/>
      <c r="BN319" s="61">
        <f t="shared" si="6"/>
        <v>78</v>
      </c>
      <c r="BO319" s="211"/>
      <c r="BP319" s="212"/>
      <c r="BQ319" s="58"/>
      <c r="BR319" s="58"/>
      <c r="BS319" s="59"/>
      <c r="BT319" s="60"/>
      <c r="BU319" s="58"/>
      <c r="BV319" s="213"/>
    </row>
    <row r="320" spans="3:74">
      <c r="D320" s="235" t="s">
        <v>488</v>
      </c>
      <c r="E320" s="235"/>
      <c r="F320" s="235"/>
      <c r="G320" s="235"/>
      <c r="H320" s="235"/>
      <c r="I320" s="235"/>
      <c r="J320" s="235"/>
      <c r="K320" s="235"/>
      <c r="L320" s="235"/>
      <c r="M320" s="235"/>
      <c r="N320" s="235"/>
      <c r="O320" s="235"/>
      <c r="P320" s="235"/>
      <c r="Q320" s="235" t="s">
        <v>688</v>
      </c>
      <c r="R320" s="235"/>
      <c r="S320" s="235"/>
      <c r="T320" s="235"/>
      <c r="U320" s="235"/>
      <c r="V320" s="235"/>
      <c r="W320" s="235"/>
      <c r="X320" s="235"/>
      <c r="Y320" s="235"/>
      <c r="Z320" s="235"/>
      <c r="AA320" s="235"/>
      <c r="AB320" s="235"/>
      <c r="BM320" s="54"/>
      <c r="BN320" s="61">
        <f t="shared" si="6"/>
        <v>78</v>
      </c>
      <c r="BO320" s="211"/>
      <c r="BP320" s="212"/>
      <c r="BQ320" s="58"/>
      <c r="BR320" s="58"/>
      <c r="BS320" s="59"/>
      <c r="BT320" s="60"/>
      <c r="BU320" s="58"/>
      <c r="BV320" s="213"/>
    </row>
    <row r="321" spans="4:74">
      <c r="D321" s="235" t="s">
        <v>489</v>
      </c>
      <c r="E321" s="235"/>
      <c r="F321" s="235"/>
      <c r="G321" s="235"/>
      <c r="H321" s="235"/>
      <c r="I321" s="235"/>
      <c r="J321" s="235"/>
      <c r="K321" s="235"/>
      <c r="L321" s="235"/>
      <c r="M321" s="235"/>
      <c r="N321" s="235"/>
      <c r="O321" s="235"/>
      <c r="P321" s="235"/>
      <c r="Q321" s="235" t="s">
        <v>689</v>
      </c>
      <c r="R321" s="235"/>
      <c r="S321" s="235"/>
      <c r="T321" s="235"/>
      <c r="U321" s="235"/>
      <c r="V321" s="235"/>
      <c r="W321" s="235"/>
      <c r="X321" s="235"/>
      <c r="Y321" s="235"/>
      <c r="Z321" s="235"/>
      <c r="AA321" s="235"/>
      <c r="AB321" s="235"/>
      <c r="BM321" s="54"/>
      <c r="BN321" s="61">
        <f t="shared" si="6"/>
        <v>78</v>
      </c>
      <c r="BO321" s="211"/>
      <c r="BP321" s="212"/>
      <c r="BQ321" s="58"/>
      <c r="BR321" s="58"/>
      <c r="BS321" s="59"/>
      <c r="BT321" s="60"/>
      <c r="BU321" s="58"/>
      <c r="BV321" s="213"/>
    </row>
    <row r="322" spans="4:74">
      <c r="D322" s="235" t="s">
        <v>490</v>
      </c>
      <c r="E322" s="235"/>
      <c r="F322" s="235"/>
      <c r="G322" s="235"/>
      <c r="H322" s="235"/>
      <c r="I322" s="235"/>
      <c r="J322" s="235"/>
      <c r="K322" s="235"/>
      <c r="L322" s="235"/>
      <c r="M322" s="235"/>
      <c r="N322" s="235"/>
      <c r="O322" s="235"/>
      <c r="P322" s="235"/>
      <c r="Q322" s="235" t="s">
        <v>690</v>
      </c>
      <c r="R322" s="235"/>
      <c r="S322" s="235"/>
      <c r="T322" s="235"/>
      <c r="U322" s="235"/>
      <c r="V322" s="235"/>
      <c r="W322" s="235"/>
      <c r="X322" s="235"/>
      <c r="Y322" s="235"/>
      <c r="Z322" s="235"/>
      <c r="AA322" s="235"/>
      <c r="AB322" s="235"/>
      <c r="BM322" s="54"/>
      <c r="BN322" s="61">
        <f t="shared" si="6"/>
        <v>78</v>
      </c>
      <c r="BO322" s="211"/>
      <c r="BP322" s="212"/>
      <c r="BQ322" s="58"/>
      <c r="BR322" s="58"/>
      <c r="BS322" s="59"/>
      <c r="BT322" s="60"/>
      <c r="BU322" s="58"/>
      <c r="BV322" s="213"/>
    </row>
    <row r="323" spans="4:74">
      <c r="D323" s="235" t="s">
        <v>491</v>
      </c>
      <c r="E323" s="235"/>
      <c r="F323" s="235"/>
      <c r="G323" s="235"/>
      <c r="H323" s="235"/>
      <c r="I323" s="235"/>
      <c r="J323" s="235"/>
      <c r="K323" s="235"/>
      <c r="L323" s="235"/>
      <c r="M323" s="235"/>
      <c r="N323" s="235"/>
      <c r="O323" s="235"/>
      <c r="P323" s="235"/>
      <c r="Q323" s="235" t="s">
        <v>691</v>
      </c>
      <c r="R323" s="235"/>
      <c r="S323" s="235"/>
      <c r="T323" s="235"/>
      <c r="U323" s="235"/>
      <c r="V323" s="235"/>
      <c r="W323" s="235"/>
      <c r="X323" s="235"/>
      <c r="Y323" s="235"/>
      <c r="Z323" s="235"/>
      <c r="AA323" s="235"/>
      <c r="AB323" s="235"/>
      <c r="BM323" s="54"/>
      <c r="BN323" s="61">
        <f t="shared" si="6"/>
        <v>78</v>
      </c>
      <c r="BO323" s="211"/>
      <c r="BP323" s="212"/>
      <c r="BQ323" s="58"/>
      <c r="BR323" s="58"/>
      <c r="BS323" s="59"/>
      <c r="BT323" s="60"/>
      <c r="BU323" s="58"/>
      <c r="BV323" s="213"/>
    </row>
    <row r="324" spans="4:74">
      <c r="D324" s="235" t="s">
        <v>492</v>
      </c>
      <c r="E324" s="235"/>
      <c r="F324" s="235"/>
      <c r="G324" s="235"/>
      <c r="H324" s="235"/>
      <c r="I324" s="235"/>
      <c r="J324" s="235"/>
      <c r="K324" s="235"/>
      <c r="L324" s="235"/>
      <c r="M324" s="235"/>
      <c r="N324" s="235"/>
      <c r="O324" s="235"/>
      <c r="P324" s="235"/>
      <c r="Q324" s="235" t="s">
        <v>692</v>
      </c>
      <c r="R324" s="235"/>
      <c r="S324" s="235"/>
      <c r="T324" s="235"/>
      <c r="U324" s="235"/>
      <c r="V324" s="235"/>
      <c r="W324" s="235"/>
      <c r="X324" s="235"/>
      <c r="Y324" s="235"/>
      <c r="Z324" s="235"/>
      <c r="AA324" s="235"/>
      <c r="AB324" s="235"/>
      <c r="BM324" s="54"/>
      <c r="BN324" s="61">
        <f t="shared" si="6"/>
        <v>78</v>
      </c>
      <c r="BO324" s="211"/>
      <c r="BP324" s="212"/>
      <c r="BQ324" s="58"/>
      <c r="BR324" s="58"/>
      <c r="BS324" s="59"/>
      <c r="BT324" s="60"/>
      <c r="BU324" s="58"/>
      <c r="BV324" s="213"/>
    </row>
    <row r="325" spans="4:74">
      <c r="D325" s="235" t="s">
        <v>493</v>
      </c>
      <c r="E325" s="235"/>
      <c r="F325" s="235"/>
      <c r="G325" s="235"/>
      <c r="H325" s="235"/>
      <c r="I325" s="235"/>
      <c r="J325" s="235"/>
      <c r="K325" s="235"/>
      <c r="L325" s="235"/>
      <c r="M325" s="235"/>
      <c r="N325" s="235"/>
      <c r="O325" s="235"/>
      <c r="P325" s="235"/>
      <c r="Q325" s="235" t="s">
        <v>693</v>
      </c>
      <c r="R325" s="235"/>
      <c r="S325" s="235"/>
      <c r="T325" s="235"/>
      <c r="U325" s="235"/>
      <c r="V325" s="235"/>
      <c r="W325" s="235"/>
      <c r="X325" s="235"/>
      <c r="Y325" s="235"/>
      <c r="Z325" s="235"/>
      <c r="AA325" s="235"/>
      <c r="AB325" s="235"/>
      <c r="BM325" s="54"/>
      <c r="BN325" s="61">
        <f t="shared" si="6"/>
        <v>78</v>
      </c>
      <c r="BO325" s="211"/>
      <c r="BP325" s="212"/>
      <c r="BQ325" s="58"/>
      <c r="BR325" s="58"/>
      <c r="BS325" s="59"/>
      <c r="BT325" s="60"/>
      <c r="BU325" s="58"/>
      <c r="BV325" s="213"/>
    </row>
    <row r="326" spans="4:74">
      <c r="D326" s="235" t="s">
        <v>494</v>
      </c>
      <c r="E326" s="235"/>
      <c r="F326" s="235"/>
      <c r="G326" s="235"/>
      <c r="H326" s="235"/>
      <c r="I326" s="235"/>
      <c r="J326" s="235"/>
      <c r="K326" s="235"/>
      <c r="L326" s="235"/>
      <c r="M326" s="235"/>
      <c r="N326" s="235"/>
      <c r="O326" s="235"/>
      <c r="P326" s="235"/>
      <c r="Q326" s="235" t="s">
        <v>694</v>
      </c>
      <c r="R326" s="235"/>
      <c r="S326" s="235"/>
      <c r="T326" s="235"/>
      <c r="U326" s="235"/>
      <c r="V326" s="235"/>
      <c r="W326" s="235"/>
      <c r="X326" s="235"/>
      <c r="Y326" s="235"/>
      <c r="Z326" s="235"/>
      <c r="AA326" s="235"/>
      <c r="AB326" s="235"/>
      <c r="BM326" s="54"/>
      <c r="BN326" s="61">
        <f t="shared" si="6"/>
        <v>78</v>
      </c>
      <c r="BO326" s="211"/>
      <c r="BP326" s="212"/>
      <c r="BQ326" s="58"/>
      <c r="BR326" s="58"/>
      <c r="BS326" s="59"/>
      <c r="BT326" s="60"/>
      <c r="BU326" s="58"/>
      <c r="BV326" s="213"/>
    </row>
    <row r="327" spans="4:74">
      <c r="D327" s="235" t="s">
        <v>495</v>
      </c>
      <c r="E327" s="235"/>
      <c r="F327" s="235"/>
      <c r="G327" s="235"/>
      <c r="H327" s="235"/>
      <c r="I327" s="235"/>
      <c r="J327" s="235"/>
      <c r="K327" s="235"/>
      <c r="L327" s="235"/>
      <c r="M327" s="235"/>
      <c r="N327" s="235"/>
      <c r="O327" s="235"/>
      <c r="P327" s="235"/>
      <c r="Q327" s="235" t="s">
        <v>695</v>
      </c>
      <c r="R327" s="235"/>
      <c r="S327" s="235"/>
      <c r="T327" s="235"/>
      <c r="U327" s="235"/>
      <c r="V327" s="235"/>
      <c r="W327" s="235"/>
      <c r="X327" s="235"/>
      <c r="Y327" s="235"/>
      <c r="Z327" s="235"/>
      <c r="AA327" s="235"/>
      <c r="AB327" s="235"/>
      <c r="BM327" s="54"/>
      <c r="BN327" s="61">
        <f t="shared" si="6"/>
        <v>78</v>
      </c>
      <c r="BO327" s="211"/>
      <c r="BP327" s="212"/>
      <c r="BQ327" s="58"/>
      <c r="BR327" s="58"/>
      <c r="BS327" s="59"/>
      <c r="BT327" s="60"/>
      <c r="BU327" s="58"/>
      <c r="BV327" s="213"/>
    </row>
    <row r="328" spans="4:74">
      <c r="D328" s="235" t="s">
        <v>496</v>
      </c>
      <c r="E328" s="235"/>
      <c r="F328" s="235"/>
      <c r="G328" s="235"/>
      <c r="H328" s="235"/>
      <c r="I328" s="235"/>
      <c r="J328" s="235"/>
      <c r="K328" s="235"/>
      <c r="L328" s="235"/>
      <c r="M328" s="235"/>
      <c r="N328" s="235"/>
      <c r="O328" s="235"/>
      <c r="P328" s="235"/>
      <c r="Q328" s="235" t="s">
        <v>696</v>
      </c>
      <c r="R328" s="235"/>
      <c r="S328" s="235"/>
      <c r="T328" s="235"/>
      <c r="U328" s="235"/>
      <c r="V328" s="235"/>
      <c r="W328" s="235"/>
      <c r="X328" s="235"/>
      <c r="Y328" s="235"/>
      <c r="Z328" s="235"/>
      <c r="AA328" s="235"/>
      <c r="AB328" s="235"/>
      <c r="BM328" s="54"/>
      <c r="BN328" s="61">
        <f t="shared" si="6"/>
        <v>78</v>
      </c>
      <c r="BO328" s="211"/>
      <c r="BP328" s="212"/>
      <c r="BQ328" s="58"/>
      <c r="BR328" s="58"/>
      <c r="BS328" s="59"/>
      <c r="BT328" s="60"/>
      <c r="BU328" s="58"/>
      <c r="BV328" s="213"/>
    </row>
    <row r="329" spans="4:74">
      <c r="D329" s="235" t="s">
        <v>497</v>
      </c>
      <c r="E329" s="235"/>
      <c r="F329" s="235"/>
      <c r="G329" s="235"/>
      <c r="H329" s="235"/>
      <c r="I329" s="235"/>
      <c r="J329" s="235"/>
      <c r="K329" s="235"/>
      <c r="L329" s="235"/>
      <c r="M329" s="235"/>
      <c r="N329" s="235"/>
      <c r="O329" s="235"/>
      <c r="P329" s="235"/>
      <c r="Q329" s="235" t="s">
        <v>697</v>
      </c>
      <c r="R329" s="235"/>
      <c r="S329" s="235"/>
      <c r="T329" s="235"/>
      <c r="U329" s="235"/>
      <c r="V329" s="235"/>
      <c r="W329" s="235"/>
      <c r="X329" s="235"/>
      <c r="Y329" s="235"/>
      <c r="Z329" s="235"/>
      <c r="AA329" s="235"/>
      <c r="AB329" s="235"/>
      <c r="BM329" s="54"/>
      <c r="BN329" s="61">
        <f t="shared" si="6"/>
        <v>78</v>
      </c>
      <c r="BO329" s="211"/>
      <c r="BP329" s="212"/>
      <c r="BQ329" s="58"/>
      <c r="BR329" s="58"/>
      <c r="BS329" s="59"/>
      <c r="BT329" s="60"/>
      <c r="BU329" s="58"/>
      <c r="BV329" s="213"/>
    </row>
    <row r="330" spans="4:74">
      <c r="D330" s="235" t="s">
        <v>498</v>
      </c>
      <c r="E330" s="235"/>
      <c r="F330" s="235"/>
      <c r="G330" s="235"/>
      <c r="H330" s="235"/>
      <c r="I330" s="235"/>
      <c r="J330" s="235"/>
      <c r="K330" s="235"/>
      <c r="L330" s="235"/>
      <c r="M330" s="235"/>
      <c r="N330" s="235"/>
      <c r="O330" s="235"/>
      <c r="P330" s="235"/>
      <c r="Q330" s="235" t="s">
        <v>698</v>
      </c>
      <c r="R330" s="235"/>
      <c r="S330" s="235"/>
      <c r="T330" s="235"/>
      <c r="U330" s="235"/>
      <c r="V330" s="235"/>
      <c r="W330" s="235"/>
      <c r="X330" s="235"/>
      <c r="Y330" s="235"/>
      <c r="Z330" s="235"/>
      <c r="AA330" s="235"/>
      <c r="AB330" s="235"/>
      <c r="BM330" s="54"/>
      <c r="BN330" s="61">
        <f t="shared" si="6"/>
        <v>78</v>
      </c>
      <c r="BO330" s="211"/>
      <c r="BP330" s="212"/>
      <c r="BQ330" s="58"/>
      <c r="BR330" s="58"/>
      <c r="BS330" s="59"/>
      <c r="BT330" s="60"/>
      <c r="BU330" s="58"/>
      <c r="BV330" s="213"/>
    </row>
    <row r="331" spans="4:74">
      <c r="D331" s="235" t="s">
        <v>499</v>
      </c>
      <c r="E331" s="235"/>
      <c r="F331" s="235"/>
      <c r="G331" s="235"/>
      <c r="H331" s="235"/>
      <c r="I331" s="235"/>
      <c r="J331" s="235"/>
      <c r="K331" s="235"/>
      <c r="L331" s="235"/>
      <c r="M331" s="235"/>
      <c r="N331" s="235"/>
      <c r="O331" s="235"/>
      <c r="P331" s="235"/>
      <c r="Q331" s="235" t="s">
        <v>699</v>
      </c>
      <c r="R331" s="235"/>
      <c r="S331" s="235"/>
      <c r="T331" s="235"/>
      <c r="U331" s="235"/>
      <c r="V331" s="235"/>
      <c r="W331" s="235"/>
      <c r="X331" s="235"/>
      <c r="Y331" s="235"/>
      <c r="Z331" s="235"/>
      <c r="AA331" s="235"/>
      <c r="AB331" s="235"/>
      <c r="BM331" s="54"/>
      <c r="BN331" s="61">
        <f t="shared" si="6"/>
        <v>78</v>
      </c>
      <c r="BO331" s="211"/>
      <c r="BP331" s="212"/>
      <c r="BQ331" s="58"/>
      <c r="BR331" s="58"/>
      <c r="BS331" s="59"/>
      <c r="BT331" s="60"/>
      <c r="BU331" s="58"/>
      <c r="BV331" s="213"/>
    </row>
    <row r="332" spans="4:74">
      <c r="D332" s="235" t="s">
        <v>500</v>
      </c>
      <c r="E332" s="235"/>
      <c r="F332" s="235"/>
      <c r="G332" s="235"/>
      <c r="H332" s="235"/>
      <c r="I332" s="235"/>
      <c r="J332" s="235"/>
      <c r="K332" s="235"/>
      <c r="L332" s="235"/>
      <c r="M332" s="235"/>
      <c r="N332" s="235"/>
      <c r="O332" s="235"/>
      <c r="P332" s="235"/>
      <c r="Q332" s="235" t="s">
        <v>700</v>
      </c>
      <c r="R332" s="235"/>
      <c r="S332" s="235"/>
      <c r="T332" s="235"/>
      <c r="U332" s="235"/>
      <c r="V332" s="235"/>
      <c r="W332" s="235"/>
      <c r="X332" s="235"/>
      <c r="Y332" s="235"/>
      <c r="Z332" s="235"/>
      <c r="AA332" s="235"/>
      <c r="AB332" s="235"/>
      <c r="BM332" s="54"/>
      <c r="BN332" s="61">
        <f t="shared" si="6"/>
        <v>78</v>
      </c>
      <c r="BO332" s="211"/>
      <c r="BP332" s="212"/>
      <c r="BQ332" s="58"/>
      <c r="BR332" s="58"/>
      <c r="BS332" s="59"/>
      <c r="BT332" s="60"/>
      <c r="BU332" s="58"/>
      <c r="BV332" s="213"/>
    </row>
    <row r="333" spans="4:74">
      <c r="D333" s="235"/>
      <c r="E333" s="235"/>
      <c r="F333" s="235"/>
      <c r="G333" s="235"/>
      <c r="H333" s="235"/>
      <c r="I333" s="235"/>
      <c r="J333" s="235"/>
      <c r="K333" s="235"/>
      <c r="L333" s="235"/>
      <c r="M333" s="235"/>
      <c r="N333" s="235"/>
      <c r="O333" s="235"/>
      <c r="P333" s="235"/>
      <c r="Q333" s="235" t="s">
        <v>701</v>
      </c>
      <c r="R333" s="235"/>
      <c r="S333" s="235"/>
      <c r="T333" s="235"/>
      <c r="U333" s="235"/>
      <c r="V333" s="235"/>
      <c r="W333" s="235"/>
      <c r="X333" s="235"/>
      <c r="Y333" s="235"/>
      <c r="Z333" s="235"/>
      <c r="AA333" s="235"/>
      <c r="AB333" s="235"/>
      <c r="BM333" s="54"/>
      <c r="BN333" s="61">
        <f t="shared" si="6"/>
        <v>78</v>
      </c>
      <c r="BO333" s="211"/>
      <c r="BP333" s="212"/>
      <c r="BQ333" s="58"/>
      <c r="BR333" s="58"/>
      <c r="BS333" s="59"/>
      <c r="BT333" s="60"/>
      <c r="BU333" s="58"/>
      <c r="BV333" s="213"/>
    </row>
    <row r="334" spans="4:74">
      <c r="D334" s="235"/>
      <c r="E334" s="235"/>
      <c r="F334" s="235"/>
      <c r="G334" s="235"/>
      <c r="H334" s="235"/>
      <c r="I334" s="235"/>
      <c r="J334" s="235"/>
      <c r="K334" s="235"/>
      <c r="L334" s="235"/>
      <c r="M334" s="235"/>
      <c r="N334" s="235"/>
      <c r="O334" s="235"/>
      <c r="P334" s="235"/>
      <c r="Q334" s="235" t="s">
        <v>702</v>
      </c>
      <c r="R334" s="235"/>
      <c r="S334" s="235"/>
      <c r="T334" s="235"/>
      <c r="U334" s="235"/>
      <c r="V334" s="235"/>
      <c r="W334" s="235"/>
      <c r="X334" s="235"/>
      <c r="Y334" s="235"/>
      <c r="Z334" s="235"/>
      <c r="AA334" s="235"/>
      <c r="AB334" s="235"/>
      <c r="BM334" s="54"/>
      <c r="BN334" s="61">
        <f t="shared" si="6"/>
        <v>78</v>
      </c>
      <c r="BO334" s="211"/>
      <c r="BP334" s="212"/>
      <c r="BQ334" s="58"/>
      <c r="BR334" s="58"/>
      <c r="BS334" s="59"/>
      <c r="BT334" s="60"/>
      <c r="BU334" s="58"/>
      <c r="BV334" s="213"/>
    </row>
    <row r="335" spans="4:74">
      <c r="D335" s="235"/>
      <c r="E335" s="235"/>
      <c r="F335" s="235"/>
      <c r="G335" s="235"/>
      <c r="H335" s="235"/>
      <c r="I335" s="235"/>
      <c r="J335" s="235"/>
      <c r="K335" s="235"/>
      <c r="L335" s="235"/>
      <c r="M335" s="235"/>
      <c r="N335" s="235"/>
      <c r="O335" s="235"/>
      <c r="P335" s="235"/>
      <c r="Q335" s="235" t="s">
        <v>703</v>
      </c>
      <c r="R335" s="235"/>
      <c r="S335" s="235"/>
      <c r="T335" s="235"/>
      <c r="U335" s="235"/>
      <c r="V335" s="235"/>
      <c r="W335" s="235"/>
      <c r="X335" s="235"/>
      <c r="Y335" s="235"/>
      <c r="Z335" s="235"/>
      <c r="AA335" s="235"/>
      <c r="AB335" s="235"/>
      <c r="BM335" s="54"/>
      <c r="BN335" s="61">
        <f t="shared" si="6"/>
        <v>78</v>
      </c>
      <c r="BO335" s="211"/>
      <c r="BP335" s="212"/>
      <c r="BQ335" s="58"/>
      <c r="BR335" s="58"/>
      <c r="BS335" s="59"/>
      <c r="BT335" s="60"/>
      <c r="BU335" s="58"/>
      <c r="BV335" s="213"/>
    </row>
    <row r="336" spans="4:74">
      <c r="D336" s="235"/>
      <c r="E336" s="235"/>
      <c r="F336" s="235"/>
      <c r="G336" s="235"/>
      <c r="H336" s="235"/>
      <c r="I336" s="235"/>
      <c r="J336" s="235"/>
      <c r="K336" s="235"/>
      <c r="L336" s="235"/>
      <c r="M336" s="235"/>
      <c r="N336" s="235"/>
      <c r="O336" s="235"/>
      <c r="P336" s="235"/>
      <c r="Q336" s="235" t="s">
        <v>704</v>
      </c>
      <c r="R336" s="235"/>
      <c r="S336" s="235"/>
      <c r="T336" s="235"/>
      <c r="U336" s="235"/>
      <c r="V336" s="235"/>
      <c r="W336" s="235"/>
      <c r="X336" s="235"/>
      <c r="Y336" s="235"/>
      <c r="Z336" s="235"/>
      <c r="AA336" s="235"/>
      <c r="AB336" s="235"/>
      <c r="BM336" s="54"/>
      <c r="BN336" s="61">
        <f t="shared" si="6"/>
        <v>78</v>
      </c>
      <c r="BO336" s="211"/>
      <c r="BP336" s="212"/>
      <c r="BQ336" s="58"/>
      <c r="BR336" s="58"/>
      <c r="BS336" s="59"/>
      <c r="BT336" s="60"/>
      <c r="BU336" s="58"/>
      <c r="BV336" s="213"/>
    </row>
    <row r="337" spans="4:74">
      <c r="D337" s="235"/>
      <c r="E337" s="235"/>
      <c r="F337" s="235"/>
      <c r="G337" s="235"/>
      <c r="H337" s="235"/>
      <c r="I337" s="235"/>
      <c r="J337" s="235"/>
      <c r="K337" s="235"/>
      <c r="L337" s="235"/>
      <c r="M337" s="235"/>
      <c r="N337" s="235"/>
      <c r="O337" s="235"/>
      <c r="P337" s="235"/>
      <c r="Q337" s="235" t="s">
        <v>705</v>
      </c>
      <c r="R337" s="235"/>
      <c r="S337" s="235"/>
      <c r="T337" s="235"/>
      <c r="U337" s="235"/>
      <c r="V337" s="235"/>
      <c r="W337" s="235"/>
      <c r="X337" s="235"/>
      <c r="Y337" s="235"/>
      <c r="Z337" s="235"/>
      <c r="AA337" s="235"/>
      <c r="AB337" s="235"/>
      <c r="BM337" s="54"/>
      <c r="BN337" s="61">
        <f t="shared" si="6"/>
        <v>78</v>
      </c>
      <c r="BO337" s="211"/>
      <c r="BP337" s="212"/>
      <c r="BQ337" s="58"/>
      <c r="BR337" s="58"/>
      <c r="BS337" s="59"/>
      <c r="BT337" s="60"/>
      <c r="BU337" s="58"/>
      <c r="BV337" s="213"/>
    </row>
    <row r="338" spans="4:74">
      <c r="D338" s="235"/>
      <c r="E338" s="235"/>
      <c r="F338" s="235"/>
      <c r="G338" s="235"/>
      <c r="H338" s="235"/>
      <c r="I338" s="235"/>
      <c r="J338" s="235"/>
      <c r="K338" s="235"/>
      <c r="L338" s="235"/>
      <c r="M338" s="235"/>
      <c r="N338" s="235"/>
      <c r="O338" s="235"/>
      <c r="P338" s="235"/>
      <c r="Q338" s="235" t="s">
        <v>706</v>
      </c>
      <c r="R338" s="235"/>
      <c r="S338" s="235"/>
      <c r="T338" s="235"/>
      <c r="U338" s="235"/>
      <c r="V338" s="235"/>
      <c r="W338" s="235"/>
      <c r="X338" s="235"/>
      <c r="Y338" s="235"/>
      <c r="Z338" s="235"/>
      <c r="AA338" s="235"/>
      <c r="AB338" s="235"/>
      <c r="BM338" s="54"/>
      <c r="BN338" s="61">
        <f t="shared" si="6"/>
        <v>78</v>
      </c>
      <c r="BO338" s="211"/>
      <c r="BP338" s="212"/>
      <c r="BQ338" s="58"/>
      <c r="BR338" s="58"/>
      <c r="BS338" s="59"/>
      <c r="BT338" s="60"/>
      <c r="BU338" s="58"/>
      <c r="BV338" s="213"/>
    </row>
    <row r="339" spans="4:74">
      <c r="D339" s="235"/>
      <c r="E339" s="235"/>
      <c r="F339" s="235"/>
      <c r="G339" s="235"/>
      <c r="H339" s="235"/>
      <c r="I339" s="235"/>
      <c r="J339" s="235"/>
      <c r="K339" s="235"/>
      <c r="L339" s="235"/>
      <c r="M339" s="235"/>
      <c r="N339" s="235"/>
      <c r="O339" s="235"/>
      <c r="P339" s="235"/>
      <c r="Q339" s="235" t="s">
        <v>707</v>
      </c>
      <c r="R339" s="235"/>
      <c r="S339" s="235"/>
      <c r="T339" s="235"/>
      <c r="U339" s="235"/>
      <c r="V339" s="235"/>
      <c r="W339" s="235"/>
      <c r="X339" s="235"/>
      <c r="Y339" s="235"/>
      <c r="Z339" s="235"/>
      <c r="AA339" s="235"/>
      <c r="AB339" s="235"/>
      <c r="BM339" s="54"/>
      <c r="BN339" s="61">
        <f t="shared" si="6"/>
        <v>78</v>
      </c>
      <c r="BO339" s="211"/>
      <c r="BP339" s="212"/>
      <c r="BQ339" s="58"/>
      <c r="BR339" s="58"/>
      <c r="BS339" s="59"/>
      <c r="BT339" s="60"/>
      <c r="BU339" s="58"/>
      <c r="BV339" s="213"/>
    </row>
    <row r="340" spans="4:74">
      <c r="D340" s="235"/>
      <c r="E340" s="235"/>
      <c r="F340" s="235"/>
      <c r="G340" s="235"/>
      <c r="H340" s="235"/>
      <c r="I340" s="235"/>
      <c r="J340" s="235"/>
      <c r="K340" s="235"/>
      <c r="L340" s="235"/>
      <c r="M340" s="235"/>
      <c r="N340" s="235"/>
      <c r="O340" s="235"/>
      <c r="P340" s="235"/>
      <c r="Q340" s="235" t="s">
        <v>708</v>
      </c>
      <c r="R340" s="235"/>
      <c r="S340" s="235"/>
      <c r="T340" s="235"/>
      <c r="U340" s="235"/>
      <c r="V340" s="235"/>
      <c r="W340" s="235"/>
      <c r="X340" s="235"/>
      <c r="Y340" s="235"/>
      <c r="Z340" s="235"/>
      <c r="AA340" s="235"/>
      <c r="AB340" s="235"/>
      <c r="BM340" s="54"/>
      <c r="BN340" s="61">
        <f t="shared" si="6"/>
        <v>78</v>
      </c>
      <c r="BO340" s="211"/>
      <c r="BP340" s="212"/>
      <c r="BQ340" s="58"/>
      <c r="BR340" s="58"/>
      <c r="BS340" s="59"/>
      <c r="BT340" s="60"/>
      <c r="BU340" s="58"/>
      <c r="BV340" s="213"/>
    </row>
    <row r="341" spans="4:74">
      <c r="D341" s="235"/>
      <c r="E341" s="235"/>
      <c r="F341" s="235"/>
      <c r="G341" s="235"/>
      <c r="H341" s="235"/>
      <c r="I341" s="235"/>
      <c r="J341" s="235"/>
      <c r="K341" s="235"/>
      <c r="L341" s="235"/>
      <c r="M341" s="235"/>
      <c r="N341" s="235"/>
      <c r="O341" s="235"/>
      <c r="P341" s="235"/>
      <c r="Q341" s="235" t="s">
        <v>709</v>
      </c>
      <c r="R341" s="235"/>
      <c r="S341" s="235"/>
      <c r="T341" s="235"/>
      <c r="U341" s="235"/>
      <c r="V341" s="235"/>
      <c r="W341" s="235"/>
      <c r="X341" s="235"/>
      <c r="Y341" s="235"/>
      <c r="Z341" s="235"/>
      <c r="AA341" s="235"/>
      <c r="AB341" s="235"/>
      <c r="BM341" s="54"/>
      <c r="BN341" s="61">
        <f t="shared" si="6"/>
        <v>78</v>
      </c>
      <c r="BO341" s="211"/>
      <c r="BP341" s="212"/>
      <c r="BQ341" s="58"/>
      <c r="BR341" s="58"/>
      <c r="BS341" s="59"/>
      <c r="BT341" s="60"/>
      <c r="BU341" s="58"/>
      <c r="BV341" s="213"/>
    </row>
    <row r="342" spans="4:74">
      <c r="D342" s="235"/>
      <c r="E342" s="235"/>
      <c r="F342" s="235"/>
      <c r="G342" s="235"/>
      <c r="H342" s="235"/>
      <c r="I342" s="235"/>
      <c r="J342" s="235"/>
      <c r="K342" s="235"/>
      <c r="L342" s="235"/>
      <c r="M342" s="235"/>
      <c r="N342" s="235"/>
      <c r="O342" s="235"/>
      <c r="P342" s="235"/>
      <c r="Q342" s="235" t="s">
        <v>710</v>
      </c>
      <c r="R342" s="235"/>
      <c r="S342" s="235"/>
      <c r="T342" s="235"/>
      <c r="U342" s="235"/>
      <c r="V342" s="235"/>
      <c r="W342" s="235"/>
      <c r="X342" s="235"/>
      <c r="Y342" s="235"/>
      <c r="Z342" s="235"/>
      <c r="AA342" s="235"/>
      <c r="AB342" s="235"/>
      <c r="BM342" s="54"/>
      <c r="BN342" s="61">
        <f t="shared" si="6"/>
        <v>78</v>
      </c>
      <c r="BO342" s="211"/>
      <c r="BP342" s="212"/>
      <c r="BQ342" s="58"/>
      <c r="BR342" s="58"/>
      <c r="BS342" s="59"/>
      <c r="BT342" s="60"/>
      <c r="BU342" s="58"/>
      <c r="BV342" s="213"/>
    </row>
    <row r="343" spans="4:74">
      <c r="D343" s="235"/>
      <c r="E343" s="235"/>
      <c r="F343" s="235"/>
      <c r="G343" s="235"/>
      <c r="H343" s="235"/>
      <c r="I343" s="235"/>
      <c r="J343" s="235"/>
      <c r="K343" s="235"/>
      <c r="L343" s="235"/>
      <c r="M343" s="235"/>
      <c r="N343" s="235"/>
      <c r="O343" s="235"/>
      <c r="P343" s="235"/>
      <c r="Q343" s="235" t="s">
        <v>711</v>
      </c>
      <c r="R343" s="235"/>
      <c r="S343" s="235"/>
      <c r="T343" s="235"/>
      <c r="U343" s="235"/>
      <c r="V343" s="235"/>
      <c r="W343" s="235"/>
      <c r="X343" s="235"/>
      <c r="Y343" s="235"/>
      <c r="Z343" s="235"/>
      <c r="AA343" s="235"/>
      <c r="AB343" s="235"/>
      <c r="BM343" s="54"/>
      <c r="BN343" s="61">
        <f t="shared" si="6"/>
        <v>78</v>
      </c>
      <c r="BO343" s="211"/>
      <c r="BP343" s="212"/>
      <c r="BQ343" s="58"/>
      <c r="BR343" s="58"/>
      <c r="BS343" s="59"/>
      <c r="BT343" s="60"/>
      <c r="BU343" s="58"/>
      <c r="BV343" s="213"/>
    </row>
    <row r="344" spans="4:74">
      <c r="D344" s="235"/>
      <c r="E344" s="235"/>
      <c r="F344" s="235"/>
      <c r="G344" s="235"/>
      <c r="H344" s="235"/>
      <c r="I344" s="235"/>
      <c r="J344" s="235"/>
      <c r="K344" s="235"/>
      <c r="L344" s="235"/>
      <c r="M344" s="235"/>
      <c r="N344" s="235"/>
      <c r="O344" s="235"/>
      <c r="P344" s="235"/>
      <c r="Q344" s="235" t="s">
        <v>712</v>
      </c>
      <c r="R344" s="235"/>
      <c r="S344" s="235"/>
      <c r="T344" s="235"/>
      <c r="U344" s="235"/>
      <c r="V344" s="235"/>
      <c r="W344" s="235"/>
      <c r="X344" s="235"/>
      <c r="Y344" s="235"/>
      <c r="Z344" s="235"/>
      <c r="AA344" s="235"/>
      <c r="AB344" s="235"/>
      <c r="BM344" s="54"/>
      <c r="BN344" s="61">
        <f t="shared" si="6"/>
        <v>78</v>
      </c>
      <c r="BO344" s="211"/>
      <c r="BP344" s="212"/>
      <c r="BQ344" s="58"/>
      <c r="BR344" s="58"/>
      <c r="BS344" s="59"/>
      <c r="BT344" s="60"/>
      <c r="BU344" s="58"/>
      <c r="BV344" s="213"/>
    </row>
    <row r="345" spans="4:74">
      <c r="D345" s="235"/>
      <c r="E345" s="235"/>
      <c r="F345" s="235"/>
      <c r="G345" s="235"/>
      <c r="H345" s="235"/>
      <c r="I345" s="235"/>
      <c r="J345" s="235"/>
      <c r="K345" s="235"/>
      <c r="L345" s="235"/>
      <c r="M345" s="235"/>
      <c r="N345" s="235"/>
      <c r="O345" s="235"/>
      <c r="P345" s="235"/>
      <c r="Q345" s="235" t="s">
        <v>713</v>
      </c>
      <c r="R345" s="235"/>
      <c r="S345" s="235"/>
      <c r="T345" s="235"/>
      <c r="U345" s="235"/>
      <c r="V345" s="235"/>
      <c r="W345" s="235"/>
      <c r="X345" s="235"/>
      <c r="Y345" s="235"/>
      <c r="Z345" s="235"/>
      <c r="AA345" s="235"/>
      <c r="AB345" s="235"/>
      <c r="BM345" s="54"/>
      <c r="BN345" s="61">
        <f t="shared" si="6"/>
        <v>78</v>
      </c>
      <c r="BO345" s="211"/>
      <c r="BP345" s="212"/>
      <c r="BQ345" s="58"/>
      <c r="BR345" s="58"/>
      <c r="BS345" s="59"/>
      <c r="BT345" s="60"/>
      <c r="BU345" s="58"/>
      <c r="BV345" s="213"/>
    </row>
    <row r="346" spans="4:74">
      <c r="D346" s="235"/>
      <c r="E346" s="235"/>
      <c r="F346" s="235"/>
      <c r="G346" s="235"/>
      <c r="H346" s="235"/>
      <c r="I346" s="235"/>
      <c r="J346" s="235"/>
      <c r="K346" s="235"/>
      <c r="L346" s="235"/>
      <c r="M346" s="235"/>
      <c r="N346" s="235"/>
      <c r="O346" s="235"/>
      <c r="P346" s="235"/>
      <c r="Q346" s="235" t="s">
        <v>714</v>
      </c>
      <c r="R346" s="235"/>
      <c r="S346" s="235"/>
      <c r="T346" s="235"/>
      <c r="U346" s="235"/>
      <c r="V346" s="235"/>
      <c r="W346" s="235"/>
      <c r="X346" s="235"/>
      <c r="Y346" s="235"/>
      <c r="Z346" s="235"/>
      <c r="AA346" s="235"/>
      <c r="AB346" s="235"/>
      <c r="BM346" s="54"/>
      <c r="BN346" s="61">
        <f t="shared" si="6"/>
        <v>78</v>
      </c>
      <c r="BO346" s="211"/>
      <c r="BP346" s="212"/>
      <c r="BQ346" s="58"/>
      <c r="BR346" s="58"/>
      <c r="BS346" s="59"/>
      <c r="BT346" s="60"/>
      <c r="BU346" s="58"/>
      <c r="BV346" s="213"/>
    </row>
    <row r="347" spans="4:74">
      <c r="D347" s="235"/>
      <c r="E347" s="235"/>
      <c r="F347" s="235"/>
      <c r="G347" s="235"/>
      <c r="H347" s="235"/>
      <c r="I347" s="235"/>
      <c r="J347" s="235"/>
      <c r="K347" s="235"/>
      <c r="L347" s="235"/>
      <c r="M347" s="235"/>
      <c r="N347" s="235"/>
      <c r="O347" s="235"/>
      <c r="P347" s="235"/>
      <c r="Q347" s="235" t="s">
        <v>715</v>
      </c>
      <c r="R347" s="235"/>
      <c r="S347" s="235"/>
      <c r="T347" s="235"/>
      <c r="U347" s="235"/>
      <c r="V347" s="235"/>
      <c r="W347" s="235"/>
      <c r="X347" s="235"/>
      <c r="Y347" s="235"/>
      <c r="Z347" s="235"/>
      <c r="AA347" s="235"/>
      <c r="AB347" s="235"/>
      <c r="BM347" s="54"/>
      <c r="BN347" s="61">
        <f t="shared" si="6"/>
        <v>78</v>
      </c>
      <c r="BO347" s="211"/>
      <c r="BP347" s="212"/>
      <c r="BQ347" s="58"/>
      <c r="BR347" s="58"/>
      <c r="BS347" s="59"/>
      <c r="BT347" s="60"/>
      <c r="BU347" s="58"/>
      <c r="BV347" s="213"/>
    </row>
    <row r="348" spans="4:74">
      <c r="BM348" s="54"/>
      <c r="BN348" s="61">
        <f t="shared" si="6"/>
        <v>78</v>
      </c>
      <c r="BO348" s="211"/>
      <c r="BP348" s="212"/>
      <c r="BQ348" s="58"/>
      <c r="BR348" s="58"/>
      <c r="BS348" s="59"/>
      <c r="BT348" s="60"/>
      <c r="BU348" s="58"/>
      <c r="BV348" s="213"/>
    </row>
    <row r="349" spans="4:74">
      <c r="BM349" s="54"/>
      <c r="BN349" s="61">
        <f t="shared" si="6"/>
        <v>78</v>
      </c>
      <c r="BO349" s="211"/>
      <c r="BP349" s="212"/>
      <c r="BQ349" s="58"/>
      <c r="BR349" s="58"/>
      <c r="BS349" s="59"/>
      <c r="BT349" s="60"/>
      <c r="BU349" s="58"/>
      <c r="BV349" s="213"/>
    </row>
    <row r="350" spans="4:74">
      <c r="D350" s="22" t="s">
        <v>501</v>
      </c>
      <c r="Q350" s="22" t="s">
        <v>506</v>
      </c>
      <c r="BM350" s="54"/>
      <c r="BN350" s="61">
        <f t="shared" si="6"/>
        <v>78</v>
      </c>
      <c r="BO350" s="211"/>
      <c r="BP350" s="212"/>
      <c r="BQ350" s="58"/>
      <c r="BR350" s="58"/>
      <c r="BS350" s="59"/>
      <c r="BT350" s="60"/>
      <c r="BU350" s="58"/>
      <c r="BV350" s="213"/>
    </row>
    <row r="351" spans="4:74">
      <c r="D351" s="22" t="s">
        <v>502</v>
      </c>
      <c r="Q351" s="22" t="s">
        <v>507</v>
      </c>
      <c r="BM351" s="54"/>
      <c r="BN351" s="61">
        <f t="shared" si="6"/>
        <v>78</v>
      </c>
      <c r="BO351" s="211"/>
      <c r="BP351" s="212"/>
      <c r="BQ351" s="58"/>
      <c r="BR351" s="58"/>
      <c r="BS351" s="59"/>
      <c r="BT351" s="60"/>
      <c r="BU351" s="58"/>
      <c r="BV351" s="213"/>
    </row>
    <row r="352" spans="4:74">
      <c r="D352" s="22" t="s">
        <v>503</v>
      </c>
      <c r="Q352" s="22" t="s">
        <v>508</v>
      </c>
      <c r="BM352" s="54"/>
      <c r="BN352" s="61">
        <f t="shared" si="6"/>
        <v>78</v>
      </c>
      <c r="BO352" s="211"/>
      <c r="BP352" s="212"/>
      <c r="BQ352" s="58"/>
      <c r="BR352" s="58"/>
      <c r="BS352" s="59"/>
      <c r="BT352" s="60"/>
      <c r="BU352" s="58"/>
      <c r="BV352" s="213"/>
    </row>
    <row r="353" spans="1:74">
      <c r="BM353" s="54"/>
      <c r="BN353" s="61">
        <f t="shared" si="6"/>
        <v>78</v>
      </c>
      <c r="BO353" s="211"/>
      <c r="BP353" s="212"/>
      <c r="BQ353" s="58"/>
      <c r="BR353" s="58"/>
      <c r="BS353" s="59"/>
      <c r="BT353" s="60"/>
      <c r="BU353" s="58"/>
      <c r="BV353" s="213"/>
    </row>
    <row r="354" spans="1:74">
      <c r="C354" s="22" t="s">
        <v>509</v>
      </c>
      <c r="BM354" s="54"/>
      <c r="BN354" s="61">
        <f t="shared" si="6"/>
        <v>78</v>
      </c>
      <c r="BO354" s="211"/>
      <c r="BP354" s="212"/>
      <c r="BQ354" s="58"/>
      <c r="BR354" s="58"/>
      <c r="BS354" s="59"/>
      <c r="BT354" s="60"/>
      <c r="BU354" s="58"/>
      <c r="BV354" s="213"/>
    </row>
    <row r="355" spans="1:74">
      <c r="BM355" s="54"/>
      <c r="BN355" s="61">
        <f t="shared" si="6"/>
        <v>78</v>
      </c>
      <c r="BO355" s="211"/>
      <c r="BP355" s="212"/>
      <c r="BQ355" s="58"/>
      <c r="BR355" s="58"/>
      <c r="BS355" s="59"/>
      <c r="BT355" s="60"/>
      <c r="BU355" s="58"/>
      <c r="BV355" s="213"/>
    </row>
    <row r="356" spans="1:74">
      <c r="BM356" s="54"/>
      <c r="BN356" s="61">
        <f t="shared" si="6"/>
        <v>78</v>
      </c>
      <c r="BO356" s="211"/>
      <c r="BP356" s="212"/>
      <c r="BQ356" s="58"/>
      <c r="BR356" s="58"/>
      <c r="BS356" s="59"/>
      <c r="BT356" s="60"/>
      <c r="BU356" s="58"/>
      <c r="BV356" s="213"/>
    </row>
    <row r="357" spans="1:74">
      <c r="C357" s="23"/>
      <c r="D357" s="23"/>
      <c r="E357" s="23"/>
      <c r="F357" s="23"/>
      <c r="G357" s="23"/>
      <c r="H357" s="23"/>
      <c r="I357" s="23"/>
      <c r="J357" s="23"/>
      <c r="K357" s="23"/>
      <c r="L357" s="23"/>
      <c r="M357" s="23"/>
      <c r="N357" s="23"/>
      <c r="O357" s="23"/>
      <c r="P357" s="23"/>
      <c r="Q357" s="23"/>
      <c r="R357" s="23"/>
      <c r="S357" s="23"/>
      <c r="Y357" s="23"/>
      <c r="Z357" s="23"/>
      <c r="AA357" s="23"/>
      <c r="AB357" s="23"/>
      <c r="AC357" s="23"/>
      <c r="AD357" s="23"/>
      <c r="AE357" s="23"/>
      <c r="AF357" s="23"/>
      <c r="AG357" s="23"/>
      <c r="AH357" s="23"/>
      <c r="AI357" s="23"/>
      <c r="AJ357" s="23"/>
      <c r="AK357" s="23"/>
      <c r="AL357" s="23"/>
      <c r="AM357" s="23"/>
      <c r="AN357" s="23"/>
      <c r="AO357" s="23"/>
      <c r="BM357" s="54"/>
      <c r="BN357" s="61"/>
      <c r="BO357" s="211"/>
      <c r="BP357" s="212"/>
      <c r="BQ357" s="58"/>
      <c r="BR357" s="58"/>
      <c r="BS357" s="59"/>
      <c r="BT357" s="60"/>
      <c r="BU357" s="58"/>
      <c r="BV357" s="213"/>
    </row>
    <row r="358" spans="1:74">
      <c r="C358" s="23"/>
      <c r="D358" s="23"/>
      <c r="E358" s="23"/>
      <c r="F358" s="23"/>
      <c r="G358" s="23"/>
      <c r="H358" s="23"/>
      <c r="I358" s="23"/>
      <c r="J358" s="23"/>
      <c r="K358" s="23"/>
      <c r="L358" s="23"/>
      <c r="M358" s="23"/>
      <c r="N358" s="23"/>
      <c r="O358" s="23"/>
      <c r="P358" s="23"/>
      <c r="Q358" s="23"/>
      <c r="R358" s="23"/>
      <c r="S358" s="23"/>
      <c r="Y358" s="23"/>
      <c r="Z358" s="23"/>
      <c r="AA358" s="23"/>
      <c r="AB358" s="23"/>
      <c r="AC358" s="23"/>
      <c r="AD358" s="23"/>
      <c r="AE358" s="23"/>
      <c r="AF358" s="23"/>
      <c r="AG358" s="23"/>
      <c r="AH358" s="23"/>
      <c r="AI358" s="23"/>
      <c r="AJ358" s="23"/>
      <c r="AK358" s="23"/>
      <c r="AL358" s="23"/>
      <c r="AM358" s="23"/>
      <c r="AN358" s="23"/>
      <c r="AO358" s="23"/>
      <c r="BM358" s="54"/>
      <c r="BN358" s="61"/>
      <c r="BO358" s="211"/>
      <c r="BP358" s="212"/>
      <c r="BQ358" s="58"/>
      <c r="BR358" s="58"/>
      <c r="BS358" s="59"/>
      <c r="BT358" s="60"/>
      <c r="BU358" s="58"/>
      <c r="BV358" s="213"/>
    </row>
    <row r="359" spans="1:74">
      <c r="C359" s="23"/>
      <c r="D359" s="23"/>
      <c r="E359" s="23"/>
      <c r="F359" s="23"/>
      <c r="G359" s="23"/>
      <c r="H359" s="23"/>
      <c r="I359" s="23"/>
      <c r="J359" s="23"/>
      <c r="K359" s="23"/>
      <c r="L359" s="23"/>
      <c r="M359" s="23"/>
      <c r="N359" s="23"/>
      <c r="O359" s="23"/>
      <c r="P359" s="23"/>
      <c r="Q359" s="23"/>
      <c r="R359" s="23"/>
      <c r="S359" s="23"/>
      <c r="Y359" s="23"/>
      <c r="Z359" s="23"/>
      <c r="AA359" s="23"/>
      <c r="AB359" s="23"/>
      <c r="AC359" s="23"/>
      <c r="AD359" s="23"/>
      <c r="AE359" s="23"/>
      <c r="AF359" s="23"/>
      <c r="AG359" s="23"/>
      <c r="AH359" s="23"/>
      <c r="AI359" s="23"/>
      <c r="AJ359" s="23"/>
      <c r="AK359" s="23"/>
      <c r="AL359" s="23"/>
      <c r="AM359" s="23"/>
      <c r="AN359" s="23"/>
      <c r="AO359" s="23"/>
      <c r="BM359" s="54"/>
      <c r="BN359" s="61"/>
      <c r="BO359" s="211"/>
      <c r="BP359" s="212"/>
      <c r="BQ359" s="58"/>
      <c r="BR359" s="58"/>
      <c r="BS359" s="59"/>
      <c r="BT359" s="60"/>
      <c r="BU359" s="58"/>
      <c r="BV359" s="213"/>
    </row>
    <row r="360" spans="1:74">
      <c r="C360" s="23"/>
      <c r="D360" s="23"/>
      <c r="E360" s="23"/>
      <c r="F360" s="23"/>
      <c r="G360" s="23"/>
      <c r="H360" s="23"/>
      <c r="I360" s="23"/>
      <c r="J360" s="23"/>
      <c r="K360" s="23"/>
      <c r="L360" s="23"/>
      <c r="M360" s="23"/>
      <c r="N360" s="23"/>
      <c r="O360" s="23"/>
      <c r="P360" s="23"/>
      <c r="Q360" s="23"/>
      <c r="R360" s="23"/>
      <c r="S360" s="23"/>
      <c r="Y360" s="23"/>
      <c r="Z360" s="23"/>
      <c r="AA360" s="23"/>
      <c r="AB360" s="23"/>
      <c r="AC360" s="23"/>
      <c r="AD360" s="23"/>
      <c r="AE360" s="23"/>
      <c r="AF360" s="23"/>
      <c r="AG360" s="23"/>
      <c r="AH360" s="23"/>
      <c r="AI360" s="23"/>
      <c r="AJ360" s="23"/>
      <c r="AK360" s="23"/>
      <c r="AL360" s="23"/>
      <c r="AM360" s="23"/>
      <c r="AN360" s="23"/>
      <c r="AO360" s="23"/>
      <c r="BM360" s="54"/>
      <c r="BN360" s="61"/>
      <c r="BO360" s="211"/>
      <c r="BP360" s="212"/>
      <c r="BQ360" s="58"/>
      <c r="BR360" s="58"/>
      <c r="BS360" s="59"/>
      <c r="BT360" s="60"/>
      <c r="BU360" s="58"/>
      <c r="BV360" s="213"/>
    </row>
    <row r="361" spans="1:74">
      <c r="C361" s="23"/>
      <c r="D361" s="23"/>
      <c r="E361" s="23"/>
      <c r="F361" s="23"/>
      <c r="G361" s="23"/>
      <c r="H361" s="23"/>
      <c r="I361" s="23"/>
      <c r="J361" s="23"/>
      <c r="K361" s="23"/>
      <c r="L361" s="23"/>
      <c r="M361" s="23"/>
      <c r="N361" s="23"/>
      <c r="O361" s="23"/>
      <c r="P361" s="23"/>
      <c r="Q361" s="23"/>
      <c r="R361" s="23"/>
      <c r="S361" s="23"/>
      <c r="Y361" s="23"/>
      <c r="Z361" s="23"/>
      <c r="AA361" s="23"/>
      <c r="AB361" s="23"/>
      <c r="AC361" s="23"/>
      <c r="AD361" s="23"/>
      <c r="AE361" s="23"/>
      <c r="AF361" s="23"/>
      <c r="AG361" s="23"/>
      <c r="AH361" s="23"/>
      <c r="AI361" s="23"/>
      <c r="AJ361" s="23"/>
      <c r="AK361" s="23"/>
      <c r="AL361" s="23"/>
      <c r="AM361" s="23"/>
      <c r="AN361" s="23"/>
      <c r="AO361" s="23"/>
      <c r="BM361" s="54"/>
      <c r="BN361" s="61"/>
      <c r="BO361" s="211"/>
      <c r="BP361" s="212"/>
      <c r="BQ361" s="58"/>
      <c r="BR361" s="58"/>
      <c r="BS361" s="59"/>
      <c r="BT361" s="60"/>
      <c r="BU361" s="58"/>
      <c r="BV361" s="213"/>
    </row>
    <row r="362" spans="1:74">
      <c r="C362" s="23"/>
      <c r="D362" s="23"/>
      <c r="E362" s="23"/>
      <c r="F362" s="23"/>
      <c r="G362" s="23"/>
      <c r="H362" s="23"/>
      <c r="I362" s="23"/>
      <c r="J362" s="23"/>
      <c r="K362" s="23"/>
      <c r="L362" s="23"/>
      <c r="M362" s="23"/>
      <c r="N362" s="23"/>
      <c r="O362" s="23"/>
      <c r="P362" s="23"/>
      <c r="Q362" s="23"/>
      <c r="R362" s="23"/>
      <c r="S362" s="23"/>
      <c r="Y362" s="23"/>
      <c r="Z362" s="23"/>
      <c r="AA362" s="23"/>
      <c r="AB362" s="23"/>
      <c r="AC362" s="23"/>
      <c r="AD362" s="23"/>
      <c r="AE362" s="23"/>
      <c r="AF362" s="23"/>
      <c r="AG362" s="23"/>
      <c r="AH362" s="23"/>
      <c r="AI362" s="23"/>
      <c r="AJ362" s="23"/>
      <c r="AK362" s="23"/>
      <c r="AL362" s="23"/>
      <c r="AM362" s="23"/>
      <c r="AN362" s="23"/>
      <c r="AO362" s="23"/>
      <c r="BM362" s="54"/>
      <c r="BN362" s="61"/>
      <c r="BO362" s="211"/>
      <c r="BP362" s="212"/>
      <c r="BQ362" s="58"/>
      <c r="BR362" s="58"/>
      <c r="BS362" s="59"/>
      <c r="BT362" s="60"/>
      <c r="BU362" s="58"/>
      <c r="BV362" s="213"/>
    </row>
    <row r="363" spans="1:74">
      <c r="BM363" s="54"/>
      <c r="BN363" s="61">
        <f t="shared" si="6"/>
        <v>0</v>
      </c>
      <c r="BO363" s="211"/>
      <c r="BP363" s="212"/>
      <c r="BQ363" s="58"/>
      <c r="BR363" s="58"/>
      <c r="BS363" s="59"/>
      <c r="BT363" s="60"/>
      <c r="BU363" s="58"/>
      <c r="BV363" s="213"/>
    </row>
    <row r="364" spans="1:74">
      <c r="A364" s="22" t="s">
        <v>902</v>
      </c>
      <c r="BM364" s="54"/>
      <c r="BN364" s="61">
        <f t="shared" ref="BN364:BN380" si="7">IF(BM364&gt;0,BN363+1,BN363)</f>
        <v>0</v>
      </c>
      <c r="BO364" s="211"/>
      <c r="BP364" s="212"/>
      <c r="BQ364" s="58"/>
      <c r="BR364" s="58"/>
      <c r="BS364" s="59"/>
      <c r="BT364" s="60"/>
      <c r="BU364" s="58"/>
      <c r="BV364" s="213"/>
    </row>
    <row r="365" spans="1:74">
      <c r="BM365" s="54"/>
      <c r="BN365" s="61">
        <f t="shared" si="7"/>
        <v>0</v>
      </c>
      <c r="BO365" s="211"/>
      <c r="BP365" s="212"/>
      <c r="BQ365" s="58"/>
      <c r="BR365" s="58"/>
      <c r="BS365" s="59"/>
      <c r="BT365" s="60"/>
      <c r="BU365" s="58"/>
      <c r="BV365" s="213"/>
    </row>
    <row r="366" spans="1:74">
      <c r="B366" s="22" t="s">
        <v>504</v>
      </c>
      <c r="AD366" s="22" t="s">
        <v>412</v>
      </c>
      <c r="AG366" s="22" t="s">
        <v>505</v>
      </c>
      <c r="BM366" s="54"/>
      <c r="BN366" s="61">
        <f t="shared" si="7"/>
        <v>0</v>
      </c>
      <c r="BO366" s="211"/>
      <c r="BP366" s="212"/>
      <c r="BQ366" s="58"/>
      <c r="BR366" s="58"/>
      <c r="BS366" s="59"/>
      <c r="BT366" s="60"/>
      <c r="BU366" s="58"/>
      <c r="BV366" s="213"/>
    </row>
    <row r="367" spans="1:74">
      <c r="BM367" s="54"/>
      <c r="BN367" s="61">
        <f t="shared" si="7"/>
        <v>0</v>
      </c>
      <c r="BO367" s="211"/>
      <c r="BP367" s="212"/>
      <c r="BQ367" s="58"/>
      <c r="BR367" s="58"/>
      <c r="BS367" s="59"/>
      <c r="BT367" s="60"/>
      <c r="BU367" s="58"/>
      <c r="BV367" s="213"/>
    </row>
    <row r="368" spans="1:74">
      <c r="C368" s="22" t="s">
        <v>722</v>
      </c>
      <c r="BM368" s="54"/>
      <c r="BN368" s="61">
        <f t="shared" si="7"/>
        <v>0</v>
      </c>
      <c r="BO368" s="211"/>
      <c r="BP368" s="212"/>
      <c r="BQ368" s="58"/>
      <c r="BR368" s="58"/>
      <c r="BS368" s="59"/>
      <c r="BT368" s="60"/>
      <c r="BU368" s="58"/>
      <c r="BV368" s="213"/>
    </row>
    <row r="369" spans="3:74">
      <c r="C369" s="22" t="s">
        <v>723</v>
      </c>
      <c r="BM369" s="54"/>
      <c r="BN369" s="61">
        <f t="shared" si="7"/>
        <v>0</v>
      </c>
      <c r="BO369" s="211"/>
      <c r="BP369" s="212"/>
      <c r="BQ369" s="58"/>
      <c r="BR369" s="58"/>
      <c r="BS369" s="59"/>
      <c r="BT369" s="60"/>
      <c r="BU369" s="58"/>
      <c r="BV369" s="213"/>
    </row>
    <row r="370" spans="3:74">
      <c r="C370" s="22" t="s">
        <v>724</v>
      </c>
      <c r="BM370" s="54"/>
      <c r="BN370" s="61">
        <f t="shared" si="7"/>
        <v>0</v>
      </c>
      <c r="BO370" s="211"/>
      <c r="BP370" s="212"/>
      <c r="BQ370" s="58"/>
      <c r="BR370" s="58"/>
      <c r="BS370" s="59"/>
      <c r="BT370" s="60"/>
      <c r="BU370" s="58"/>
      <c r="BV370" s="213"/>
    </row>
    <row r="371" spans="3:74">
      <c r="C371" s="22" t="s">
        <v>725</v>
      </c>
      <c r="BM371" s="54"/>
      <c r="BN371" s="61">
        <f t="shared" si="7"/>
        <v>0</v>
      </c>
      <c r="BO371" s="211"/>
      <c r="BP371" s="212"/>
      <c r="BQ371" s="58"/>
      <c r="BR371" s="58"/>
      <c r="BS371" s="59"/>
      <c r="BT371" s="60"/>
      <c r="BU371" s="58"/>
      <c r="BV371" s="213"/>
    </row>
    <row r="372" spans="3:74">
      <c r="C372" s="22" t="s">
        <v>726</v>
      </c>
      <c r="BM372" s="54"/>
      <c r="BN372" s="61">
        <f t="shared" si="7"/>
        <v>0</v>
      </c>
      <c r="BO372" s="211"/>
      <c r="BP372" s="212"/>
      <c r="BQ372" s="58"/>
      <c r="BR372" s="58"/>
      <c r="BS372" s="59"/>
      <c r="BT372" s="60"/>
      <c r="BU372" s="58"/>
      <c r="BV372" s="213"/>
    </row>
    <row r="373" spans="3:74">
      <c r="C373" s="22" t="s">
        <v>727</v>
      </c>
      <c r="BM373" s="54"/>
      <c r="BN373" s="61">
        <f t="shared" si="7"/>
        <v>0</v>
      </c>
      <c r="BO373" s="211"/>
      <c r="BP373" s="212"/>
      <c r="BQ373" s="58"/>
      <c r="BR373" s="58"/>
      <c r="BS373" s="59"/>
      <c r="BT373" s="60"/>
      <c r="BU373" s="58"/>
      <c r="BV373" s="213"/>
    </row>
    <row r="374" spans="3:74">
      <c r="C374" s="22" t="s">
        <v>728</v>
      </c>
      <c r="AE374" s="22" t="s">
        <v>807</v>
      </c>
      <c r="BM374" s="54"/>
      <c r="BN374" s="61">
        <f t="shared" si="7"/>
        <v>0</v>
      </c>
      <c r="BO374" s="211"/>
      <c r="BP374" s="212"/>
      <c r="BQ374" s="58"/>
      <c r="BR374" s="58"/>
      <c r="BS374" s="59"/>
      <c r="BT374" s="60"/>
      <c r="BU374" s="58"/>
      <c r="BV374" s="213"/>
    </row>
    <row r="375" spans="3:74">
      <c r="C375" s="22" t="s">
        <v>729</v>
      </c>
      <c r="AE375" s="22" t="s">
        <v>808</v>
      </c>
      <c r="BM375" s="54"/>
      <c r="BN375" s="61">
        <f t="shared" si="7"/>
        <v>0</v>
      </c>
      <c r="BO375" s="211"/>
      <c r="BP375" s="212"/>
      <c r="BQ375" s="58"/>
      <c r="BR375" s="58"/>
      <c r="BS375" s="59"/>
      <c r="BT375" s="60"/>
      <c r="BU375" s="58"/>
      <c r="BV375" s="213"/>
    </row>
    <row r="376" spans="3:74">
      <c r="C376" s="22" t="s">
        <v>730</v>
      </c>
      <c r="AE376" s="22" t="s">
        <v>809</v>
      </c>
      <c r="BM376" s="54"/>
      <c r="BN376" s="61">
        <f t="shared" si="7"/>
        <v>0</v>
      </c>
      <c r="BO376" s="211"/>
      <c r="BP376" s="212"/>
      <c r="BQ376" s="58"/>
      <c r="BR376" s="58"/>
      <c r="BS376" s="59"/>
      <c r="BT376" s="60"/>
      <c r="BU376" s="58"/>
      <c r="BV376" s="213"/>
    </row>
    <row r="377" spans="3:74">
      <c r="C377" s="22" t="s">
        <v>731</v>
      </c>
      <c r="AE377" s="22" t="s">
        <v>810</v>
      </c>
      <c r="BM377" s="54"/>
      <c r="BN377" s="61">
        <f t="shared" si="7"/>
        <v>0</v>
      </c>
      <c r="BO377" s="211"/>
      <c r="BP377" s="212"/>
      <c r="BQ377" s="58"/>
      <c r="BR377" s="58"/>
      <c r="BS377" s="59"/>
      <c r="BT377" s="60"/>
      <c r="BU377" s="58"/>
      <c r="BV377" s="213"/>
    </row>
    <row r="378" spans="3:74">
      <c r="C378" s="22" t="s">
        <v>732</v>
      </c>
      <c r="AE378" s="22" t="s">
        <v>811</v>
      </c>
      <c r="BM378" s="54"/>
      <c r="BN378" s="61">
        <f t="shared" si="7"/>
        <v>0</v>
      </c>
      <c r="BO378" s="211"/>
      <c r="BP378" s="212"/>
      <c r="BQ378" s="58"/>
      <c r="BR378" s="58"/>
      <c r="BS378" s="59"/>
      <c r="BT378" s="60"/>
      <c r="BU378" s="58"/>
      <c r="BV378" s="213"/>
    </row>
    <row r="379" spans="3:74">
      <c r="C379" s="22" t="s">
        <v>733</v>
      </c>
      <c r="AE379" s="22" t="s">
        <v>812</v>
      </c>
      <c r="BM379" s="54"/>
      <c r="BN379" s="61">
        <f t="shared" si="7"/>
        <v>0</v>
      </c>
      <c r="BO379" s="211"/>
      <c r="BP379" s="212"/>
      <c r="BQ379" s="58"/>
      <c r="BR379" s="58"/>
      <c r="BS379" s="59"/>
      <c r="BT379" s="60"/>
      <c r="BU379" s="58"/>
      <c r="BV379" s="213"/>
    </row>
    <row r="380" spans="3:74">
      <c r="C380" s="22" t="s">
        <v>734</v>
      </c>
      <c r="AE380" s="22" t="s">
        <v>813</v>
      </c>
      <c r="BM380" s="54"/>
      <c r="BN380" s="61">
        <f t="shared" si="7"/>
        <v>0</v>
      </c>
      <c r="BO380" s="211"/>
      <c r="BP380" s="212"/>
      <c r="BQ380" s="58"/>
      <c r="BR380" s="58"/>
      <c r="BS380" s="59"/>
      <c r="BT380" s="60"/>
      <c r="BU380" s="58"/>
      <c r="BV380" s="213"/>
    </row>
    <row r="381" spans="3:74">
      <c r="C381" s="22" t="s">
        <v>735</v>
      </c>
      <c r="AE381" s="22" t="s">
        <v>814</v>
      </c>
    </row>
    <row r="382" spans="3:74">
      <c r="C382" s="22" t="s">
        <v>736</v>
      </c>
      <c r="AE382" s="22" t="s">
        <v>815</v>
      </c>
    </row>
    <row r="383" spans="3:74">
      <c r="C383" s="22" t="s">
        <v>737</v>
      </c>
      <c r="AE383" s="22" t="s">
        <v>816</v>
      </c>
    </row>
    <row r="384" spans="3:74">
      <c r="C384" s="22" t="s">
        <v>738</v>
      </c>
      <c r="AE384" s="22" t="s">
        <v>817</v>
      </c>
    </row>
    <row r="385" spans="3:37">
      <c r="C385" s="22" t="s">
        <v>739</v>
      </c>
      <c r="AE385" s="22" t="s">
        <v>818</v>
      </c>
    </row>
    <row r="386" spans="3:37">
      <c r="C386" s="22" t="s">
        <v>740</v>
      </c>
      <c r="AE386" s="22" t="s">
        <v>819</v>
      </c>
    </row>
    <row r="387" spans="3:37">
      <c r="C387" s="22" t="s">
        <v>741</v>
      </c>
      <c r="AE387" s="22" t="s">
        <v>820</v>
      </c>
    </row>
    <row r="388" spans="3:37">
      <c r="C388" s="22" t="s">
        <v>742</v>
      </c>
      <c r="AE388" s="22" t="s">
        <v>821</v>
      </c>
    </row>
    <row r="389" spans="3:37">
      <c r="C389" s="22" t="s">
        <v>743</v>
      </c>
      <c r="AE389" s="22" t="s">
        <v>822</v>
      </c>
    </row>
    <row r="390" spans="3:37">
      <c r="C390" s="22" t="s">
        <v>744</v>
      </c>
      <c r="AE390" s="22" t="s">
        <v>823</v>
      </c>
    </row>
    <row r="391" spans="3:37">
      <c r="C391" s="22" t="s">
        <v>745</v>
      </c>
      <c r="AE391" s="22" t="s">
        <v>824</v>
      </c>
    </row>
    <row r="392" spans="3:37">
      <c r="C392" s="22" t="s">
        <v>746</v>
      </c>
      <c r="AE392" s="22" t="s">
        <v>825</v>
      </c>
    </row>
    <row r="393" spans="3:37">
      <c r="C393" s="22" t="s">
        <v>747</v>
      </c>
      <c r="AE393" s="22" t="s">
        <v>826</v>
      </c>
    </row>
    <row r="394" spans="3:37">
      <c r="C394" s="22" t="s">
        <v>748</v>
      </c>
      <c r="AE394" s="23" t="s">
        <v>827</v>
      </c>
      <c r="AF394" s="23"/>
      <c r="AG394" s="23"/>
      <c r="AH394" s="23"/>
      <c r="AI394" s="23"/>
      <c r="AJ394" s="23"/>
      <c r="AK394" s="23"/>
    </row>
    <row r="395" spans="3:37">
      <c r="C395" s="22" t="s">
        <v>749</v>
      </c>
      <c r="AE395" s="23" t="s">
        <v>828</v>
      </c>
      <c r="AF395" s="23"/>
      <c r="AG395" s="23"/>
      <c r="AH395" s="23"/>
      <c r="AI395" s="23"/>
      <c r="AJ395" s="23"/>
      <c r="AK395" s="23"/>
    </row>
    <row r="396" spans="3:37">
      <c r="C396" s="22" t="s">
        <v>750</v>
      </c>
      <c r="AE396" s="22" t="s">
        <v>829</v>
      </c>
    </row>
    <row r="397" spans="3:37">
      <c r="C397" s="22" t="s">
        <v>751</v>
      </c>
      <c r="AE397" s="22" t="s">
        <v>830</v>
      </c>
    </row>
    <row r="398" spans="3:37">
      <c r="C398" s="22" t="s">
        <v>752</v>
      </c>
      <c r="AE398" s="22" t="s">
        <v>831</v>
      </c>
    </row>
    <row r="399" spans="3:37">
      <c r="C399" s="22" t="s">
        <v>753</v>
      </c>
      <c r="AE399" s="22" t="s">
        <v>832</v>
      </c>
    </row>
    <row r="400" spans="3:37">
      <c r="C400" s="22" t="s">
        <v>754</v>
      </c>
      <c r="AE400" s="22" t="s">
        <v>833</v>
      </c>
    </row>
    <row r="401" spans="3:31">
      <c r="C401" s="22" t="s">
        <v>755</v>
      </c>
      <c r="AE401" s="22" t="s">
        <v>834</v>
      </c>
    </row>
    <row r="402" spans="3:31">
      <c r="C402" s="22" t="s">
        <v>756</v>
      </c>
      <c r="AE402" s="22" t="s">
        <v>835</v>
      </c>
    </row>
    <row r="403" spans="3:31">
      <c r="C403" s="22" t="s">
        <v>757</v>
      </c>
      <c r="AE403" s="22" t="s">
        <v>836</v>
      </c>
    </row>
    <row r="404" spans="3:31">
      <c r="C404" s="22" t="s">
        <v>758</v>
      </c>
      <c r="AE404" s="22" t="s">
        <v>837</v>
      </c>
    </row>
    <row r="405" spans="3:31">
      <c r="C405" s="22" t="s">
        <v>759</v>
      </c>
      <c r="AE405" s="22" t="s">
        <v>838</v>
      </c>
    </row>
    <row r="406" spans="3:31">
      <c r="C406" s="22" t="s">
        <v>760</v>
      </c>
      <c r="AE406" s="22" t="s">
        <v>839</v>
      </c>
    </row>
    <row r="407" spans="3:31">
      <c r="C407" s="22" t="s">
        <v>761</v>
      </c>
      <c r="AE407" s="22" t="s">
        <v>840</v>
      </c>
    </row>
    <row r="408" spans="3:31">
      <c r="C408" s="22" t="s">
        <v>762</v>
      </c>
      <c r="AE408" s="22" t="s">
        <v>841</v>
      </c>
    </row>
    <row r="409" spans="3:31">
      <c r="C409" s="22" t="s">
        <v>763</v>
      </c>
      <c r="AE409" s="22" t="s">
        <v>842</v>
      </c>
    </row>
    <row r="410" spans="3:31">
      <c r="C410" s="22" t="s">
        <v>764</v>
      </c>
      <c r="AE410" s="22" t="s">
        <v>843</v>
      </c>
    </row>
    <row r="411" spans="3:31">
      <c r="C411" s="22" t="s">
        <v>765</v>
      </c>
      <c r="AE411" s="22" t="s">
        <v>844</v>
      </c>
    </row>
    <row r="412" spans="3:31">
      <c r="C412" s="22" t="s">
        <v>766</v>
      </c>
      <c r="AE412" s="22" t="s">
        <v>845</v>
      </c>
    </row>
    <row r="413" spans="3:31">
      <c r="C413" s="22" t="s">
        <v>767</v>
      </c>
      <c r="AE413" s="22" t="s">
        <v>846</v>
      </c>
    </row>
    <row r="414" spans="3:31">
      <c r="C414" s="22" t="s">
        <v>768</v>
      </c>
      <c r="AE414" s="22" t="s">
        <v>847</v>
      </c>
    </row>
    <row r="415" spans="3:31">
      <c r="C415" s="22" t="s">
        <v>769</v>
      </c>
      <c r="AE415" s="22" t="s">
        <v>848</v>
      </c>
    </row>
    <row r="416" spans="3:31">
      <c r="C416" s="22" t="s">
        <v>770</v>
      </c>
      <c r="AE416" s="22" t="s">
        <v>849</v>
      </c>
    </row>
    <row r="417" spans="3:31">
      <c r="C417" s="22" t="s">
        <v>771</v>
      </c>
      <c r="AE417" s="22" t="s">
        <v>850</v>
      </c>
    </row>
    <row r="418" spans="3:31">
      <c r="C418" s="22" t="s">
        <v>772</v>
      </c>
      <c r="AE418" s="22" t="s">
        <v>851</v>
      </c>
    </row>
    <row r="419" spans="3:31">
      <c r="C419" s="22" t="s">
        <v>773</v>
      </c>
      <c r="AE419" s="22" t="s">
        <v>852</v>
      </c>
    </row>
    <row r="420" spans="3:31">
      <c r="C420" s="22" t="s">
        <v>774</v>
      </c>
      <c r="AE420" s="22" t="s">
        <v>853</v>
      </c>
    </row>
    <row r="421" spans="3:31">
      <c r="C421" s="22" t="s">
        <v>775</v>
      </c>
      <c r="AE421" s="22" t="s">
        <v>854</v>
      </c>
    </row>
    <row r="422" spans="3:31">
      <c r="C422" s="22" t="s">
        <v>776</v>
      </c>
      <c r="AE422" s="22" t="s">
        <v>855</v>
      </c>
    </row>
    <row r="423" spans="3:31">
      <c r="C423" s="22" t="s">
        <v>777</v>
      </c>
      <c r="AE423" s="22" t="s">
        <v>856</v>
      </c>
    </row>
    <row r="424" spans="3:31">
      <c r="C424" s="22" t="s">
        <v>778</v>
      </c>
      <c r="AE424" s="22" t="s">
        <v>857</v>
      </c>
    </row>
    <row r="425" spans="3:31">
      <c r="C425" s="22" t="s">
        <v>779</v>
      </c>
      <c r="AE425" s="22" t="s">
        <v>858</v>
      </c>
    </row>
    <row r="426" spans="3:31">
      <c r="C426" s="22" t="s">
        <v>780</v>
      </c>
      <c r="AE426" s="22" t="s">
        <v>859</v>
      </c>
    </row>
    <row r="427" spans="3:31">
      <c r="C427" s="22" t="s">
        <v>781</v>
      </c>
      <c r="AE427" s="22" t="s">
        <v>860</v>
      </c>
    </row>
    <row r="428" spans="3:31">
      <c r="C428" s="22" t="s">
        <v>782</v>
      </c>
      <c r="AE428" s="22" t="s">
        <v>861</v>
      </c>
    </row>
    <row r="429" spans="3:31">
      <c r="C429" s="22" t="s">
        <v>783</v>
      </c>
      <c r="AE429" s="22" t="s">
        <v>862</v>
      </c>
    </row>
    <row r="430" spans="3:31">
      <c r="C430" s="22" t="s">
        <v>784</v>
      </c>
      <c r="AE430" s="22" t="s">
        <v>863</v>
      </c>
    </row>
    <row r="431" spans="3:31">
      <c r="C431" s="22" t="s">
        <v>785</v>
      </c>
      <c r="AE431" s="22" t="s">
        <v>864</v>
      </c>
    </row>
    <row r="432" spans="3:31">
      <c r="C432" s="22" t="s">
        <v>786</v>
      </c>
      <c r="AE432" s="22" t="s">
        <v>865</v>
      </c>
    </row>
    <row r="433" spans="3:49">
      <c r="C433" s="22" t="s">
        <v>787</v>
      </c>
      <c r="AE433" s="22" t="s">
        <v>866</v>
      </c>
    </row>
    <row r="434" spans="3:49">
      <c r="C434" s="22" t="s">
        <v>788</v>
      </c>
      <c r="AE434" s="22" t="s">
        <v>867</v>
      </c>
    </row>
    <row r="435" spans="3:49">
      <c r="C435" s="22" t="s">
        <v>789</v>
      </c>
      <c r="AE435" s="22" t="s">
        <v>868</v>
      </c>
    </row>
    <row r="436" spans="3:49">
      <c r="C436" s="22" t="s">
        <v>790</v>
      </c>
      <c r="AE436" s="22" t="s">
        <v>869</v>
      </c>
    </row>
    <row r="437" spans="3:49">
      <c r="C437" s="22" t="s">
        <v>791</v>
      </c>
      <c r="AE437" s="22" t="s">
        <v>870</v>
      </c>
    </row>
    <row r="438" spans="3:49">
      <c r="C438" s="22" t="s">
        <v>792</v>
      </c>
      <c r="AE438" s="22" t="s">
        <v>871</v>
      </c>
    </row>
    <row r="439" spans="3:49">
      <c r="C439" s="22" t="s">
        <v>793</v>
      </c>
      <c r="AE439" s="22" t="s">
        <v>872</v>
      </c>
    </row>
    <row r="440" spans="3:49">
      <c r="C440" s="22" t="s">
        <v>794</v>
      </c>
      <c r="AE440" s="22" t="s">
        <v>873</v>
      </c>
    </row>
    <row r="441" spans="3:49">
      <c r="C441" s="22" t="s">
        <v>795</v>
      </c>
      <c r="AE441" s="22" t="s">
        <v>874</v>
      </c>
    </row>
    <row r="442" spans="3:49">
      <c r="C442" s="22" t="s">
        <v>796</v>
      </c>
      <c r="AE442" s="22" t="s">
        <v>875</v>
      </c>
    </row>
    <row r="443" spans="3:49">
      <c r="C443" s="22" t="s">
        <v>797</v>
      </c>
      <c r="AE443" s="22" t="s">
        <v>876</v>
      </c>
    </row>
    <row r="444" spans="3:49">
      <c r="C444" s="22" t="s">
        <v>798</v>
      </c>
      <c r="AE444" s="22" t="s">
        <v>877</v>
      </c>
    </row>
    <row r="445" spans="3:49">
      <c r="C445" s="22" t="s">
        <v>799</v>
      </c>
      <c r="AE445" s="23" t="s">
        <v>878</v>
      </c>
      <c r="AF445" s="23"/>
      <c r="AG445" s="23"/>
      <c r="AH445" s="23"/>
      <c r="AI445" s="23"/>
      <c r="AJ445" s="23"/>
      <c r="AK445" s="23"/>
    </row>
    <row r="446" spans="3:49">
      <c r="C446" s="22" t="s">
        <v>800</v>
      </c>
      <c r="AE446" s="23" t="s">
        <v>879</v>
      </c>
      <c r="AF446" s="23"/>
      <c r="AG446" s="23"/>
      <c r="AH446" s="23"/>
      <c r="AI446" s="23"/>
      <c r="AJ446" s="23"/>
      <c r="AK446" s="23"/>
      <c r="AW446" s="23"/>
    </row>
    <row r="447" spans="3:49">
      <c r="C447" s="22" t="s">
        <v>801</v>
      </c>
      <c r="AE447" s="22" t="s">
        <v>880</v>
      </c>
      <c r="AW447" s="23"/>
    </row>
    <row r="448" spans="3:49">
      <c r="C448" s="22" t="s">
        <v>802</v>
      </c>
      <c r="AE448" s="22" t="s">
        <v>881</v>
      </c>
      <c r="AW448" s="23"/>
    </row>
    <row r="449" spans="3:49">
      <c r="C449" s="22" t="s">
        <v>803</v>
      </c>
      <c r="AE449" s="23" t="s">
        <v>882</v>
      </c>
      <c r="AF449" s="23"/>
      <c r="AG449" s="23"/>
      <c r="AH449" s="23"/>
      <c r="AI449" s="23"/>
      <c r="AJ449" s="23"/>
      <c r="AK449" s="23"/>
      <c r="AL449" s="23"/>
      <c r="AM449" s="23"/>
      <c r="AN449" s="23"/>
      <c r="AO449" s="23"/>
      <c r="AP449" s="23"/>
      <c r="AQ449" s="23"/>
      <c r="AR449" s="23"/>
      <c r="AS449" s="23"/>
      <c r="AT449" s="23"/>
      <c r="AU449" s="23"/>
      <c r="AV449" s="23"/>
      <c r="AW449" s="23"/>
    </row>
    <row r="450" spans="3:49">
      <c r="C450" s="22" t="s">
        <v>804</v>
      </c>
      <c r="AE450" s="23" t="s">
        <v>883</v>
      </c>
      <c r="AF450" s="23"/>
      <c r="AG450" s="23"/>
      <c r="AH450" s="23"/>
      <c r="AI450" s="23"/>
      <c r="AJ450" s="23"/>
      <c r="AK450" s="23"/>
      <c r="AL450" s="23"/>
      <c r="AM450" s="23"/>
      <c r="AN450" s="23"/>
      <c r="AO450" s="23"/>
      <c r="AP450" s="23"/>
      <c r="AQ450" s="23"/>
      <c r="AR450" s="23"/>
      <c r="AS450" s="23"/>
      <c r="AT450" s="23"/>
      <c r="AU450" s="23"/>
      <c r="AV450" s="23"/>
      <c r="AW450" s="23"/>
    </row>
    <row r="451" spans="3:49">
      <c r="C451" s="22" t="s">
        <v>805</v>
      </c>
      <c r="AE451" s="22" t="s">
        <v>884</v>
      </c>
      <c r="AW451" s="23"/>
    </row>
    <row r="452" spans="3:49">
      <c r="C452" s="22" t="s">
        <v>806</v>
      </c>
      <c r="AE452" s="22" t="s">
        <v>885</v>
      </c>
      <c r="AW452" s="23"/>
    </row>
    <row r="453" spans="3:49">
      <c r="AE453" s="23" t="s">
        <v>903</v>
      </c>
      <c r="AF453" s="23"/>
      <c r="AG453" s="23"/>
      <c r="AH453" s="23"/>
      <c r="AI453" s="23"/>
      <c r="AJ453" s="23"/>
      <c r="AK453" s="23"/>
      <c r="AL453" s="23"/>
      <c r="AM453" s="23"/>
      <c r="AN453" s="23"/>
      <c r="AO453" s="23"/>
      <c r="AP453" s="23"/>
      <c r="AQ453" s="23"/>
      <c r="AR453" s="23"/>
      <c r="AS453" s="23"/>
      <c r="AT453" s="23"/>
      <c r="AU453" s="23"/>
      <c r="AW453" s="23"/>
    </row>
    <row r="454" spans="3:49">
      <c r="AE454" s="23" t="s">
        <v>904</v>
      </c>
      <c r="AF454" s="23"/>
      <c r="AG454" s="23"/>
      <c r="AH454" s="23"/>
      <c r="AI454" s="23"/>
      <c r="AJ454" s="23"/>
      <c r="AK454" s="23"/>
      <c r="AL454" s="23"/>
      <c r="AM454" s="23"/>
      <c r="AN454" s="23"/>
      <c r="AO454" s="23"/>
      <c r="AP454" s="23"/>
      <c r="AQ454" s="23"/>
      <c r="AR454" s="23"/>
      <c r="AS454" s="23"/>
      <c r="AT454" s="23"/>
      <c r="AU454" s="23"/>
      <c r="AW454" s="23"/>
    </row>
    <row r="455" spans="3:49">
      <c r="AE455" s="23" t="s">
        <v>905</v>
      </c>
      <c r="AF455" s="23"/>
      <c r="AG455" s="23"/>
      <c r="AH455" s="23"/>
      <c r="AI455" s="23"/>
      <c r="AJ455" s="23"/>
      <c r="AK455" s="23"/>
      <c r="AL455" s="23"/>
      <c r="AM455" s="23"/>
      <c r="AN455" s="23"/>
      <c r="AO455" s="23"/>
      <c r="AP455" s="23"/>
      <c r="AQ455" s="23"/>
      <c r="AR455" s="23"/>
      <c r="AS455" s="23"/>
      <c r="AT455" s="23"/>
      <c r="AU455" s="23"/>
      <c r="AW455" s="23"/>
    </row>
    <row r="456" spans="3:49">
      <c r="AE456" s="22" t="s">
        <v>886</v>
      </c>
      <c r="AW456" s="23"/>
    </row>
    <row r="457" spans="3:49">
      <c r="AE457" s="23" t="s">
        <v>906</v>
      </c>
      <c r="AF457" s="23"/>
      <c r="AG457" s="23"/>
      <c r="AH457" s="23"/>
      <c r="AI457" s="23"/>
      <c r="AJ457" s="23"/>
      <c r="AK457" s="23"/>
      <c r="AL457" s="23"/>
      <c r="AM457" s="23"/>
      <c r="AN457" s="23"/>
      <c r="AO457" s="23"/>
      <c r="AP457" s="23"/>
      <c r="AQ457" s="23"/>
      <c r="AR457" s="23"/>
      <c r="AS457" s="23"/>
      <c r="AT457" s="23"/>
      <c r="AU457" s="23"/>
      <c r="AW457" s="23"/>
    </row>
    <row r="458" spans="3:49">
      <c r="AE458" s="23" t="s">
        <v>907</v>
      </c>
      <c r="AF458" s="23"/>
      <c r="AG458" s="23"/>
      <c r="AH458" s="23"/>
      <c r="AI458" s="23"/>
      <c r="AJ458" s="23"/>
      <c r="AK458" s="23"/>
      <c r="AL458" s="23"/>
      <c r="AM458" s="23"/>
      <c r="AN458" s="23"/>
      <c r="AO458" s="23"/>
      <c r="AP458" s="23"/>
      <c r="AQ458" s="23"/>
      <c r="AR458" s="23"/>
      <c r="AS458" s="23"/>
      <c r="AT458" s="23"/>
      <c r="AU458" s="23"/>
      <c r="AW458" s="23"/>
    </row>
    <row r="459" spans="3:49">
      <c r="AE459" s="22" t="s">
        <v>887</v>
      </c>
      <c r="AW459" s="23"/>
    </row>
    <row r="460" spans="3:49">
      <c r="AE460" s="22" t="s">
        <v>888</v>
      </c>
      <c r="AW460" s="23"/>
    </row>
    <row r="461" spans="3:49">
      <c r="AE461" s="23" t="s">
        <v>889</v>
      </c>
      <c r="AF461" s="23"/>
      <c r="AG461" s="23"/>
      <c r="AH461" s="23"/>
      <c r="AI461" s="23"/>
      <c r="AJ461" s="23"/>
      <c r="AK461" s="23"/>
      <c r="AL461" s="23"/>
      <c r="AM461" s="23"/>
      <c r="AN461" s="23"/>
      <c r="AO461" s="23"/>
      <c r="AP461" s="23"/>
      <c r="AQ461" s="23"/>
      <c r="AR461" s="23"/>
      <c r="AS461" s="23"/>
      <c r="AT461" s="23"/>
      <c r="AU461" s="23"/>
      <c r="AW461" s="23"/>
    </row>
    <row r="462" spans="3:49">
      <c r="AE462" s="22" t="s">
        <v>890</v>
      </c>
      <c r="AW462" s="23"/>
    </row>
    <row r="463" spans="3:49">
      <c r="AE463" s="22" t="s">
        <v>891</v>
      </c>
      <c r="AW463" s="23"/>
    </row>
    <row r="464" spans="3:49">
      <c r="AE464" s="22" t="s">
        <v>892</v>
      </c>
      <c r="AW464" s="23"/>
    </row>
    <row r="465" spans="31:49">
      <c r="AE465" s="22" t="s">
        <v>893</v>
      </c>
      <c r="AW465" s="23"/>
    </row>
    <row r="466" spans="31:49">
      <c r="AE466" s="22" t="s">
        <v>894</v>
      </c>
      <c r="AW466" s="23"/>
    </row>
    <row r="467" spans="31:49">
      <c r="AE467" s="22" t="s">
        <v>895</v>
      </c>
      <c r="AW467" s="23"/>
    </row>
    <row r="468" spans="31:49">
      <c r="AE468" s="22" t="s">
        <v>896</v>
      </c>
      <c r="AW468" s="23"/>
    </row>
    <row r="469" spans="31:49">
      <c r="AE469" s="22" t="s">
        <v>897</v>
      </c>
      <c r="AW469" s="23"/>
    </row>
    <row r="470" spans="31:49">
      <c r="AE470" s="22" t="s">
        <v>898</v>
      </c>
      <c r="AW470" s="23"/>
    </row>
    <row r="471" spans="31:49">
      <c r="AE471" s="22" t="s">
        <v>899</v>
      </c>
    </row>
    <row r="472" spans="31:49">
      <c r="AE472" s="22" t="s">
        <v>900</v>
      </c>
    </row>
    <row r="473" spans="31:49">
      <c r="AE473" s="22" t="s">
        <v>901</v>
      </c>
    </row>
  </sheetData>
  <mergeCells count="12">
    <mergeCell ref="AU2:BK2"/>
    <mergeCell ref="A1:D1"/>
    <mergeCell ref="E1:U1"/>
    <mergeCell ref="V1:Y1"/>
    <mergeCell ref="Z1:AP1"/>
    <mergeCell ref="AQ1:AT1"/>
    <mergeCell ref="AU1:BK1"/>
    <mergeCell ref="A2:D2"/>
    <mergeCell ref="E2:U2"/>
    <mergeCell ref="V2:Y2"/>
    <mergeCell ref="Z2:AP2"/>
    <mergeCell ref="AQ2:AT2"/>
  </mergeCells>
  <phoneticPr fontId="1"/>
  <conditionalFormatting sqref="BN236:BN380 BN6:BN137 BN145:BN234">
    <cfRule type="expression" dxfId="12" priority="123">
      <formula>BM6&lt;1</formula>
    </cfRule>
  </conditionalFormatting>
  <conditionalFormatting sqref="BN235">
    <cfRule type="expression" dxfId="11" priority="2">
      <formula>BM235&lt;1</formula>
    </cfRule>
  </conditionalFormatting>
  <conditionalFormatting sqref="BN138:BN144">
    <cfRule type="expression" dxfId="10" priority="1">
      <formula>BM138&lt;1</formula>
    </cfRule>
  </conditionalFormatting>
  <dataValidations count="1">
    <dataValidation type="list" allowBlank="1" showInputMessage="1" showErrorMessage="1" sqref="BQ6:BR380" xr:uid="{00000000-0002-0000-0800-000000000000}">
      <formula1>"OK,NG"</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20</vt:i4>
      </vt:variant>
    </vt:vector>
  </HeadingPairs>
  <TitlesOfParts>
    <vt:vector size="34" baseType="lpstr">
      <vt:lpstr>表紙</vt:lpstr>
      <vt:lpstr>改訂履歴</vt:lpstr>
      <vt:lpstr>【基本設計】画面概要・レイアウト</vt:lpstr>
      <vt:lpstr>【基本設計】画面IO定義</vt:lpstr>
      <vt:lpstr>【基本設計】画面項目定義</vt:lpstr>
      <vt:lpstr>【基本設計】画面状態定義</vt:lpstr>
      <vt:lpstr>【基本設計】画面ショートカット</vt:lpstr>
      <vt:lpstr>【詳細設計】画面IO定義</vt:lpstr>
      <vt:lpstr>【詳細設計】画面処理定義</vt:lpstr>
      <vt:lpstr>参考ロジック</vt:lpstr>
      <vt:lpstr>【詳細設計】画面パラメータ定義</vt:lpstr>
      <vt:lpstr>【詳細設計】DB設定定義</vt:lpstr>
      <vt:lpstr>UT試験結果1</vt:lpstr>
      <vt:lpstr>UT試験結果2</vt:lpstr>
      <vt:lpstr>【基本設計】画面IO定義!Print_Area</vt:lpstr>
      <vt:lpstr>【基本設計】画面ショートカット!Print_Area</vt:lpstr>
      <vt:lpstr>【基本設計】画面概要・レイアウト!Print_Area</vt:lpstr>
      <vt:lpstr>【基本設計】画面項目定義!Print_Area</vt:lpstr>
      <vt:lpstr>【基本設計】画面状態定義!Print_Area</vt:lpstr>
      <vt:lpstr>【詳細設計】DB設定定義!Print_Area</vt:lpstr>
      <vt:lpstr>【詳細設計】画面IO定義!Print_Area</vt:lpstr>
      <vt:lpstr>【詳細設計】画面パラメータ定義!Print_Area</vt:lpstr>
      <vt:lpstr>【詳細設計】画面処理定義!Print_Area</vt:lpstr>
      <vt:lpstr>改訂履歴!Print_Area</vt:lpstr>
      <vt:lpstr>表紙!Print_Area</vt:lpstr>
      <vt:lpstr>【基本設計】画面IO定義!Print_Titles</vt:lpstr>
      <vt:lpstr>【基本設計】画面ショートカット!Print_Titles</vt:lpstr>
      <vt:lpstr>【基本設計】画面概要・レイアウト!Print_Titles</vt:lpstr>
      <vt:lpstr>【基本設計】画面項目定義!Print_Titles</vt:lpstr>
      <vt:lpstr>【基本設計】画面状態定義!Print_Titles</vt:lpstr>
      <vt:lpstr>【詳細設計】DB設定定義!Print_Titles</vt:lpstr>
      <vt:lpstr>【詳細設計】画面IO定義!Print_Titles</vt:lpstr>
      <vt:lpstr>【詳細設計】画面パラメータ定義!Print_Titles</vt:lpstr>
      <vt:lpstr>【詳細設計】画面処理定義!Print_Titles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2020-09-15T08:22:57Z</dcterms:modified>
</cp:coreProperties>
</file>