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filterPrivacy="1" defaultThemeVersion="124226"/>
  <xr:revisionPtr revIDLastSave="0" documentId="13_ncr:1_{A0FB8285-5837-4927-8167-80840ABF78F2}" xr6:coauthVersionLast="45" xr6:coauthVersionMax="45" xr10:uidLastSave="{00000000-0000-0000-0000-000000000000}"/>
  <bookViews>
    <workbookView xWindow="-120" yWindow="-120" windowWidth="29040" windowHeight="15840" tabRatio="893" firstSheet="4" activeTab="8" xr2:uid="{00000000-000D-0000-FFFF-FFFF00000000}"/>
  </bookViews>
  <sheets>
    <sheet name="表紙" sheetId="10" r:id="rId1"/>
    <sheet name="改訂履歴" sheetId="11" r:id="rId2"/>
    <sheet name="【基本設計】画面概要・レイアウト" sheetId="32" r:id="rId3"/>
    <sheet name="【基本設計】画面IO定義" sheetId="36" r:id="rId4"/>
    <sheet name="【基本設計】画面項目定義" sheetId="33" r:id="rId5"/>
    <sheet name="【基本設計】画面状態定義" sheetId="16" r:id="rId6"/>
    <sheet name="【基本設計】画面ショートカット" sheetId="7" r:id="rId7"/>
    <sheet name="【詳細設計】画面IO定義" sheetId="4" r:id="rId8"/>
    <sheet name="【詳細設計】画面処理定義" sheetId="8" r:id="rId9"/>
    <sheet name="参考ロジック" sheetId="37" r:id="rId10"/>
    <sheet name="【詳細設計】画面パラメータ定義" sheetId="34" r:id="rId11"/>
    <sheet name="【詳細設計】DB設定定義" sheetId="17" r:id="rId12"/>
    <sheet name="UT試験結果1" sheetId="18" r:id="rId13"/>
    <sheet name="UT試験結果2" sheetId="38" r:id="rId14"/>
  </sheets>
  <externalReferences>
    <externalReference r:id="rId15"/>
  </externalReferences>
  <definedNames>
    <definedName name="_" localSheetId="3" hidden="1">'[1]#REF'!#REF!</definedName>
    <definedName name="_" localSheetId="10" hidden="1">'[1]#REF'!#REF!</definedName>
    <definedName name="_" localSheetId="13" hidden="1">'[1]#REF'!#REF!</definedName>
    <definedName name="_" hidden="1">'[1]#REF'!#REF!</definedName>
    <definedName name="_Order1" hidden="1">255</definedName>
    <definedName name="_Order2" hidden="1">255</definedName>
    <definedName name="_Regression_X" localSheetId="3" hidden="1">'[1]#REF'!#REF!</definedName>
    <definedName name="_Regression_X" localSheetId="4" hidden="1">'[1]#REF'!#REF!</definedName>
    <definedName name="_Regression_X" localSheetId="5" hidden="1">'[1]#REF'!#REF!</definedName>
    <definedName name="_Regression_X" localSheetId="11" hidden="1">'[1]#REF'!#REF!</definedName>
    <definedName name="_Regression_X" localSheetId="10" hidden="1">'[1]#REF'!#REF!</definedName>
    <definedName name="_Regression_X" localSheetId="12" hidden="1">#REF!</definedName>
    <definedName name="_Regression_X" localSheetId="13" hidden="1">#REF!</definedName>
    <definedName name="_Regression_X" hidden="1">'[1]#REF'!#REF!</definedName>
    <definedName name="_Y" localSheetId="3" hidden="1">#REF!</definedName>
    <definedName name="_Y" localSheetId="10" hidden="1">#REF!</definedName>
    <definedName name="_Y" localSheetId="13" hidden="1">#REF!</definedName>
    <definedName name="_Y" hidden="1">#REF!</definedName>
    <definedName name="_Z" localSheetId="3" hidden="1">#REF!</definedName>
    <definedName name="_Z" localSheetId="10" hidden="1">#REF!</definedName>
    <definedName name="_Z" localSheetId="13" hidden="1">#REF!</definedName>
    <definedName name="_Z" hidden="1">#REF!</definedName>
    <definedName name="a" localSheetId="3" hidden="1">'[1]#REF'!#REF!</definedName>
    <definedName name="a" localSheetId="5" hidden="1">'[1]#REF'!#REF!</definedName>
    <definedName name="a" localSheetId="11" hidden="1">'[1]#REF'!#REF!</definedName>
    <definedName name="a" localSheetId="10" hidden="1">'[1]#REF'!#REF!</definedName>
    <definedName name="a" localSheetId="12" hidden="1">'[1]#REF'!#REF!</definedName>
    <definedName name="a" localSheetId="13" hidden="1">'[1]#REF'!#REF!</definedName>
    <definedName name="a" hidden="1">'[1]#REF'!#REF!</definedName>
    <definedName name="AAA" localSheetId="3" hidden="1">#REF!</definedName>
    <definedName name="AAA" localSheetId="10" hidden="1">#REF!</definedName>
    <definedName name="AAA" localSheetId="13" hidden="1">#REF!</definedName>
    <definedName name="AAA" hidden="1">#REF!</definedName>
    <definedName name="AAAAA" localSheetId="3" hidden="1">#REF!</definedName>
    <definedName name="AAAAA" localSheetId="10" hidden="1">#REF!</definedName>
    <definedName name="AAAAA" localSheetId="13" hidden="1">#REF!</definedName>
    <definedName name="AAAAA" hidden="1">#REF!</definedName>
    <definedName name="AAAAAAAAAAAA" localSheetId="3" hidden="1">#REF!</definedName>
    <definedName name="AAAAAAAAAAAA" localSheetId="10" hidden="1">#REF!</definedName>
    <definedName name="AAAAAAAAAAAA" localSheetId="13" hidden="1">#REF!</definedName>
    <definedName name="AAAAAAAAAAAA" hidden="1">#REF!</definedName>
    <definedName name="BBBBBBBBBBB" localSheetId="3" hidden="1">#REF!</definedName>
    <definedName name="BBBBBBBBBBB" localSheetId="10" hidden="1">#REF!</definedName>
    <definedName name="BBBBBBBBBBB" localSheetId="13" hidden="1">#REF!</definedName>
    <definedName name="BBBBBBBBBBB" hidden="1">#REF!</definedName>
    <definedName name="ff" localSheetId="3" hidden="1">'[1]#REF'!#REF!</definedName>
    <definedName name="ff" localSheetId="4" hidden="1">'[1]#REF'!#REF!</definedName>
    <definedName name="ff" localSheetId="5" hidden="1">'[1]#REF'!#REF!</definedName>
    <definedName name="ff" localSheetId="11" hidden="1">'[1]#REF'!#REF!</definedName>
    <definedName name="ff" localSheetId="10" hidden="1">'[1]#REF'!#REF!</definedName>
    <definedName name="ff" localSheetId="12" hidden="1">'[1]#REF'!#REF!</definedName>
    <definedName name="ff" localSheetId="13" hidden="1">'[1]#REF'!#REF!</definedName>
    <definedName name="ff" hidden="1">'[1]#REF'!#REF!</definedName>
    <definedName name="fffff" localSheetId="3" hidden="1">'[1]#REF'!#REF!</definedName>
    <definedName name="fffff" localSheetId="5" hidden="1">'[1]#REF'!#REF!</definedName>
    <definedName name="fffff" localSheetId="11" hidden="1">'[1]#REF'!#REF!</definedName>
    <definedName name="fffff" localSheetId="10" hidden="1">'[1]#REF'!#REF!</definedName>
    <definedName name="fffff" localSheetId="12" hidden="1">'[1]#REF'!#REF!</definedName>
    <definedName name="fffff" localSheetId="13" hidden="1">'[1]#REF'!#REF!</definedName>
    <definedName name="fffff" hidden="1">'[1]#REF'!#REF!</definedName>
    <definedName name="_xlnm.Print_Area" localSheetId="3">【基本設計】画面IO定義!$A$1:$BK$33</definedName>
    <definedName name="_xlnm.Print_Area" localSheetId="6">【基本設計】画面ショートカット!$A$1:$BK$23</definedName>
    <definedName name="_xlnm.Print_Area" localSheetId="2">【基本設計】画面概要・レイアウト!$A$1:$BK$37</definedName>
    <definedName name="_xlnm.Print_Area" localSheetId="4">【基本設計】画面項目定義!$A$1:$BK$7</definedName>
    <definedName name="_xlnm.Print_Area" localSheetId="5">【基本設計】画面状態定義!$A$1:$BK$13</definedName>
    <definedName name="_xlnm.Print_Area" localSheetId="11">【詳細設計】DB設定定義!$A$1:$BK$53</definedName>
    <definedName name="_xlnm.Print_Area" localSheetId="7">【詳細設計】画面IO定義!$A$1:$BK$5</definedName>
    <definedName name="_xlnm.Print_Area" localSheetId="10">【詳細設計】画面パラメータ定義!$A$1:$BK$53</definedName>
    <definedName name="_xlnm.Print_Area" localSheetId="8">【詳細設計】画面処理定義!$A$1:$BK$71</definedName>
    <definedName name="_xlnm.Print_Area" localSheetId="1">改訂履歴!$A$1:$AM$38</definedName>
    <definedName name="_xlnm.Print_Area" localSheetId="0">表紙!$A$1:$AP$29</definedName>
    <definedName name="_xlnm.Print_Titles" localSheetId="3">【基本設計】画面IO定義!$1:$2</definedName>
    <definedName name="_xlnm.Print_Titles" localSheetId="6">【基本設計】画面ショートカット!$1:$2</definedName>
    <definedName name="_xlnm.Print_Titles" localSheetId="2">【基本設計】画面概要・レイアウト!$1:$2</definedName>
    <definedName name="_xlnm.Print_Titles" localSheetId="4">【基本設計】画面項目定義!$1:$2</definedName>
    <definedName name="_xlnm.Print_Titles" localSheetId="5">【基本設計】画面状態定義!$1:$2</definedName>
    <definedName name="_xlnm.Print_Titles" localSheetId="11">【詳細設計】DB設定定義!$1:$2</definedName>
    <definedName name="_xlnm.Print_Titles" localSheetId="7">【詳細設計】画面IO定義!$1:$2</definedName>
    <definedName name="_xlnm.Print_Titles" localSheetId="10">【詳細設計】画面パラメータ定義!$1:$2</definedName>
    <definedName name="_xlnm.Print_Titles" localSheetId="8">【詳細設計】画面処理定義!$1:$2</definedName>
    <definedName name="ttt" localSheetId="3" hidden="1">'[1]#REF'!#REF!</definedName>
    <definedName name="ttt" localSheetId="10" hidden="1">'[1]#REF'!#REF!</definedName>
    <definedName name="ttt" localSheetId="13" hidden="1">'[1]#REF'!#REF!</definedName>
    <definedName name="ttt" hidden="1">'[1]#REF'!#REF!</definedName>
    <definedName name="あ" localSheetId="3" hidden="1">#REF!</definedName>
    <definedName name="あ" localSheetId="10" hidden="1">#REF!</definedName>
    <definedName name="あ" localSheetId="13" hidden="1">#REF!</definedName>
    <definedName name="あ" hidden="1">#REF!</definedName>
    <definedName name="ああ" localSheetId="12" hidden="1">'[1]#REF'!#REF!</definedName>
    <definedName name="ああ" localSheetId="13" hidden="1">'[1]#REF'!#REF!</definedName>
    <definedName name="ああああ" localSheetId="3" hidden="1">#REF!</definedName>
    <definedName name="ああああ" localSheetId="10" hidden="1">#REF!</definedName>
    <definedName name="ああああ" localSheetId="13" hidden="1">#REF!</definedName>
    <definedName name="ああああ" hidden="1">#REF!</definedName>
    <definedName name="あああああ" localSheetId="3" hidden="1">'[1]#REF'!#REF!</definedName>
    <definedName name="あああああ" localSheetId="10" hidden="1">'[1]#REF'!#REF!</definedName>
    <definedName name="あああああ" localSheetId="13" hidden="1">'[1]#REF'!#REF!</definedName>
    <definedName name="あああああ" hidden="1">'[1]#REF'!#REF!</definedName>
    <definedName name="ええええええ" localSheetId="3" hidden="1">#REF!</definedName>
    <definedName name="ええええええ" localSheetId="10" hidden="1">#REF!</definedName>
    <definedName name="ええええええ" localSheetId="13" hidden="1">#REF!</definedName>
    <definedName name="ええええええ" hidden="1">#REF!</definedName>
    <definedName name="サンプル" localSheetId="3" hidden="1">'[1]#REF'!#REF!</definedName>
    <definedName name="サンプル" localSheetId="4" hidden="1">'[1]#REF'!#REF!</definedName>
    <definedName name="サンプル" localSheetId="5" hidden="1">'[1]#REF'!#REF!</definedName>
    <definedName name="サンプル" localSheetId="11" hidden="1">'[1]#REF'!#REF!</definedName>
    <definedName name="サンプル" localSheetId="10" hidden="1">'[1]#REF'!#REF!</definedName>
    <definedName name="サンプル" localSheetId="12" hidden="1">'[1]#REF'!#REF!</definedName>
    <definedName name="サンプル" localSheetId="13" hidden="1">'[1]#REF'!#REF!</definedName>
    <definedName name="サンプル" hidden="1">'[1]#REF'!#REF!</definedName>
    <definedName name="タスクドキュメント１" localSheetId="3" hidden="1">'[1]#REF'!#REF!</definedName>
    <definedName name="タスクドキュメント１" localSheetId="4" hidden="1">'[1]#REF'!#REF!</definedName>
    <definedName name="タスクドキュメント１" localSheetId="5" hidden="1">'[1]#REF'!#REF!</definedName>
    <definedName name="タスクドキュメント１" localSheetId="11" hidden="1">'[1]#REF'!#REF!</definedName>
    <definedName name="タスクドキュメント１" localSheetId="10" hidden="1">'[1]#REF'!#REF!</definedName>
    <definedName name="タスクドキュメント１" localSheetId="13" hidden="1">'[1]#REF'!#REF!</definedName>
    <definedName name="タスクドキュメント１" hidden="1">'[1]#REF'!#REF!</definedName>
    <definedName name="関連表" localSheetId="3" hidden="1">'[1]#REF'!#REF!</definedName>
    <definedName name="関連表" localSheetId="4" hidden="1">'[1]#REF'!#REF!</definedName>
    <definedName name="関連表" localSheetId="5" hidden="1">'[1]#REF'!#REF!</definedName>
    <definedName name="関連表" localSheetId="11" hidden="1">'[1]#REF'!#REF!</definedName>
    <definedName name="関連表" localSheetId="10" hidden="1">'[1]#REF'!#REF!</definedName>
    <definedName name="関連表" localSheetId="12" hidden="1">#REF!</definedName>
    <definedName name="関連表" localSheetId="13" hidden="1">#REF!</definedName>
    <definedName name="関連表" hidden="1">'[1]#REF'!#REF!</definedName>
    <definedName name="仕訳帳" localSheetId="3" hidden="1">#REF!</definedName>
    <definedName name="仕訳帳" localSheetId="10" hidden="1">#REF!</definedName>
    <definedName name="仕訳帳" localSheetId="12" hidden="1">#REF!</definedName>
    <definedName name="仕訳帳" localSheetId="13" hidden="1">#REF!</definedName>
    <definedName name="仕訳帳" hidden="1">#REF!</definedName>
    <definedName name="仕訳帳印刷" localSheetId="3" hidden="1">#REF!</definedName>
    <definedName name="仕訳帳印刷" localSheetId="10" hidden="1">#REF!</definedName>
    <definedName name="仕訳帳印刷" localSheetId="12" hidden="1">#REF!</definedName>
    <definedName name="仕訳帳印刷" localSheetId="13" hidden="1">#REF!</definedName>
    <definedName name="仕訳帳印刷" hidden="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C482" i="18" l="1"/>
  <c r="AC483" i="18"/>
  <c r="AJ5" i="38" l="1"/>
  <c r="AJ15" i="38" s="1"/>
  <c r="AE5" i="38"/>
  <c r="AE15" i="38" s="1"/>
  <c r="B37" i="16" l="1"/>
  <c r="BS2" i="33"/>
  <c r="U6" i="38" s="1"/>
  <c r="BZ6" i="8" l="1"/>
  <c r="BZ7" i="8" s="1"/>
  <c r="BZ8" i="8" s="1"/>
  <c r="BZ9" i="8" s="1"/>
  <c r="BZ10" i="8" s="1"/>
  <c r="BZ11" i="8" s="1"/>
  <c r="BZ12" i="8" s="1"/>
  <c r="BZ13" i="8" s="1"/>
  <c r="BZ14" i="8" s="1"/>
  <c r="BZ15" i="8" s="1"/>
  <c r="BZ16" i="8" s="1"/>
  <c r="BZ17" i="8" s="1"/>
  <c r="BZ18" i="8" s="1"/>
  <c r="BZ19" i="8" s="1"/>
  <c r="BZ20" i="8" s="1"/>
  <c r="BZ21" i="8" s="1"/>
  <c r="BZ22" i="8" s="1"/>
  <c r="BZ23" i="8" s="1"/>
  <c r="BZ24" i="8" s="1"/>
  <c r="BZ25" i="8" s="1"/>
  <c r="BZ26" i="8" s="1"/>
  <c r="BZ27" i="8" s="1"/>
  <c r="BZ28" i="8" s="1"/>
  <c r="BZ29" i="8" s="1"/>
  <c r="BZ30" i="8" s="1"/>
  <c r="BZ31" i="8" s="1"/>
  <c r="BZ32" i="8" s="1"/>
  <c r="BZ33" i="8" s="1"/>
  <c r="BZ34" i="8" s="1"/>
  <c r="BZ35" i="8" s="1"/>
  <c r="BZ36" i="8" s="1"/>
  <c r="BZ37" i="8" s="1"/>
  <c r="BZ38" i="8" s="1"/>
  <c r="BZ39" i="8" s="1"/>
  <c r="BZ40" i="8" s="1"/>
  <c r="BZ41" i="8" s="1"/>
  <c r="BZ42" i="8" s="1"/>
  <c r="BZ43" i="8" s="1"/>
  <c r="BZ44" i="8" s="1"/>
  <c r="BZ45" i="8" s="1"/>
  <c r="BZ46" i="8" s="1"/>
  <c r="BZ47" i="8" s="1"/>
  <c r="BZ48" i="8" s="1"/>
  <c r="BZ49" i="8" s="1"/>
  <c r="BZ50" i="8" s="1"/>
  <c r="BZ51" i="8" s="1"/>
  <c r="BZ64" i="8" s="1"/>
  <c r="BZ65" i="8" s="1"/>
  <c r="BZ66" i="8" s="1"/>
  <c r="BZ67" i="8" s="1"/>
  <c r="BZ68" i="8" s="1"/>
  <c r="BZ69" i="8" s="1"/>
  <c r="BZ70" i="8" s="1"/>
  <c r="BZ71" i="8" s="1"/>
  <c r="BZ72" i="8" s="1"/>
  <c r="BZ73" i="8" s="1"/>
  <c r="BZ74" i="8" s="1"/>
  <c r="BZ75" i="8" s="1"/>
  <c r="BZ78" i="8" s="1"/>
  <c r="BZ79" i="8" s="1"/>
  <c r="BZ80" i="8" s="1"/>
  <c r="BZ81" i="8" s="1"/>
  <c r="BZ82" i="8" s="1"/>
  <c r="CB2" i="8"/>
  <c r="CA2" i="8"/>
  <c r="BZ2" i="8"/>
  <c r="BY2" i="8"/>
  <c r="BO2" i="8" l="1"/>
  <c r="AE10" i="38" s="1"/>
  <c r="BP2" i="8"/>
  <c r="AJ10" i="38" s="1"/>
  <c r="BN2" i="8"/>
  <c r="Z10" i="38" s="1"/>
  <c r="BM2" i="8"/>
  <c r="U10" i="38" s="1"/>
  <c r="BY9" i="16"/>
  <c r="BY10" i="16" s="1"/>
  <c r="BY11" i="16" s="1"/>
  <c r="BY12" i="16" s="1"/>
  <c r="BY13" i="16" s="1"/>
  <c r="BY17" i="16" s="1"/>
  <c r="BY18" i="16" s="1"/>
  <c r="BY19" i="16" s="1"/>
  <c r="BY20" i="16" s="1"/>
  <c r="BY21" i="16" s="1"/>
  <c r="BY22" i="16" s="1"/>
  <c r="BY26" i="16" s="1"/>
  <c r="BY27" i="16" s="1"/>
  <c r="BY28" i="16" s="1"/>
  <c r="BY29" i="16" s="1"/>
  <c r="BY30" i="16" s="1"/>
  <c r="BY31" i="16" s="1"/>
  <c r="BY35" i="16" s="1"/>
  <c r="BY36" i="16" s="1"/>
  <c r="BY37" i="16" s="1"/>
  <c r="BY38" i="16" s="1"/>
  <c r="BY39" i="16" s="1"/>
  <c r="BY40" i="16" s="1"/>
  <c r="BY4" i="16"/>
  <c r="W25" i="16"/>
  <c r="BY33" i="16"/>
  <c r="BY24" i="16"/>
  <c r="BY15" i="16"/>
  <c r="W7" i="16"/>
  <c r="BP2" i="16"/>
  <c r="BO2" i="16"/>
  <c r="BN33" i="16"/>
  <c r="BN24" i="16"/>
  <c r="BN15" i="16"/>
  <c r="BN4" i="16"/>
  <c r="BN9" i="16"/>
  <c r="BM2" i="16"/>
  <c r="B38" i="16"/>
  <c r="B39" i="16" s="1"/>
  <c r="B40" i="16" s="1"/>
  <c r="B28" i="16"/>
  <c r="B29" i="16" s="1"/>
  <c r="B30" i="16" s="1"/>
  <c r="B31" i="16" s="1"/>
  <c r="B19" i="16"/>
  <c r="B20" i="16" s="1"/>
  <c r="B21" i="16" s="1"/>
  <c r="B22" i="16" s="1"/>
  <c r="BX2" i="16" l="1"/>
  <c r="U7" i="38" s="1"/>
  <c r="U15" i="38" s="1"/>
  <c r="BY2" i="16"/>
  <c r="AP17" i="4"/>
  <c r="AP9" i="4"/>
  <c r="AP10" i="4" s="1"/>
  <c r="AP11" i="4" s="1"/>
  <c r="AP12" i="4" s="1"/>
  <c r="AP13" i="4" s="1"/>
  <c r="AP14" i="4" s="1"/>
  <c r="AP45" i="36"/>
  <c r="AP37" i="36"/>
  <c r="AP38" i="36" s="1"/>
  <c r="AP39" i="36" s="1"/>
  <c r="AP40" i="36" s="1"/>
  <c r="AP41" i="36" s="1"/>
  <c r="AP42" i="36" s="1"/>
  <c r="A39" i="33"/>
  <c r="A38" i="33"/>
  <c r="A37" i="33"/>
  <c r="A36" i="33"/>
  <c r="A35" i="33"/>
  <c r="A34" i="33"/>
  <c r="A33" i="33"/>
  <c r="A32" i="33"/>
  <c r="A31" i="33"/>
  <c r="A30" i="33"/>
  <c r="A29" i="33"/>
  <c r="A28" i="33"/>
  <c r="A27" i="33"/>
  <c r="A26" i="33"/>
  <c r="A25" i="33"/>
  <c r="AP17" i="36" l="1"/>
  <c r="AP9" i="36"/>
  <c r="AP10" i="36" s="1"/>
  <c r="AP11" i="36" s="1"/>
  <c r="AP12" i="36" s="1"/>
  <c r="AP13" i="36" s="1"/>
  <c r="AP14" i="36" s="1"/>
  <c r="AU2" i="36"/>
  <c r="Z2" i="36"/>
  <c r="E2" i="36"/>
  <c r="AU1" i="36"/>
  <c r="Z1" i="36"/>
  <c r="E1" i="36"/>
  <c r="BV2" i="33"/>
  <c r="AJ6" i="38" s="1"/>
  <c r="BU2" i="33"/>
  <c r="AE6" i="38" s="1"/>
  <c r="A21" i="33"/>
  <c r="A19" i="33"/>
  <c r="A15" i="33"/>
  <c r="A22" i="33" l="1"/>
  <c r="A13" i="33" l="1"/>
  <c r="B9" i="16"/>
  <c r="B10" i="16" s="1"/>
  <c r="B11" i="16" s="1"/>
  <c r="B12" i="16" s="1"/>
  <c r="B13" i="16" s="1"/>
  <c r="A20" i="33"/>
  <c r="A18" i="33"/>
  <c r="A24" i="33" l="1"/>
  <c r="A23" i="33"/>
  <c r="A17" i="33"/>
  <c r="A16" i="33"/>
  <c r="A14" i="33"/>
  <c r="A12" i="33"/>
  <c r="A11" i="33"/>
  <c r="A10" i="33"/>
  <c r="Z2" i="32" l="1"/>
  <c r="AU1" i="32" l="1"/>
  <c r="AU2" i="32"/>
  <c r="BN6" i="8" l="1"/>
  <c r="BN7" i="8" s="1"/>
  <c r="BN8" i="8" s="1"/>
  <c r="BN9" i="8" s="1"/>
  <c r="BN10" i="8" s="1"/>
  <c r="BN11" i="8" s="1"/>
  <c r="BN12" i="8" s="1"/>
  <c r="BN13" i="8" s="1"/>
  <c r="BN14" i="8" s="1"/>
  <c r="BN15" i="8" s="1"/>
  <c r="BN16" i="8" s="1"/>
  <c r="BN17" i="8" s="1"/>
  <c r="BN18" i="8" s="1"/>
  <c r="BN19" i="8" s="1"/>
  <c r="BN20" i="8" s="1"/>
  <c r="BN21" i="8" s="1"/>
  <c r="BN22" i="8" s="1"/>
  <c r="BN23" i="8" s="1"/>
  <c r="BN24" i="8" s="1"/>
  <c r="BN25" i="8" s="1"/>
  <c r="BN26" i="8" s="1"/>
  <c r="BN27" i="8" s="1"/>
  <c r="BN28" i="8" s="1"/>
  <c r="BN29" i="8" s="1"/>
  <c r="BN30" i="8" s="1"/>
  <c r="BN31" i="8" s="1"/>
  <c r="BN32" i="8" s="1"/>
  <c r="BN33" i="8" s="1"/>
  <c r="BN34" i="8" s="1"/>
  <c r="BN35" i="8" s="1"/>
  <c r="BN36" i="8" s="1"/>
  <c r="BN37" i="8" s="1"/>
  <c r="BN38" i="8" s="1"/>
  <c r="BN39" i="8" s="1"/>
  <c r="BN40" i="8" s="1"/>
  <c r="BN41" i="8" s="1"/>
  <c r="BN42" i="8" s="1"/>
  <c r="BN43" i="8" s="1"/>
  <c r="BN44" i="8" s="1"/>
  <c r="BN45" i="8" s="1"/>
  <c r="BN46" i="8" s="1"/>
  <c r="BN47" i="8" s="1"/>
  <c r="BN48" i="8" s="1"/>
  <c r="BN49" i="8" s="1"/>
  <c r="BN50" i="8" s="1"/>
  <c r="BN51" i="8" s="1"/>
  <c r="BN52" i="8" s="1"/>
  <c r="BN53" i="8" s="1"/>
  <c r="BN54" i="8" s="1"/>
  <c r="BN55" i="8" s="1"/>
  <c r="BN56" i="8" s="1"/>
  <c r="BN57" i="8" s="1"/>
  <c r="BN58" i="8" s="1"/>
  <c r="BN59" i="8" s="1"/>
  <c r="BN60" i="8" s="1"/>
  <c r="BN61" i="8" s="1"/>
  <c r="BN62" i="8" s="1"/>
  <c r="BN63" i="8" s="1"/>
  <c r="BN64" i="8" s="1"/>
  <c r="BN65" i="8" s="1"/>
  <c r="BN66" i="8" s="1"/>
  <c r="BN67" i="8" s="1"/>
  <c r="BN68" i="8" l="1"/>
  <c r="BN69" i="8" s="1"/>
  <c r="BN70" i="8" s="1"/>
  <c r="BN71" i="8" s="1"/>
  <c r="BN72" i="8" s="1"/>
  <c r="BN73" i="8" s="1"/>
  <c r="BN74" i="8" s="1"/>
  <c r="BN75" i="8" s="1"/>
  <c r="BN76" i="8" s="1"/>
  <c r="BN77" i="8" s="1"/>
  <c r="BN78" i="8" s="1"/>
  <c r="BN79" i="8" s="1"/>
  <c r="BN80" i="8" s="1"/>
  <c r="BN81" i="8" s="1"/>
  <c r="BN82" i="8" s="1"/>
  <c r="H6" i="7" l="1"/>
  <c r="H6" i="33"/>
  <c r="BN2" i="16" l="1"/>
  <c r="Z7" i="38" s="1"/>
  <c r="Z1" i="17"/>
  <c r="Z1" i="16"/>
  <c r="Z1" i="34"/>
  <c r="Z1" i="8"/>
  <c r="Z1" i="7"/>
  <c r="Z1" i="4"/>
  <c r="Z2" i="4"/>
  <c r="C12" i="34"/>
  <c r="C13" i="34" s="1"/>
  <c r="C14" i="34" s="1"/>
  <c r="C15" i="34" s="1"/>
  <c r="C16" i="34" s="1"/>
  <c r="C17" i="34" s="1"/>
  <c r="C18" i="34" s="1"/>
  <c r="C19" i="34" s="1"/>
  <c r="C20" i="34" s="1"/>
  <c r="C21" i="34" s="1"/>
  <c r="C22" i="34" s="1"/>
  <c r="C23" i="34" s="1"/>
  <c r="C24" i="34" s="1"/>
  <c r="C25" i="34" s="1"/>
  <c r="C26" i="34" s="1"/>
  <c r="C27" i="34" s="1"/>
  <c r="C28" i="34" s="1"/>
  <c r="C29" i="34" s="1"/>
  <c r="C30" i="34" s="1"/>
  <c r="C31" i="34" s="1"/>
  <c r="C32" i="34" s="1"/>
  <c r="C33" i="34" s="1"/>
  <c r="C34" i="34" s="1"/>
  <c r="C35" i="34" s="1"/>
  <c r="C36" i="34" s="1"/>
  <c r="C37" i="34" s="1"/>
  <c r="C38" i="34" s="1"/>
  <c r="C39" i="34" s="1"/>
  <c r="C40" i="34" s="1"/>
  <c r="C41" i="34" s="1"/>
  <c r="C42" i="34" s="1"/>
  <c r="C43" i="34" s="1"/>
  <c r="C44" i="34" s="1"/>
  <c r="C45" i="34" s="1"/>
  <c r="C46" i="34" s="1"/>
  <c r="C47" i="34" s="1"/>
  <c r="C48" i="34" s="1"/>
  <c r="C49" i="34" s="1"/>
  <c r="C50" i="34" s="1"/>
  <c r="C51" i="34" s="1"/>
  <c r="C52" i="34" s="1"/>
  <c r="C53" i="34" s="1"/>
  <c r="BO6" i="34"/>
  <c r="BO7" i="34" s="1"/>
  <c r="BQ2" i="34"/>
  <c r="BP2" i="34"/>
  <c r="BO2" i="34"/>
  <c r="BN2" i="34"/>
  <c r="AU2" i="34"/>
  <c r="Z2" i="34"/>
  <c r="E2" i="34"/>
  <c r="AU1" i="34"/>
  <c r="E1" i="34"/>
  <c r="AJ11" i="18" l="1"/>
  <c r="AJ11" i="38"/>
  <c r="AE11" i="18"/>
  <c r="AE11" i="38"/>
  <c r="U11" i="18"/>
  <c r="U11" i="38"/>
  <c r="Z11" i="18"/>
  <c r="Z11" i="38"/>
  <c r="BO8" i="34"/>
  <c r="BO9" i="34" s="1"/>
  <c r="BO10" i="34" s="1"/>
  <c r="BO11" i="34" s="1"/>
  <c r="BO12" i="34" s="1"/>
  <c r="BO13" i="34" s="1"/>
  <c r="BO14" i="34" s="1"/>
  <c r="BO15" i="34" s="1"/>
  <c r="BO16" i="34" s="1"/>
  <c r="BO17" i="34" s="1"/>
  <c r="BO18" i="34" s="1"/>
  <c r="BO19" i="34" s="1"/>
  <c r="BO20" i="34" s="1"/>
  <c r="BO21" i="34" s="1"/>
  <c r="BO22" i="34" s="1"/>
  <c r="BO23" i="34" s="1"/>
  <c r="BO24" i="34" s="1"/>
  <c r="BO25" i="34" s="1"/>
  <c r="BO26" i="34" s="1"/>
  <c r="BO27" i="34" s="1"/>
  <c r="BO28" i="34" s="1"/>
  <c r="BO29" i="34" s="1"/>
  <c r="BO30" i="34" s="1"/>
  <c r="BO31" i="34" s="1"/>
  <c r="BO32" i="34" s="1"/>
  <c r="BO33" i="34" s="1"/>
  <c r="BO34" i="34" s="1"/>
  <c r="BO35" i="34" s="1"/>
  <c r="BO36" i="34" s="1"/>
  <c r="BO37" i="34" s="1"/>
  <c r="BO38" i="34" s="1"/>
  <c r="BO39" i="34" s="1"/>
  <c r="BO40" i="34" s="1"/>
  <c r="BO41" i="34" s="1"/>
  <c r="BO42" i="34" s="1"/>
  <c r="BO43" i="34" s="1"/>
  <c r="BO44" i="34" s="1"/>
  <c r="BO45" i="34" s="1"/>
  <c r="BO46" i="34" s="1"/>
  <c r="BO47" i="34" s="1"/>
  <c r="BO48" i="34" s="1"/>
  <c r="BO49" i="34" s="1"/>
  <c r="BO50" i="34" s="1"/>
  <c r="BO51" i="34" s="1"/>
  <c r="BO52" i="34" s="1"/>
  <c r="BO53" i="34" s="1"/>
  <c r="C12" i="17" l="1"/>
  <c r="C13" i="17" s="1"/>
  <c r="C14" i="17" s="1"/>
  <c r="C15" i="17" s="1"/>
  <c r="C16" i="17" s="1"/>
  <c r="C17" i="17" s="1"/>
  <c r="C18" i="17" s="1"/>
  <c r="C19" i="17" s="1"/>
  <c r="C20" i="17" s="1"/>
  <c r="C21" i="17" s="1"/>
  <c r="C22" i="17" s="1"/>
  <c r="C23" i="17" s="1"/>
  <c r="C24" i="17" s="1"/>
  <c r="C25" i="17" s="1"/>
  <c r="C26" i="17" s="1"/>
  <c r="C27" i="17" s="1"/>
  <c r="C28" i="17" s="1"/>
  <c r="C29" i="17" s="1"/>
  <c r="C30" i="17" s="1"/>
  <c r="C31" i="17" s="1"/>
  <c r="C32" i="17" s="1"/>
  <c r="C33" i="17" s="1"/>
  <c r="C34" i="17" s="1"/>
  <c r="C35" i="17" s="1"/>
  <c r="C36" i="17" s="1"/>
  <c r="C37" i="17" s="1"/>
  <c r="C38" i="17" s="1"/>
  <c r="C39" i="17" s="1"/>
  <c r="C40" i="17" s="1"/>
  <c r="C41" i="17" s="1"/>
  <c r="C42" i="17" s="1"/>
  <c r="C43" i="17" s="1"/>
  <c r="C44" i="17" s="1"/>
  <c r="C45" i="17" s="1"/>
  <c r="C46" i="17" s="1"/>
  <c r="C47" i="17" s="1"/>
  <c r="C48" i="17" s="1"/>
  <c r="C49" i="17" s="1"/>
  <c r="C50" i="17" s="1"/>
  <c r="C51" i="17" s="1"/>
  <c r="C52" i="17" s="1"/>
  <c r="C53" i="17" s="1"/>
  <c r="AE5" i="18"/>
  <c r="AE6" i="18"/>
  <c r="AJ5" i="18"/>
  <c r="U6" i="18"/>
  <c r="BT6" i="33"/>
  <c r="AJ6" i="18"/>
  <c r="BT7" i="33" l="1"/>
  <c r="BT8" i="33" s="1"/>
  <c r="BT9" i="33" s="1"/>
  <c r="BT10" i="33" s="1"/>
  <c r="AU2" i="33"/>
  <c r="Z2" i="33"/>
  <c r="E2" i="33"/>
  <c r="AU1" i="33"/>
  <c r="Z1" i="33"/>
  <c r="E1" i="33"/>
  <c r="E2" i="32"/>
  <c r="Z1" i="32"/>
  <c r="E1" i="32"/>
  <c r="AU2" i="4"/>
  <c r="E2" i="4"/>
  <c r="AU1" i="4"/>
  <c r="E1" i="4"/>
  <c r="BT11" i="33" l="1"/>
  <c r="BT12" i="33" s="1"/>
  <c r="BT13" i="33" s="1"/>
  <c r="BT14" i="33" s="1"/>
  <c r="BT15" i="33" s="1"/>
  <c r="BT16" i="33" s="1"/>
  <c r="BT17" i="33" s="1"/>
  <c r="BT18" i="33" s="1"/>
  <c r="BT19" i="33" s="1"/>
  <c r="BT20" i="33" s="1"/>
  <c r="BT21" i="33" s="1"/>
  <c r="BT22" i="33" s="1"/>
  <c r="BT23" i="33" s="1"/>
  <c r="BT24" i="33" s="1"/>
  <c r="BT25" i="33" s="1"/>
  <c r="BT26" i="33" s="1"/>
  <c r="BT27" i="33" s="1"/>
  <c r="BT28" i="33" s="1"/>
  <c r="BT29" i="33" s="1"/>
  <c r="BT30" i="33" s="1"/>
  <c r="BT31" i="33" s="1"/>
  <c r="BT32" i="33" s="1"/>
  <c r="BT33" i="33" s="1"/>
  <c r="BT34" i="33" s="1"/>
  <c r="BT35" i="33" s="1"/>
  <c r="BT36" i="33" s="1"/>
  <c r="BT37" i="33" s="1"/>
  <c r="BT38" i="33" s="1"/>
  <c r="BT39" i="33" s="1"/>
  <c r="BO6" i="17"/>
  <c r="BN10" i="16"/>
  <c r="BN11" i="16" s="1"/>
  <c r="BN12" i="16" s="1"/>
  <c r="BN13" i="16" s="1"/>
  <c r="BN17" i="16" s="1"/>
  <c r="BN18" i="16" s="1"/>
  <c r="BN19" i="16" s="1"/>
  <c r="BN20" i="16" s="1"/>
  <c r="BN21" i="16" s="1"/>
  <c r="BN22" i="16" s="1"/>
  <c r="BN26" i="16" s="1"/>
  <c r="BN27" i="16" s="1"/>
  <c r="BN28" i="16" s="1"/>
  <c r="BN29" i="16" s="1"/>
  <c r="BN30" i="16" s="1"/>
  <c r="BN31" i="16" s="1"/>
  <c r="BN35" i="16" s="1"/>
  <c r="BN36" i="16" s="1"/>
  <c r="BN37" i="16" s="1"/>
  <c r="BN38" i="16" s="1"/>
  <c r="BN39" i="16" s="1"/>
  <c r="BN40" i="16" s="1"/>
  <c r="BN6" i="7"/>
  <c r="BN7" i="7" s="1"/>
  <c r="BN8" i="7" s="1"/>
  <c r="BN9" i="7" s="1"/>
  <c r="BN10" i="7" s="1"/>
  <c r="BQ2" i="17"/>
  <c r="AJ12" i="38" s="1"/>
  <c r="BP2" i="17"/>
  <c r="AE12" i="38" s="1"/>
  <c r="BO2" i="17"/>
  <c r="Z12" i="38" s="1"/>
  <c r="BN2" i="17"/>
  <c r="U12" i="38" s="1"/>
  <c r="CA2" i="16"/>
  <c r="AJ7" i="38" s="1"/>
  <c r="BZ2" i="16"/>
  <c r="AE7" i="38" s="1"/>
  <c r="BP2" i="7"/>
  <c r="AJ8" i="38" s="1"/>
  <c r="BO2" i="7"/>
  <c r="AE8" i="38" s="1"/>
  <c r="BN2" i="7"/>
  <c r="Z8" i="38" s="1"/>
  <c r="BM2" i="7"/>
  <c r="U8" i="38" s="1"/>
  <c r="BT2" i="33" l="1"/>
  <c r="Z6" i="38" s="1"/>
  <c r="Z15" i="38" s="1"/>
  <c r="BO7" i="17"/>
  <c r="BO8" i="17" s="1"/>
  <c r="BO9" i="17" s="1"/>
  <c r="E1" i="7"/>
  <c r="E1" i="8"/>
  <c r="E1" i="16"/>
  <c r="E1" i="17"/>
  <c r="AU2" i="7"/>
  <c r="AU2" i="8"/>
  <c r="AU2" i="16"/>
  <c r="AU2" i="17"/>
  <c r="Z2" i="7"/>
  <c r="Z2" i="8"/>
  <c r="Z2" i="16"/>
  <c r="Z2" i="17"/>
  <c r="E2" i="7"/>
  <c r="E2" i="8"/>
  <c r="E2" i="16"/>
  <c r="E2" i="17"/>
  <c r="AU1" i="7"/>
  <c r="AU1" i="8"/>
  <c r="AU1" i="16"/>
  <c r="AU1" i="17"/>
  <c r="Z6" i="18" l="1"/>
  <c r="BP9" i="17"/>
  <c r="BQ9" i="17" s="1"/>
  <c r="BO10" i="17"/>
  <c r="BO11" i="17" s="1"/>
  <c r="BO12" i="17"/>
  <c r="BO13" i="17" s="1"/>
  <c r="BO14" i="17" s="1"/>
  <c r="BO15" i="17" s="1"/>
  <c r="BO16" i="17" s="1"/>
  <c r="BO17" i="17" s="1"/>
  <c r="BO18" i="17" s="1"/>
  <c r="BO19" i="17" s="1"/>
  <c r="BO20" i="17" s="1"/>
  <c r="BO21" i="17" s="1"/>
  <c r="BO22" i="17" s="1"/>
  <c r="BO23" i="17" s="1"/>
  <c r="BO24" i="17" s="1"/>
  <c r="BO25" i="17" s="1"/>
  <c r="BO26" i="17" s="1"/>
  <c r="BO27" i="17" s="1"/>
  <c r="BO28" i="17" s="1"/>
  <c r="BO29" i="17" s="1"/>
  <c r="BO30" i="17" s="1"/>
  <c r="BO31" i="17" s="1"/>
  <c r="BO32" i="17" s="1"/>
  <c r="BO33" i="17" s="1"/>
  <c r="BO34" i="17" s="1"/>
  <c r="BO35" i="17" s="1"/>
  <c r="BO36" i="17" s="1"/>
  <c r="BO37" i="17" s="1"/>
  <c r="BO38" i="17" s="1"/>
  <c r="BO39" i="17" s="1"/>
  <c r="BO40" i="17" s="1"/>
  <c r="BO41" i="17" s="1"/>
  <c r="BO42" i="17" s="1"/>
  <c r="BO43" i="17" s="1"/>
  <c r="BO44" i="17" s="1"/>
  <c r="BO45" i="17" s="1"/>
  <c r="BO46" i="17" s="1"/>
  <c r="BO47" i="17" s="1"/>
  <c r="BO48" i="17" s="1"/>
  <c r="BO49" i="17" s="1"/>
  <c r="BO50" i="17" s="1"/>
  <c r="BO51" i="17" s="1"/>
  <c r="BO52" i="17" s="1"/>
  <c r="BO53" i="17" s="1"/>
  <c r="AJ12" i="18"/>
  <c r="AE12" i="18"/>
  <c r="Z12" i="18"/>
  <c r="U12" i="18"/>
  <c r="AJ7" i="18"/>
  <c r="AE7" i="18"/>
  <c r="Z7" i="18"/>
  <c r="U7" i="18"/>
  <c r="AJ10" i="18"/>
  <c r="AE10" i="18"/>
  <c r="Z10" i="18"/>
  <c r="U10" i="18"/>
  <c r="BN11" i="7"/>
  <c r="BN12" i="7" s="1"/>
  <c r="BN13" i="7" s="1"/>
  <c r="BN14" i="7" s="1"/>
  <c r="BN15" i="7" s="1"/>
  <c r="BN16" i="7" s="1"/>
  <c r="BN17" i="7" s="1"/>
  <c r="BN18" i="7" s="1"/>
  <c r="BN19" i="7" s="1"/>
  <c r="BN20" i="7" s="1"/>
  <c r="BN21" i="7" s="1"/>
  <c r="BN22" i="7" s="1"/>
  <c r="BN23" i="7" s="1"/>
  <c r="BN24" i="7" s="1"/>
  <c r="BN25" i="7" s="1"/>
  <c r="AJ8" i="18"/>
  <c r="AE8" i="18"/>
  <c r="Z8" i="18"/>
  <c r="U8" i="18"/>
  <c r="U15" i="18" l="1"/>
  <c r="Z15" i="18"/>
  <c r="AJ15" i="18"/>
  <c r="AE15"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S8" authorId="0" shapeId="0" xr:uid="{00000000-0006-0000-0200-000001000000}">
      <text>
        <r>
          <rPr>
            <b/>
            <sz val="9"/>
            <color indexed="81"/>
            <rFont val="ＭＳ Ｐゴシック"/>
            <family val="3"/>
            <charset val="128"/>
          </rPr>
          <t>画面の概要</t>
        </r>
      </text>
    </comment>
    <comment ref="AS22" authorId="0" shapeId="0" xr:uid="{00000000-0006-0000-0200-000002000000}">
      <text>
        <r>
          <rPr>
            <b/>
            <sz val="9"/>
            <color indexed="81"/>
            <rFont val="ＭＳ Ｐゴシック"/>
            <family val="3"/>
            <charset val="128"/>
          </rPr>
          <t>状態、ボタンごとの処理概要
エラー処理や必要であればエラーメッセージも記述
一覧表示の並び順など</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U4" authorId="0" shapeId="0" xr:uid="{00000000-0006-0000-0400-000001000000}">
      <text>
        <r>
          <rPr>
            <sz val="9"/>
            <color indexed="81"/>
            <rFont val="MS P ゴシック"/>
            <family val="3"/>
            <charset val="128"/>
          </rPr>
          <t xml:space="preserve">左記の画面項目定義参照
</t>
        </r>
      </text>
    </comment>
    <comment ref="BV4" authorId="0" shapeId="0" xr:uid="{00000000-0006-0000-0400-000002000000}">
      <text>
        <r>
          <rPr>
            <sz val="9"/>
            <color indexed="81"/>
            <rFont val="MS P ゴシック"/>
            <family val="3"/>
            <charset val="128"/>
          </rPr>
          <t xml:space="preserve">設計と作った画面オブジェクトが一致しているか
一部ソースにて確認必要
</t>
        </r>
      </text>
    </comment>
    <comment ref="J9" authorId="0" shapeId="0" xr:uid="{00000000-0006-0000-0400-000003000000}">
      <text>
        <r>
          <rPr>
            <b/>
            <sz val="9"/>
            <color indexed="81"/>
            <rFont val="ＭＳ Ｐゴシック"/>
            <family val="3"/>
            <charset val="128"/>
          </rPr>
          <t>詳細設計で記載</t>
        </r>
      </text>
    </comment>
    <comment ref="O9" authorId="0" shapeId="0" xr:uid="{00000000-0006-0000-0400-000004000000}">
      <text>
        <r>
          <rPr>
            <b/>
            <sz val="9"/>
            <color indexed="81"/>
            <rFont val="ＭＳ Ｐゴシック"/>
            <family val="3"/>
            <charset val="128"/>
          </rPr>
          <t>ラベル(固定文字出力)
テキスト
テキストエリア
プルダウン
プルダウン（先頭行空白）
リンク
ボタン
チェックボックス
ラジオボタン
リストボックス</t>
        </r>
      </text>
    </comment>
    <comment ref="V9" authorId="0" shapeId="0" xr:uid="{00000000-0006-0000-0400-000005000000}">
      <text>
        <r>
          <rPr>
            <b/>
            <sz val="9"/>
            <color indexed="81"/>
            <rFont val="ＭＳ Ｐゴシック"/>
            <family val="3"/>
            <charset val="128"/>
          </rPr>
          <t>全角
半角
半角英数字のみ
数字のみ：数値（マイナスなし）
数字（-）：電話番号・郵便番号・数値
数字（小数点カンマ）：金額・数値（マイナス値なし）
数字（-小数点カンマ）：金額・数値
全角かなのみ
全角カナのみ
半角カナのみ
日付
日時
時刻
全て：全角半角混在</t>
        </r>
      </text>
    </comment>
    <comment ref="AC9" authorId="0" shapeId="0" xr:uid="{00000000-0006-0000-0400-000006000000}">
      <text>
        <r>
          <rPr>
            <b/>
            <sz val="9"/>
            <color indexed="81"/>
            <rFont val="ＭＳ Ｐゴシック"/>
            <family val="3"/>
            <charset val="128"/>
          </rPr>
          <t>最大文字数
マイナスと小数点、日付の/も含む
※桁・文字数/バイトのどちらで記入するか、記入単位に注意して下さい。</t>
        </r>
      </text>
    </comment>
    <comment ref="AE9" authorId="0" shapeId="0" xr:uid="{00000000-0006-0000-0400-000007000000}">
      <text>
        <r>
          <rPr>
            <b/>
            <sz val="9"/>
            <color indexed="81"/>
            <rFont val="ＭＳ Ｐゴシック"/>
            <family val="3"/>
            <charset val="128"/>
          </rPr>
          <t>最小桁数。
WAXで数字項目の場合に記入する。
※桁・文字数/バイトのどちらで記入するか、記入単位に注意して下さい。</t>
        </r>
      </text>
    </comment>
    <comment ref="AG9" authorId="0" shapeId="0" xr:uid="{00000000-0006-0000-0400-000008000000}">
      <text>
        <r>
          <rPr>
            <b/>
            <sz val="9"/>
            <color indexed="81"/>
            <rFont val="ＭＳ Ｐゴシック"/>
            <family val="3"/>
            <charset val="128"/>
          </rPr>
          <t>マイナスと小数点を除いた桁数
※桁・文字数/バイトのどちらで記入するか、記入単位に注意して下さい。</t>
        </r>
      </text>
    </comment>
    <comment ref="AI9" authorId="0" shapeId="0" xr:uid="{00000000-0006-0000-0400-000009000000}">
      <text>
        <r>
          <rPr>
            <b/>
            <sz val="9"/>
            <color indexed="81"/>
            <rFont val="ＭＳ Ｐゴシック"/>
            <family val="3"/>
            <charset val="128"/>
          </rPr>
          <t>マイナスと小数点を除いた桁数
※桁・文字数/バイトのどちらで記入するか、記入単位に注意して下さい。</t>
        </r>
      </text>
    </comment>
    <comment ref="AK9" authorId="0" shapeId="0" xr:uid="{00000000-0006-0000-0400-00000A000000}">
      <text>
        <r>
          <rPr>
            <b/>
            <sz val="9"/>
            <color indexed="81"/>
            <rFont val="ＭＳ Ｐゴシック"/>
            <family val="3"/>
            <charset val="128"/>
          </rPr>
          <t>全角
半角
半角英数字のみ
数字のみ：数値（マイナスなし）
数字（-）：電話番号・郵便番号・数値
数字（小数点カンマ）：金額・数値（マイナス値なし）
数字（-小数点カンマ）：金額・数値
全角かなのみ
全角カナのみ
半角カナのみ
日付
日時
時刻
全て：全角半角混在</t>
        </r>
      </text>
    </comment>
    <comment ref="AP9" authorId="0" shapeId="0" xr:uid="{00000000-0006-0000-0400-00000B000000}">
      <text>
        <r>
          <rPr>
            <b/>
            <sz val="9"/>
            <color indexed="81"/>
            <rFont val="ＭＳ Ｐゴシック"/>
            <family val="3"/>
            <charset val="128"/>
          </rPr>
          <t>日付：yyyy/MM/dd等
時刻：24hh:mm:ss等
数値：-###,##0.00等</t>
        </r>
      </text>
    </comment>
    <comment ref="AZ9" authorId="0" shapeId="0" xr:uid="{00000000-0006-0000-0400-00000C000000}">
      <text>
        <r>
          <rPr>
            <b/>
            <sz val="9"/>
            <color indexed="81"/>
            <rFont val="ＭＳ Ｐゴシック"/>
            <family val="3"/>
            <charset val="128"/>
          </rPr>
          <t>単位：pt</t>
        </r>
      </text>
    </comment>
    <comment ref="BL9" authorId="0" shapeId="0" xr:uid="{00000000-0006-0000-0400-00000D000000}">
      <text>
        <r>
          <rPr>
            <b/>
            <sz val="9"/>
            <color indexed="81"/>
            <rFont val="ＭＳ Ｐゴシック"/>
            <family val="3"/>
            <charset val="128"/>
          </rPr>
          <t>押下時：ボタンやラジオボタン、チェックボックスを押下時
リスト選択時
フォーカスアウト：フォーカスが外れた場合
フォーカスイン：フォーカスが当たった場合</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M6" authorId="0" shapeId="0" xr:uid="{00000000-0006-0000-0500-000001000000}">
      <text>
        <r>
          <rPr>
            <b/>
            <sz val="9"/>
            <color indexed="81"/>
            <rFont val="ＭＳ Ｐゴシック"/>
            <family val="3"/>
            <charset val="128"/>
          </rPr>
          <t>状態が５つで不足する場合は、下に追加してください。</t>
        </r>
      </text>
    </comment>
    <comment ref="C8" authorId="0" shapeId="0" xr:uid="{00000000-0006-0000-0500-000002000000}">
      <text>
        <r>
          <rPr>
            <b/>
            <sz val="9"/>
            <color indexed="81"/>
            <rFont val="ＭＳ Ｐゴシック"/>
            <family val="3"/>
            <charset val="128"/>
          </rPr>
          <t>画面状態定義の項目論理名は、
画面項目定義で挙げた項目の内、
以下を除いて記載する。
ラベル
タイトルバー
ページャー</t>
        </r>
        <r>
          <rPr>
            <sz val="9"/>
            <color indexed="81"/>
            <rFont val="ＭＳ Ｐゴシック"/>
            <family val="3"/>
            <charset val="128"/>
          </rPr>
          <t xml:space="preserve">
</t>
        </r>
      </text>
    </comment>
    <comment ref="M8" authorId="0" shapeId="0" xr:uid="{00000000-0006-0000-0500-000003000000}">
      <text>
        <r>
          <rPr>
            <b/>
            <sz val="9"/>
            <color indexed="81"/>
            <rFont val="ＭＳ Ｐゴシック"/>
            <family val="3"/>
            <charset val="128"/>
          </rPr>
          <t>空欄：値をセットしない。（NULL）
データをセット：データを任意の場所から取得し、セットする。初期値、固定値など。
ON：チェックボックスやラジオボタンを選択状態にする。
OFF：チェックボックスやラジオボタンを選択状態にしない。</t>
        </r>
      </text>
    </comment>
    <comment ref="R8" authorId="0" shapeId="0" xr:uid="{00000000-0006-0000-0500-000004000000}">
      <text>
        <r>
          <rPr>
            <sz val="9"/>
            <color indexed="81"/>
            <rFont val="ＭＳ Ｐゴシック"/>
            <family val="3"/>
            <charset val="128"/>
          </rPr>
          <t>活性：表示。ボタンが押せる状態。テキストであれば入力可。
非活性：ボタンなど表示されているが押せない状態。（disabled）
表示：項目を持っていて、状態によって表示する(show)
非表示：項目を持っているが、状態によって表示しない。（hidden）
活性で入力不可：表示・活性だが文字の入力ができない状態。テキスト（テキストエリア）の場合に使用。</t>
        </r>
      </text>
    </comment>
    <comment ref="AG8" authorId="0" shapeId="0" xr:uid="{00000000-0006-0000-0500-000005000000}">
      <text>
        <r>
          <rPr>
            <b/>
            <sz val="9"/>
            <color indexed="81"/>
            <rFont val="ＭＳ Ｐゴシック"/>
            <family val="3"/>
            <charset val="128"/>
          </rPr>
          <t>空欄：値をセットしない。（NULL）
データをセット：データを任意の場所から取得し、セットする。初期値、固定値など。
ON：チェックボックスやラジオボタンを選択状態にする。
OFF：チェックボックスやラジオボタンを選択状態にしない。</t>
        </r>
      </text>
    </comment>
    <comment ref="AL8" authorId="0" shapeId="0" xr:uid="{00000000-0006-0000-0500-000006000000}">
      <text>
        <r>
          <rPr>
            <b/>
            <sz val="9"/>
            <color indexed="81"/>
            <rFont val="ＭＳ Ｐゴシック"/>
            <family val="3"/>
            <charset val="128"/>
          </rPr>
          <t>活性：表示。ボタンが押せる状態。テキストであれば入力可。
非活性：ボタンなど表示されているが押せない状態。（disabled）
非表示：項目を持っているが、状態によって表示しない。（hidden）
活性で入力不可：表示・活性だが文字の入力ができない状態。テキスト（テキストエリア）の場合に使用。</t>
        </r>
      </text>
    </comment>
    <comment ref="M15" authorId="0" shapeId="0" xr:uid="{00000000-0006-0000-0500-000007000000}">
      <text>
        <r>
          <rPr>
            <b/>
            <sz val="9"/>
            <color indexed="81"/>
            <rFont val="ＭＳ Ｐゴシック"/>
            <family val="3"/>
            <charset val="128"/>
          </rPr>
          <t>状態が５つで不足する場合は、下に追加してください。</t>
        </r>
      </text>
    </comment>
    <comment ref="C17" authorId="0" shapeId="0" xr:uid="{00000000-0006-0000-0500-000008000000}">
      <text>
        <r>
          <rPr>
            <b/>
            <sz val="9"/>
            <color indexed="81"/>
            <rFont val="ＭＳ Ｐゴシック"/>
            <family val="3"/>
            <charset val="128"/>
          </rPr>
          <t>画面状態定義の項目論理名は、
画面項目定義で挙げた項目の内、
以下を除いて記載する。
ラベル
タイトルバー
ページャー</t>
        </r>
        <r>
          <rPr>
            <sz val="9"/>
            <color indexed="81"/>
            <rFont val="ＭＳ Ｐゴシック"/>
            <family val="3"/>
            <charset val="128"/>
          </rPr>
          <t xml:space="preserve">
</t>
        </r>
      </text>
    </comment>
    <comment ref="M17" authorId="0" shapeId="0" xr:uid="{00000000-0006-0000-0500-000009000000}">
      <text>
        <r>
          <rPr>
            <b/>
            <sz val="9"/>
            <color indexed="81"/>
            <rFont val="ＭＳ Ｐゴシック"/>
            <family val="3"/>
            <charset val="128"/>
          </rPr>
          <t>空欄：値をセットしない。（NULL）
データをセット：データを任意の場所から取得し、セットする。初期値、固定値など。
ON：チェックボックスやラジオボタンを選択状態にする。
OFF：チェックボックスやラジオボタンを選択状態にしない。</t>
        </r>
      </text>
    </comment>
    <comment ref="R17" authorId="0" shapeId="0" xr:uid="{00000000-0006-0000-0500-00000A000000}">
      <text>
        <r>
          <rPr>
            <b/>
            <sz val="9"/>
            <color indexed="81"/>
            <rFont val="ＭＳ Ｐゴシック"/>
            <family val="3"/>
            <charset val="128"/>
          </rPr>
          <t xml:space="preserve">活性：表示。ボタンが押せる状態。テキストであれば入力可。
非活性：ボタンなど表示されているが押せない状態。（disabled）
非表示：項目を持っているが、状態によって表示しない。（hidden）
</t>
        </r>
      </text>
    </comment>
    <comment ref="AG17" authorId="0" shapeId="0" xr:uid="{00000000-0006-0000-0500-00000B000000}">
      <text>
        <r>
          <rPr>
            <b/>
            <sz val="9"/>
            <color indexed="81"/>
            <rFont val="ＭＳ Ｐゴシック"/>
            <family val="3"/>
            <charset val="128"/>
          </rPr>
          <t>空欄：値をセットしない。（NULL）
データをセット：データを任意の場所から取得し、セットする。初期値、固定値など。
ON：チェックボックスやラジオボタンを選択状態にする。
OFF：チェックボックスやラジオボタンを選択状態にしない。</t>
        </r>
      </text>
    </comment>
    <comment ref="AL17" authorId="0" shapeId="0" xr:uid="{00000000-0006-0000-0500-00000C000000}">
      <text>
        <r>
          <rPr>
            <b/>
            <sz val="9"/>
            <color indexed="81"/>
            <rFont val="ＭＳ Ｐゴシック"/>
            <family val="3"/>
            <charset val="128"/>
          </rPr>
          <t>活性：表示。ボタンが押せる状態。テキストであれば入力可。
非活性：ボタンなど表示されているが押せない状態。（disabled）
非表示：項目を持っているが、状態によって表示しない。（hidden）
活性で入力不可：表示・活性だが文字の入力ができない状態。テキスト（テキストエリア）の場合に使用。</t>
        </r>
      </text>
    </comment>
    <comment ref="M24" authorId="0" shapeId="0" xr:uid="{00000000-0006-0000-0500-00000D000000}">
      <text>
        <r>
          <rPr>
            <b/>
            <sz val="9"/>
            <color indexed="81"/>
            <rFont val="ＭＳ Ｐゴシック"/>
            <family val="3"/>
            <charset val="128"/>
          </rPr>
          <t>状態が５つで不足する場合は、下に追加してください。</t>
        </r>
      </text>
    </comment>
    <comment ref="C26" authorId="0" shapeId="0" xr:uid="{00000000-0006-0000-0500-00000E000000}">
      <text>
        <r>
          <rPr>
            <b/>
            <sz val="9"/>
            <color indexed="81"/>
            <rFont val="ＭＳ Ｐゴシック"/>
            <family val="3"/>
            <charset val="128"/>
          </rPr>
          <t>画面状態定義の項目論理名は、
画面項目定義で挙げた項目の内、
以下を除いて記載する。
ラベル
タイトルバー
ページャー</t>
        </r>
        <r>
          <rPr>
            <sz val="9"/>
            <color indexed="81"/>
            <rFont val="ＭＳ Ｐゴシック"/>
            <family val="3"/>
            <charset val="128"/>
          </rPr>
          <t xml:space="preserve">
</t>
        </r>
      </text>
    </comment>
    <comment ref="M26" authorId="0" shapeId="0" xr:uid="{00000000-0006-0000-0500-00000F000000}">
      <text>
        <r>
          <rPr>
            <b/>
            <sz val="9"/>
            <color indexed="81"/>
            <rFont val="ＭＳ Ｐゴシック"/>
            <family val="3"/>
            <charset val="128"/>
          </rPr>
          <t>空欄：値をセットしない。（NULL）
データをセット：データを任意の場所から取得し、セットする。初期値、固定値など。
ON：チェックボックスやラジオボタンを選択状態にする。
OFF：チェックボックスやラジオボタンを選択状態にしない。</t>
        </r>
      </text>
    </comment>
    <comment ref="R26" authorId="0" shapeId="0" xr:uid="{00000000-0006-0000-0500-000010000000}">
      <text>
        <r>
          <rPr>
            <b/>
            <sz val="9"/>
            <color indexed="81"/>
            <rFont val="ＭＳ Ｐゴシック"/>
            <family val="3"/>
            <charset val="128"/>
          </rPr>
          <t>活性：表示。ボタンが押せる状態。テキストであれば入力可。
非活性：ボタンなど表示されているが押せない状態。（disabled）
非表示：項目を持っているが、状態によって表示しない。（hidden）
活性で入力不可：表示・活性だが文字の入力ができない状態。テキスト（テキストエリア）の場合に使用。</t>
        </r>
      </text>
    </comment>
    <comment ref="AG26" authorId="0" shapeId="0" xr:uid="{00000000-0006-0000-0500-000011000000}">
      <text>
        <r>
          <rPr>
            <b/>
            <sz val="9"/>
            <color indexed="81"/>
            <rFont val="ＭＳ Ｐゴシック"/>
            <family val="3"/>
            <charset val="128"/>
          </rPr>
          <t>空欄：値をセットしない。（NULL）
データをセット：データを任意の場所から取得し、セットする。初期値、固定値など。
ON：チェックボックスやラジオボタンを選択状態にする。
OFF：チェックボックスやラジオボタンを選択状態にしない。</t>
        </r>
      </text>
    </comment>
    <comment ref="AL26" authorId="0" shapeId="0" xr:uid="{00000000-0006-0000-0500-000012000000}">
      <text>
        <r>
          <rPr>
            <b/>
            <sz val="9"/>
            <color indexed="81"/>
            <rFont val="ＭＳ Ｐゴシック"/>
            <family val="3"/>
            <charset val="128"/>
          </rPr>
          <t>活性：表示。ボタンが押せる状態。テキストであれば入力可。
非活性：ボタンなど表示されているが押せない状態。（disabled）
非表示：項目を持っているが、状態によって表示しない。（hidden）
活性で入力不可：表示・活性だが文字の入力ができない状態。テキスト（テキストエリア）の場合に使用。</t>
        </r>
      </text>
    </comment>
    <comment ref="M33" authorId="0" shapeId="0" xr:uid="{00000000-0006-0000-0500-000013000000}">
      <text>
        <r>
          <rPr>
            <b/>
            <sz val="9"/>
            <color indexed="81"/>
            <rFont val="ＭＳ Ｐゴシック"/>
            <family val="3"/>
            <charset val="128"/>
          </rPr>
          <t>状態が５つで不足する場合は、下に追加してください。</t>
        </r>
      </text>
    </comment>
    <comment ref="C35" authorId="0" shapeId="0" xr:uid="{00000000-0006-0000-0500-000014000000}">
      <text>
        <r>
          <rPr>
            <b/>
            <sz val="9"/>
            <color indexed="81"/>
            <rFont val="ＭＳ Ｐゴシック"/>
            <family val="3"/>
            <charset val="128"/>
          </rPr>
          <t>画面状態定義の項目論理名は、
画面項目定義で挙げた項目の内、
以下を除いて記載する。
ラベル
タイトルバー
ページャー</t>
        </r>
        <r>
          <rPr>
            <sz val="9"/>
            <color indexed="81"/>
            <rFont val="ＭＳ Ｐゴシック"/>
            <family val="3"/>
            <charset val="128"/>
          </rPr>
          <t xml:space="preserve">
</t>
        </r>
      </text>
    </comment>
    <comment ref="M35" authorId="0" shapeId="0" xr:uid="{00000000-0006-0000-0500-000015000000}">
      <text>
        <r>
          <rPr>
            <b/>
            <sz val="9"/>
            <color indexed="81"/>
            <rFont val="ＭＳ Ｐゴシック"/>
            <family val="3"/>
            <charset val="128"/>
          </rPr>
          <t>空欄：値をセットしない。（NULL）
データをセット：データを任意の場所から取得し、セットする。初期値、固定値など。
ON：チェックボックスやラジオボタンを選択状態にする。
OFF：チェックボックスやラジオボタンを選択状態にしない。</t>
        </r>
      </text>
    </comment>
    <comment ref="R35" authorId="0" shapeId="0" xr:uid="{00000000-0006-0000-0500-000016000000}">
      <text>
        <r>
          <rPr>
            <b/>
            <sz val="9"/>
            <color indexed="81"/>
            <rFont val="ＭＳ Ｐゴシック"/>
            <family val="3"/>
            <charset val="128"/>
          </rPr>
          <t>活性：表示。ボタンが押せる状態。テキストであれば入力可。
非活性：ボタンなど表示されているが押せない状態。（disabled）
非表示：項目を持っているが、状態によって表示しない。（hidden）
活性で入力不可：表示・活性だが文字の入力ができない状態。テキスト（テキストエリア）の場合に使用。</t>
        </r>
      </text>
    </comment>
    <comment ref="AG35" authorId="0" shapeId="0" xr:uid="{00000000-0006-0000-0500-000017000000}">
      <text>
        <r>
          <rPr>
            <b/>
            <sz val="9"/>
            <color indexed="81"/>
            <rFont val="ＭＳ Ｐゴシック"/>
            <family val="3"/>
            <charset val="128"/>
          </rPr>
          <t>空欄：値をセットしない。（NULL）
データをセット：データを任意の場所から取得し、セットする。初期値、固定値など。
ON：チェックボックスやラジオボタンを選択状態にする。
OFF：チェックボックスやラジオボタンを選択状態にしない。</t>
        </r>
      </text>
    </comment>
    <comment ref="AL35" authorId="0" shapeId="0" xr:uid="{00000000-0006-0000-0500-000018000000}">
      <text>
        <r>
          <rPr>
            <b/>
            <sz val="9"/>
            <color indexed="81"/>
            <rFont val="ＭＳ Ｐゴシック"/>
            <family val="3"/>
            <charset val="128"/>
          </rPr>
          <t>活性：表示。ボタンが押せる状態。テキストであれば入力可。
非活性：ボタンなど表示されているが押せない状態。（disabled）
非表示：項目を持っているが、状態によって表示しない。（hidden）
活性で入力不可：表示・活性だが文字の入力ができない状態。テキスト（テキストエリア）の場合に使用。</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O4" authorId="0" shapeId="0" xr:uid="{00000000-0006-0000-0600-000001000000}">
      <text>
        <r>
          <rPr>
            <sz val="9"/>
            <color indexed="81"/>
            <rFont val="MS P ゴシック"/>
            <family val="3"/>
            <charset val="128"/>
          </rPr>
          <t xml:space="preserve">キーボードでショートカットキー押下
</t>
        </r>
      </text>
    </comment>
    <comment ref="BP4" authorId="0" shapeId="0" xr:uid="{00000000-0006-0000-0600-000002000000}">
      <text>
        <r>
          <rPr>
            <sz val="9"/>
            <color indexed="81"/>
            <rFont val="MS P ゴシック"/>
            <family val="3"/>
            <charset val="128"/>
          </rPr>
          <t xml:space="preserve">動作すること
</t>
        </r>
      </text>
    </comment>
    <comment ref="BJ8" authorId="0" shapeId="0" xr:uid="{00000000-0006-0000-0600-000003000000}">
      <text>
        <r>
          <rPr>
            <b/>
            <sz val="9"/>
            <color indexed="81"/>
            <rFont val="ＭＳ Ｐゴシック"/>
            <family val="3"/>
            <charset val="128"/>
          </rPr>
          <t xml:space="preserve">ショートカットキーを押下した時の動作を記述する。[画面デザイン共通仕様書] で
 規定されているものを記載すること。
※ショートカットキーが未割当の場合は明示的に　“―” を記述する。
</t>
        </r>
      </text>
    </comment>
  </commentList>
</comments>
</file>

<file path=xl/sharedStrings.xml><?xml version="1.0" encoding="utf-8"?>
<sst xmlns="http://schemas.openxmlformats.org/spreadsheetml/2006/main" count="821" uniqueCount="329">
  <si>
    <t>説明</t>
  </si>
  <si>
    <t>―</t>
  </si>
  <si>
    <t>F2</t>
  </si>
  <si>
    <t>F3</t>
  </si>
  <si>
    <t>F4</t>
  </si>
  <si>
    <t>F5</t>
  </si>
  <si>
    <t>F6</t>
  </si>
  <si>
    <t>F7</t>
  </si>
  <si>
    <t>F8</t>
  </si>
  <si>
    <t>F9</t>
  </si>
  <si>
    <t>F10</t>
  </si>
  <si>
    <t>F11</t>
  </si>
  <si>
    <t>F12</t>
  </si>
  <si>
    <t>画面名</t>
    <rPh sb="0" eb="2">
      <t>ガメン</t>
    </rPh>
    <rPh sb="2" eb="3">
      <t>メイ</t>
    </rPh>
    <phoneticPr fontId="1"/>
  </si>
  <si>
    <t>画面</t>
    <rPh sb="0" eb="2">
      <t>ガメン</t>
    </rPh>
    <phoneticPr fontId="1"/>
  </si>
  <si>
    <t>ユースケース名</t>
    <rPh sb="6" eb="7">
      <t>メイ</t>
    </rPh>
    <phoneticPr fontId="1"/>
  </si>
  <si>
    <t>改訂履歴</t>
    <rPh sb="0" eb="2">
      <t>カイテイ</t>
    </rPh>
    <rPh sb="2" eb="4">
      <t>リレキ</t>
    </rPh>
    <phoneticPr fontId="1"/>
  </si>
  <si>
    <t>改訂日付</t>
    <rPh sb="0" eb="2">
      <t>カイテイ</t>
    </rPh>
    <rPh sb="2" eb="4">
      <t>ヒヅケ</t>
    </rPh>
    <phoneticPr fontId="1"/>
  </si>
  <si>
    <t>改訂箇所</t>
    <rPh sb="0" eb="2">
      <t>カイテイ</t>
    </rPh>
    <rPh sb="2" eb="4">
      <t>カショ</t>
    </rPh>
    <phoneticPr fontId="1"/>
  </si>
  <si>
    <t>改訂内容</t>
    <rPh sb="0" eb="2">
      <t>カイテイ</t>
    </rPh>
    <rPh sb="2" eb="4">
      <t>ナイヨウ</t>
    </rPh>
    <phoneticPr fontId="1"/>
  </si>
  <si>
    <t>改訂者</t>
    <rPh sb="0" eb="2">
      <t>カイテイ</t>
    </rPh>
    <rPh sb="2" eb="3">
      <t>シャ</t>
    </rPh>
    <phoneticPr fontId="1"/>
  </si>
  <si>
    <t>新規作成</t>
    <rPh sb="0" eb="2">
      <t>シンキ</t>
    </rPh>
    <rPh sb="2" eb="4">
      <t>サクセイ</t>
    </rPh>
    <phoneticPr fontId="1"/>
  </si>
  <si>
    <t>値</t>
    <rPh sb="0" eb="1">
      <t>アタイ</t>
    </rPh>
    <phoneticPr fontId="1"/>
  </si>
  <si>
    <t>形状</t>
    <rPh sb="0" eb="2">
      <t>ケイジョウ</t>
    </rPh>
    <phoneticPr fontId="1"/>
  </si>
  <si>
    <t>状態名</t>
    <rPh sb="0" eb="2">
      <t>ジョウタイ</t>
    </rPh>
    <rPh sb="2" eb="3">
      <t>メイ</t>
    </rPh>
    <phoneticPr fontId="1"/>
  </si>
  <si>
    <t>備考</t>
    <rPh sb="0" eb="2">
      <t>ビコウ</t>
    </rPh>
    <phoneticPr fontId="1"/>
  </si>
  <si>
    <t>状態</t>
    <rPh sb="0" eb="2">
      <t>ジョウタイ</t>
    </rPh>
    <phoneticPr fontId="1"/>
  </si>
  <si>
    <t>論理名</t>
    <rPh sb="0" eb="2">
      <t>ロンリ</t>
    </rPh>
    <rPh sb="2" eb="3">
      <t>メイ</t>
    </rPh>
    <phoneticPr fontId="1"/>
  </si>
  <si>
    <t>設定値</t>
    <rPh sb="0" eb="2">
      <t>セッテイ</t>
    </rPh>
    <rPh sb="2" eb="3">
      <t>チ</t>
    </rPh>
    <phoneticPr fontId="1"/>
  </si>
  <si>
    <t>10</t>
  </si>
  <si>
    <t>会社情報</t>
    <rPh sb="0" eb="2">
      <t>カイシャ</t>
    </rPh>
    <rPh sb="2" eb="4">
      <t>ジョウホウ</t>
    </rPh>
    <phoneticPr fontId="1"/>
  </si>
  <si>
    <t>初期表示</t>
    <rPh sb="0" eb="2">
      <t>ショキ</t>
    </rPh>
    <rPh sb="2" eb="4">
      <t>ヒョウジ</t>
    </rPh>
    <phoneticPr fontId="1"/>
  </si>
  <si>
    <t>■DB設定定義</t>
    <rPh sb="3" eb="5">
      <t>セッテイ</t>
    </rPh>
    <rPh sb="5" eb="7">
      <t>テイギ</t>
    </rPh>
    <phoneticPr fontId="1"/>
  </si>
  <si>
    <t>合　計</t>
    <rPh sb="0" eb="1">
      <t>ゴウ</t>
    </rPh>
    <rPh sb="2" eb="3">
      <t>ケイ</t>
    </rPh>
    <phoneticPr fontId="2"/>
  </si>
  <si>
    <t>NG数</t>
    <rPh sb="2" eb="3">
      <t>スウ</t>
    </rPh>
    <phoneticPr fontId="2"/>
  </si>
  <si>
    <t>OK数</t>
    <rPh sb="2" eb="3">
      <t>スウ</t>
    </rPh>
    <phoneticPr fontId="2"/>
  </si>
  <si>
    <t>シート名</t>
    <rPh sb="3" eb="4">
      <t>メイ</t>
    </rPh>
    <phoneticPr fontId="69"/>
  </si>
  <si>
    <t>試験工程</t>
    <rPh sb="0" eb="2">
      <t>シケン</t>
    </rPh>
    <rPh sb="2" eb="4">
      <t>コウテイ</t>
    </rPh>
    <phoneticPr fontId="1"/>
  </si>
  <si>
    <t>試験項目数</t>
    <rPh sb="0" eb="2">
      <t>シケン</t>
    </rPh>
    <rPh sb="2" eb="4">
      <t>コウモク</t>
    </rPh>
    <rPh sb="4" eb="5">
      <t>スウ</t>
    </rPh>
    <phoneticPr fontId="2"/>
  </si>
  <si>
    <t>試験項目ID</t>
    <rPh sb="0" eb="2">
      <t>シケン</t>
    </rPh>
    <rPh sb="2" eb="4">
      <t>コウモク</t>
    </rPh>
    <phoneticPr fontId="2"/>
  </si>
  <si>
    <t>対象</t>
    <rPh sb="0" eb="2">
      <t>タイショウ</t>
    </rPh>
    <phoneticPr fontId="2"/>
  </si>
  <si>
    <t>試験項目ID
（下4桁）</t>
    <rPh sb="0" eb="2">
      <t>シケン</t>
    </rPh>
    <rPh sb="2" eb="4">
      <t>コウモク</t>
    </rPh>
    <rPh sb="8" eb="9">
      <t>シモ</t>
    </rPh>
    <rPh sb="10" eb="11">
      <t>ケタ</t>
    </rPh>
    <phoneticPr fontId="2"/>
  </si>
  <si>
    <t>試験結果</t>
    <rPh sb="0" eb="2">
      <t>シケン</t>
    </rPh>
    <rPh sb="2" eb="4">
      <t>ケッカ</t>
    </rPh>
    <phoneticPr fontId="2"/>
  </si>
  <si>
    <t>再試験結果</t>
    <rPh sb="0" eb="3">
      <t>サイシケン</t>
    </rPh>
    <rPh sb="3" eb="5">
      <t>ケッカ</t>
    </rPh>
    <phoneticPr fontId="2"/>
  </si>
  <si>
    <t>確認日</t>
    <rPh sb="0" eb="2">
      <t>カクニン</t>
    </rPh>
    <rPh sb="2" eb="3">
      <t>ビ</t>
    </rPh>
    <phoneticPr fontId="2"/>
  </si>
  <si>
    <t>確認者</t>
    <rPh sb="0" eb="2">
      <t>カクニン</t>
    </rPh>
    <rPh sb="2" eb="3">
      <t>シャ</t>
    </rPh>
    <phoneticPr fontId="2"/>
  </si>
  <si>
    <t>備考</t>
    <rPh sb="0" eb="2">
      <t>ビコウ</t>
    </rPh>
    <phoneticPr fontId="2"/>
  </si>
  <si>
    <t>条件</t>
    <rPh sb="0" eb="2">
      <t>ジョウケン</t>
    </rPh>
    <phoneticPr fontId="2"/>
  </si>
  <si>
    <t>確認内容</t>
    <rPh sb="0" eb="2">
      <t>カクニン</t>
    </rPh>
    <rPh sb="2" eb="4">
      <t>ナイヨウ</t>
    </rPh>
    <phoneticPr fontId="2"/>
  </si>
  <si>
    <t>故障No</t>
    <rPh sb="0" eb="2">
      <t>コショウ</t>
    </rPh>
    <phoneticPr fontId="2"/>
  </si>
  <si>
    <t>必須</t>
    <rPh sb="0" eb="2">
      <t>ヒッス</t>
    </rPh>
    <phoneticPr fontId="1"/>
  </si>
  <si>
    <t>(行数）</t>
    <rPh sb="1" eb="3">
      <t>ギョウスウ</t>
    </rPh>
    <phoneticPr fontId="2"/>
  </si>
  <si>
    <t>画面ショートカット</t>
    <phoneticPr fontId="1"/>
  </si>
  <si>
    <t>画面状態定義</t>
    <phoneticPr fontId="1"/>
  </si>
  <si>
    <t>画面定義書</t>
    <rPh sb="0" eb="2">
      <t>ガメン</t>
    </rPh>
    <rPh sb="2" eb="4">
      <t>テイギ</t>
    </rPh>
    <rPh sb="4" eb="5">
      <t>ショ</t>
    </rPh>
    <phoneticPr fontId="1"/>
  </si>
  <si>
    <t>ユースケース分類</t>
    <rPh sb="6" eb="8">
      <t>ブンルイ</t>
    </rPh>
    <phoneticPr fontId="1"/>
  </si>
  <si>
    <t>プロジェクト名</t>
    <rPh sb="6" eb="7">
      <t>メイ</t>
    </rPh>
    <phoneticPr fontId="2"/>
  </si>
  <si>
    <t>設計書名</t>
    <rPh sb="0" eb="3">
      <t>セッケイショ</t>
    </rPh>
    <rPh sb="3" eb="4">
      <t>メイ</t>
    </rPh>
    <phoneticPr fontId="2"/>
  </si>
  <si>
    <t>ユースケース名</t>
    <rPh sb="6" eb="7">
      <t>メイ</t>
    </rPh>
    <phoneticPr fontId="2"/>
  </si>
  <si>
    <t>サブシステム</t>
    <phoneticPr fontId="2"/>
  </si>
  <si>
    <t>整数</t>
    <rPh sb="0" eb="2">
      <t>セイスウ</t>
    </rPh>
    <phoneticPr fontId="1"/>
  </si>
  <si>
    <t>試験項目ID</t>
    <rPh sb="0" eb="2">
      <t>シケン</t>
    </rPh>
    <rPh sb="2" eb="4">
      <t>コウモク</t>
    </rPh>
    <phoneticPr fontId="1"/>
  </si>
  <si>
    <t>文字数/精度</t>
    <rPh sb="0" eb="3">
      <t>モジスウ</t>
    </rPh>
    <rPh sb="4" eb="6">
      <t>セイド</t>
    </rPh>
    <phoneticPr fontId="1"/>
  </si>
  <si>
    <t>サブシステム</t>
    <phoneticPr fontId="1"/>
  </si>
  <si>
    <t>№</t>
    <phoneticPr fontId="1"/>
  </si>
  <si>
    <t>(1)</t>
    <phoneticPr fontId="1"/>
  </si>
  <si>
    <t>①</t>
    <phoneticPr fontId="1"/>
  </si>
  <si>
    <t>項目ID</t>
    <rPh sb="0" eb="2">
      <t>コウモク</t>
    </rPh>
    <phoneticPr fontId="1"/>
  </si>
  <si>
    <t>項目名</t>
    <phoneticPr fontId="1"/>
  </si>
  <si>
    <t>↓詳細設計で記述</t>
    <rPh sb="1" eb="3">
      <t>ショウサイ</t>
    </rPh>
    <rPh sb="3" eb="5">
      <t>セッケイ</t>
    </rPh>
    <rPh sb="6" eb="8">
      <t>キジュツ</t>
    </rPh>
    <phoneticPr fontId="1"/>
  </si>
  <si>
    <t>文字種別</t>
    <rPh sb="0" eb="2">
      <t>モジ</t>
    </rPh>
    <rPh sb="2" eb="4">
      <t>シュベツ</t>
    </rPh>
    <phoneticPr fontId="1"/>
  </si>
  <si>
    <t>画面名</t>
    <rPh sb="2" eb="3">
      <t>メイ</t>
    </rPh>
    <phoneticPr fontId="2"/>
  </si>
  <si>
    <t>最小</t>
    <rPh sb="0" eb="2">
      <t>サイショウ</t>
    </rPh>
    <phoneticPr fontId="1"/>
  </si>
  <si>
    <t>画面IO定義</t>
    <rPh sb="0" eb="2">
      <t>ガメン</t>
    </rPh>
    <rPh sb="4" eb="6">
      <t>テイギ</t>
    </rPh>
    <phoneticPr fontId="2"/>
  </si>
  <si>
    <t>No.</t>
    <phoneticPr fontId="2"/>
  </si>
  <si>
    <t>4</t>
  </si>
  <si>
    <t>5</t>
  </si>
  <si>
    <t>6</t>
  </si>
  <si>
    <t>7</t>
  </si>
  <si>
    <t>8</t>
  </si>
  <si>
    <t>9</t>
  </si>
  <si>
    <t>サブシステム</t>
    <phoneticPr fontId="2"/>
  </si>
  <si>
    <t>ID:</t>
    <phoneticPr fontId="1"/>
  </si>
  <si>
    <t>No.</t>
    <phoneticPr fontId="1"/>
  </si>
  <si>
    <t>リソースキー/備考</t>
    <rPh sb="7" eb="9">
      <t>ビコウ</t>
    </rPh>
    <phoneticPr fontId="1"/>
  </si>
  <si>
    <t>UT</t>
    <phoneticPr fontId="1"/>
  </si>
  <si>
    <t>No.</t>
    <phoneticPr fontId="2"/>
  </si>
  <si>
    <t>1</t>
    <phoneticPr fontId="2"/>
  </si>
  <si>
    <t>画面概要・レイアウト</t>
    <phoneticPr fontId="1"/>
  </si>
  <si>
    <t>2</t>
    <phoneticPr fontId="1"/>
  </si>
  <si>
    <t>画面項目定義</t>
    <phoneticPr fontId="1"/>
  </si>
  <si>
    <t>画面機能定義</t>
    <phoneticPr fontId="1"/>
  </si>
  <si>
    <t>DB設定定義</t>
    <phoneticPr fontId="1"/>
  </si>
  <si>
    <t>■I/O定義</t>
    <phoneticPr fontId="1"/>
  </si>
  <si>
    <t>■画面項目定義</t>
    <rPh sb="3" eb="5">
      <t>コウモク</t>
    </rPh>
    <rPh sb="5" eb="7">
      <t>テイギ</t>
    </rPh>
    <phoneticPr fontId="1"/>
  </si>
  <si>
    <t>■画面処理定義</t>
    <rPh sb="3" eb="5">
      <t>ショリ</t>
    </rPh>
    <phoneticPr fontId="1"/>
  </si>
  <si>
    <t>■画面状態定義</t>
    <rPh sb="3" eb="5">
      <t>ジョウタイ</t>
    </rPh>
    <rPh sb="5" eb="7">
      <t>テイギ</t>
    </rPh>
    <phoneticPr fontId="1"/>
  </si>
  <si>
    <t>■画面レイアウト</t>
    <phoneticPr fontId="1"/>
  </si>
  <si>
    <t>■画面概要</t>
    <phoneticPr fontId="1"/>
  </si>
  <si>
    <t>処理概要</t>
    <rPh sb="0" eb="2">
      <t>ショリ</t>
    </rPh>
    <phoneticPr fontId="2"/>
  </si>
  <si>
    <t>■画面ショートカット</t>
    <phoneticPr fontId="1"/>
  </si>
  <si>
    <t>ショートカットキー</t>
    <phoneticPr fontId="1"/>
  </si>
  <si>
    <t>■画面パラメータ定義</t>
    <rPh sb="1" eb="3">
      <t>ガメン</t>
    </rPh>
    <rPh sb="8" eb="10">
      <t>テイギ</t>
    </rPh>
    <phoneticPr fontId="1"/>
  </si>
  <si>
    <t>パラメータ名</t>
    <rPh sb="5" eb="6">
      <t>メイ</t>
    </rPh>
    <phoneticPr fontId="1"/>
  </si>
  <si>
    <t>内容</t>
    <rPh sb="0" eb="2">
      <t>ナイヨウ</t>
    </rPh>
    <phoneticPr fontId="1"/>
  </si>
  <si>
    <t>受信パラメータ</t>
    <rPh sb="0" eb="2">
      <t>ジュシン</t>
    </rPh>
    <phoneticPr fontId="1"/>
  </si>
  <si>
    <t>3</t>
  </si>
  <si>
    <t>画面パラメータ定義</t>
    <phoneticPr fontId="1"/>
  </si>
  <si>
    <t>R</t>
    <phoneticPr fontId="2"/>
  </si>
  <si>
    <t>D</t>
    <phoneticPr fontId="2"/>
  </si>
  <si>
    <t>画面概要</t>
    <phoneticPr fontId="2"/>
  </si>
  <si>
    <t>画面ID</t>
    <phoneticPr fontId="2"/>
  </si>
  <si>
    <t>前提条件・補足説明</t>
    <phoneticPr fontId="2"/>
  </si>
  <si>
    <t>設計書</t>
    <phoneticPr fontId="1"/>
  </si>
  <si>
    <t>F1</t>
    <phoneticPr fontId="1"/>
  </si>
  <si>
    <t>Alt+F</t>
    <phoneticPr fontId="1"/>
  </si>
  <si>
    <t>Alt+F+X</t>
    <phoneticPr fontId="1"/>
  </si>
  <si>
    <t>製品開発Ｇ</t>
    <rPh sb="0" eb="2">
      <t>セイヒン</t>
    </rPh>
    <rPh sb="2" eb="4">
      <t>カイハツ</t>
    </rPh>
    <phoneticPr fontId="1"/>
  </si>
  <si>
    <t>テーブル名</t>
    <phoneticPr fontId="1"/>
  </si>
  <si>
    <t>C</t>
    <phoneticPr fontId="1"/>
  </si>
  <si>
    <t>U</t>
    <phoneticPr fontId="2"/>
  </si>
  <si>
    <t>(桁・文字数）</t>
  </si>
  <si>
    <t>←精度を選択してください</t>
    <rPh sb="1" eb="3">
      <t>セイド</t>
    </rPh>
    <rPh sb="4" eb="6">
      <t>センタク</t>
    </rPh>
    <phoneticPr fontId="1"/>
  </si>
  <si>
    <t>No.</t>
    <phoneticPr fontId="2"/>
  </si>
  <si>
    <t>項目名</t>
    <phoneticPr fontId="1"/>
  </si>
  <si>
    <t>形式</t>
    <rPh sb="0" eb="2">
      <t>ケイシキ</t>
    </rPh>
    <phoneticPr fontId="1"/>
  </si>
  <si>
    <t>最大</t>
    <phoneticPr fontId="1"/>
  </si>
  <si>
    <t>小数</t>
    <phoneticPr fontId="1"/>
  </si>
  <si>
    <t>フォーマット</t>
    <phoneticPr fontId="1"/>
  </si>
  <si>
    <t>表示</t>
    <rPh sb="0" eb="2">
      <t>ヒョウジ</t>
    </rPh>
    <phoneticPr fontId="2"/>
  </si>
  <si>
    <t>フォント</t>
    <phoneticPr fontId="2"/>
  </si>
  <si>
    <t>サイズ</t>
    <phoneticPr fontId="2"/>
  </si>
  <si>
    <t>拡張</t>
    <rPh sb="0" eb="2">
      <t>カクチョウ</t>
    </rPh>
    <phoneticPr fontId="2"/>
  </si>
  <si>
    <t>文字色</t>
    <rPh sb="0" eb="2">
      <t>モジ</t>
    </rPh>
    <rPh sb="2" eb="3">
      <t>イロ</t>
    </rPh>
    <phoneticPr fontId="2"/>
  </si>
  <si>
    <t>背景色</t>
    <rPh sb="0" eb="3">
      <t>ハイケイショク</t>
    </rPh>
    <phoneticPr fontId="2"/>
  </si>
  <si>
    <t>編集</t>
    <rPh sb="0" eb="2">
      <t>ヘンシュウ</t>
    </rPh>
    <phoneticPr fontId="2"/>
  </si>
  <si>
    <t>ソート</t>
    <phoneticPr fontId="2"/>
  </si>
  <si>
    <t>イベント</t>
    <phoneticPr fontId="1"/>
  </si>
  <si>
    <t>イベント説明</t>
    <phoneticPr fontId="1"/>
  </si>
  <si>
    <t>メニューから起動</t>
    <rPh sb="6" eb="8">
      <t>キドウ</t>
    </rPh>
    <phoneticPr fontId="2"/>
  </si>
  <si>
    <r>
      <t>OK数</t>
    </r>
    <r>
      <rPr>
        <sz val="6"/>
        <rFont val="Meiryo UI"/>
        <family val="3"/>
        <charset val="128"/>
      </rPr>
      <t>（行数と一致します）</t>
    </r>
    <rPh sb="2" eb="3">
      <t>スウ</t>
    </rPh>
    <rPh sb="4" eb="6">
      <t>ギョウスウ</t>
    </rPh>
    <rPh sb="7" eb="9">
      <t>イッチ</t>
    </rPh>
    <phoneticPr fontId="2"/>
  </si>
  <si>
    <t>形式がNumber</t>
    <rPh sb="0" eb="2">
      <t>ケイシキ</t>
    </rPh>
    <phoneticPr fontId="1"/>
  </si>
  <si>
    <t>右寄せ</t>
    <rPh sb="0" eb="2">
      <t>ミギヨ</t>
    </rPh>
    <phoneticPr fontId="1"/>
  </si>
  <si>
    <t>形式がString</t>
    <rPh sb="0" eb="2">
      <t>ケイシキ</t>
    </rPh>
    <phoneticPr fontId="1"/>
  </si>
  <si>
    <t>左寄せ</t>
    <rPh sb="0" eb="2">
      <t>ヒダリヨ</t>
    </rPh>
    <phoneticPr fontId="1"/>
  </si>
  <si>
    <t>形式がDate/Time</t>
    <rPh sb="0" eb="2">
      <t>ケイシキ</t>
    </rPh>
    <phoneticPr fontId="1"/>
  </si>
  <si>
    <t>改修1</t>
    <rPh sb="0" eb="2">
      <t>カイシュウ</t>
    </rPh>
    <phoneticPr fontId="100"/>
  </si>
  <si>
    <t>概要</t>
    <rPh sb="0" eb="2">
      <t>ガイヨウ</t>
    </rPh>
    <phoneticPr fontId="1"/>
  </si>
  <si>
    <t>事前準備</t>
    <rPh sb="0" eb="2">
      <t>ジゼン</t>
    </rPh>
    <rPh sb="2" eb="4">
      <t>ジュンビ</t>
    </rPh>
    <phoneticPr fontId="1"/>
  </si>
  <si>
    <t>処理概要</t>
    <rPh sb="0" eb="2">
      <t>ショリ</t>
    </rPh>
    <rPh sb="2" eb="4">
      <t>ガイヨウ</t>
    </rPh>
    <phoneticPr fontId="1"/>
  </si>
  <si>
    <t>左記参照</t>
    <rPh sb="0" eb="2">
      <t>サキ</t>
    </rPh>
    <rPh sb="2" eb="4">
      <t>サンショウ</t>
    </rPh>
    <phoneticPr fontId="1"/>
  </si>
  <si>
    <t>Alt+F+G</t>
    <phoneticPr fontId="1"/>
  </si>
  <si>
    <t>Alt+G</t>
    <phoneticPr fontId="1"/>
  </si>
  <si>
    <t>Alt+Q</t>
    <phoneticPr fontId="1"/>
  </si>
  <si>
    <t>画面起動時</t>
    <rPh sb="0" eb="2">
      <t>ガメン</t>
    </rPh>
    <rPh sb="2" eb="4">
      <t>キドウ</t>
    </rPh>
    <rPh sb="4" eb="5">
      <t>ジ</t>
    </rPh>
    <phoneticPr fontId="1"/>
  </si>
  <si>
    <t>同じロジックは関数にしてまとめること</t>
    <rPh sb="0" eb="1">
      <t>オナ</t>
    </rPh>
    <rPh sb="7" eb="9">
      <t>カンスウ</t>
    </rPh>
    <phoneticPr fontId="1"/>
  </si>
  <si>
    <t>その他開発ルールに則る</t>
    <rPh sb="2" eb="3">
      <t>タ</t>
    </rPh>
    <rPh sb="3" eb="5">
      <t>カイハツ</t>
    </rPh>
    <rPh sb="9" eb="10">
      <t>ノット</t>
    </rPh>
    <phoneticPr fontId="1"/>
  </si>
  <si>
    <t>実装時の前提条件</t>
    <rPh sb="0" eb="2">
      <t>ジッソウ</t>
    </rPh>
    <rPh sb="2" eb="3">
      <t>ジ</t>
    </rPh>
    <rPh sb="4" eb="6">
      <t>ゼンテイ</t>
    </rPh>
    <rPh sb="6" eb="8">
      <t>ジョウケン</t>
    </rPh>
    <phoneticPr fontId="1"/>
  </si>
  <si>
    <t>SQLに変数を使用する場合は、バインド変数にすること</t>
    <rPh sb="4" eb="6">
      <t>ヘンスウ</t>
    </rPh>
    <rPh sb="7" eb="9">
      <t>シヨウ</t>
    </rPh>
    <rPh sb="11" eb="13">
      <t>バアイ</t>
    </rPh>
    <rPh sb="19" eb="21">
      <t>ヘンスウ</t>
    </rPh>
    <phoneticPr fontId="1"/>
  </si>
  <si>
    <t>SQLは大文字で書くこと。</t>
    <rPh sb="4" eb="7">
      <t>オオモジ</t>
    </rPh>
    <rPh sb="8" eb="9">
      <t>カ</t>
    </rPh>
    <phoneticPr fontId="1"/>
  </si>
  <si>
    <t>PG実行時</t>
    <rPh sb="2" eb="4">
      <t>ジッコウ</t>
    </rPh>
    <rPh sb="4" eb="5">
      <t>ジ</t>
    </rPh>
    <phoneticPr fontId="1"/>
  </si>
  <si>
    <t>App_Startup</t>
    <phoneticPr fontId="1"/>
  </si>
  <si>
    <t>frmMain</t>
    <phoneticPr fontId="1"/>
  </si>
  <si>
    <t>文字や数字の日付変換等はPST_Centura.APL内の関数を使用すること</t>
    <rPh sb="0" eb="2">
      <t>モジ</t>
    </rPh>
    <rPh sb="3" eb="5">
      <t>スウジ</t>
    </rPh>
    <rPh sb="6" eb="8">
      <t>ヒヅケ</t>
    </rPh>
    <rPh sb="8" eb="10">
      <t>ヘンカン</t>
    </rPh>
    <rPh sb="10" eb="11">
      <t>トウ</t>
    </rPh>
    <rPh sb="27" eb="28">
      <t>ナイ</t>
    </rPh>
    <rPh sb="29" eb="31">
      <t>カンスウ</t>
    </rPh>
    <rPh sb="32" eb="34">
      <t>シヨウ</t>
    </rPh>
    <phoneticPr fontId="1"/>
  </si>
  <si>
    <t>画面起動時</t>
    <rPh sb="0" eb="2">
      <t>ガメン</t>
    </rPh>
    <rPh sb="2" eb="4">
      <t>キドウ</t>
    </rPh>
    <rPh sb="4" eb="5">
      <t>ジ</t>
    </rPh>
    <phoneticPr fontId="1"/>
  </si>
  <si>
    <t>画面操作時</t>
    <rPh sb="0" eb="2">
      <t>ガメン</t>
    </rPh>
    <rPh sb="2" eb="4">
      <t>ソウサ</t>
    </rPh>
    <rPh sb="4" eb="5">
      <t>ジ</t>
    </rPh>
    <phoneticPr fontId="1"/>
  </si>
  <si>
    <t>終了ボタン押下時</t>
    <rPh sb="0" eb="2">
      <t>シュウリョウ</t>
    </rPh>
    <rPh sb="5" eb="7">
      <t>オウカ</t>
    </rPh>
    <rPh sb="7" eb="8">
      <t>ジ</t>
    </rPh>
    <phoneticPr fontId="1"/>
  </si>
  <si>
    <t>メインメニューに戻る</t>
    <rPh sb="8" eb="9">
      <t>モド</t>
    </rPh>
    <phoneticPr fontId="1"/>
  </si>
  <si>
    <t>←パフォーマンス考慮</t>
    <rPh sb="8" eb="10">
      <t>コウリョ</t>
    </rPh>
    <phoneticPr fontId="1"/>
  </si>
  <si>
    <t>←修正箇所増加予防</t>
    <rPh sb="1" eb="3">
      <t>シュウセイ</t>
    </rPh>
    <rPh sb="3" eb="5">
      <t>カショ</t>
    </rPh>
    <rPh sb="5" eb="7">
      <t>ゾウカ</t>
    </rPh>
    <rPh sb="7" eb="9">
      <t>ヨボウ</t>
    </rPh>
    <phoneticPr fontId="1"/>
  </si>
  <si>
    <t>←Sal関数そのままだとWin10で動作しない場合ある</t>
    <rPh sb="4" eb="6">
      <t>カンスウ</t>
    </rPh>
    <rPh sb="18" eb="20">
      <t>ドウサ</t>
    </rPh>
    <rPh sb="23" eb="25">
      <t>バアイ</t>
    </rPh>
    <phoneticPr fontId="1"/>
  </si>
  <si>
    <t>①</t>
    <phoneticPr fontId="1"/>
  </si>
  <si>
    <t>コード関係は毎回Execute/FetchNextで取得しないで、事前に配列に保存して取得すること</t>
    <rPh sb="3" eb="5">
      <t>カンケイ</t>
    </rPh>
    <rPh sb="6" eb="8">
      <t>マイカイ</t>
    </rPh>
    <rPh sb="26" eb="28">
      <t>シュトク</t>
    </rPh>
    <rPh sb="33" eb="35">
      <t>ジゼン</t>
    </rPh>
    <rPh sb="36" eb="38">
      <t>ハイレツ</t>
    </rPh>
    <rPh sb="39" eb="41">
      <t>ホゾン</t>
    </rPh>
    <rPh sb="43" eb="45">
      <t>シュトク</t>
    </rPh>
    <phoneticPr fontId="1"/>
  </si>
  <si>
    <t>固定値を使用する場合、画面起動時に変数に値を入れて使いまわしすること。複数個所に定義しないこと</t>
    <rPh sb="0" eb="2">
      <t>コテイ</t>
    </rPh>
    <rPh sb="2" eb="3">
      <t>チ</t>
    </rPh>
    <rPh sb="4" eb="6">
      <t>シヨウ</t>
    </rPh>
    <rPh sb="8" eb="10">
      <t>バアイ</t>
    </rPh>
    <rPh sb="11" eb="13">
      <t>ガメン</t>
    </rPh>
    <rPh sb="13" eb="15">
      <t>キドウ</t>
    </rPh>
    <rPh sb="15" eb="16">
      <t>ジ</t>
    </rPh>
    <rPh sb="17" eb="19">
      <t>ヘンスウ</t>
    </rPh>
    <rPh sb="20" eb="21">
      <t>チ</t>
    </rPh>
    <rPh sb="22" eb="23">
      <t>イ</t>
    </rPh>
    <rPh sb="25" eb="26">
      <t>ツカ</t>
    </rPh>
    <rPh sb="35" eb="37">
      <t>フクスウ</t>
    </rPh>
    <rPh sb="37" eb="39">
      <t>カショ</t>
    </rPh>
    <rPh sb="40" eb="42">
      <t>テイギ</t>
    </rPh>
    <phoneticPr fontId="1"/>
  </si>
  <si>
    <t>その際の配列は一次元を複数使用で構わない</t>
    <rPh sb="2" eb="3">
      <t>サイ</t>
    </rPh>
    <rPh sb="4" eb="6">
      <t>ハイレツ</t>
    </rPh>
    <rPh sb="7" eb="8">
      <t>イチ</t>
    </rPh>
    <rPh sb="8" eb="10">
      <t>ジゲン</t>
    </rPh>
    <rPh sb="11" eb="13">
      <t>フクスウ</t>
    </rPh>
    <rPh sb="13" eb="15">
      <t>シヨウ</t>
    </rPh>
    <rPh sb="16" eb="17">
      <t>カマ</t>
    </rPh>
    <phoneticPr fontId="1"/>
  </si>
  <si>
    <t>リリース日：2020/11/01予定</t>
    <rPh sb="4" eb="5">
      <t>ビ</t>
    </rPh>
    <rPh sb="16" eb="18">
      <t>ヨテイ</t>
    </rPh>
    <phoneticPr fontId="1"/>
  </si>
  <si>
    <t>改修イメージ</t>
    <rPh sb="0" eb="2">
      <t>カイシュウ</t>
    </rPh>
    <phoneticPr fontId="1"/>
  </si>
  <si>
    <t>実行押下</t>
    <rPh sb="0" eb="2">
      <t>ジッコウ</t>
    </rPh>
    <rPh sb="2" eb="4">
      <t>オウカ</t>
    </rPh>
    <phoneticPr fontId="2"/>
  </si>
  <si>
    <t>新規作成</t>
    <rPh sb="0" eb="2">
      <t>シンキ</t>
    </rPh>
    <rPh sb="2" eb="4">
      <t>サクセイ</t>
    </rPh>
    <phoneticPr fontId="2"/>
  </si>
  <si>
    <t>実行押下</t>
    <rPh sb="0" eb="2">
      <t>ジッコウ</t>
    </rPh>
    <rPh sb="2" eb="4">
      <t>オウカ</t>
    </rPh>
    <phoneticPr fontId="1"/>
  </si>
  <si>
    <t>改修</t>
    <rPh sb="0" eb="2">
      <t>カイシュウ</t>
    </rPh>
    <phoneticPr fontId="1"/>
  </si>
  <si>
    <t>状態名に記載</t>
    <rPh sb="0" eb="2">
      <t>ジョウタイ</t>
    </rPh>
    <rPh sb="2" eb="3">
      <t>メイ</t>
    </rPh>
    <rPh sb="4" eb="6">
      <t>キサイ</t>
    </rPh>
    <phoneticPr fontId="2"/>
  </si>
  <si>
    <t>値と状態と一致するか</t>
    <rPh sb="0" eb="1">
      <t>チ</t>
    </rPh>
    <rPh sb="2" eb="4">
      <t>ジョウタイ</t>
    </rPh>
    <rPh sb="5" eb="7">
      <t>イッチ</t>
    </rPh>
    <phoneticPr fontId="2"/>
  </si>
  <si>
    <t>1人目</t>
    <rPh sb="1" eb="2">
      <t>ニン</t>
    </rPh>
    <rPh sb="2" eb="3">
      <t>メ</t>
    </rPh>
    <phoneticPr fontId="2"/>
  </si>
  <si>
    <t>2人目</t>
    <rPh sb="1" eb="2">
      <t>ニン</t>
    </rPh>
    <rPh sb="2" eb="3">
      <t>メ</t>
    </rPh>
    <phoneticPr fontId="2"/>
  </si>
  <si>
    <t>メイン</t>
    <phoneticPr fontId="2"/>
  </si>
  <si>
    <t>2人目検証時</t>
    <rPh sb="1" eb="2">
      <t>ニン</t>
    </rPh>
    <rPh sb="2" eb="3">
      <t>メ</t>
    </rPh>
    <rPh sb="3" eb="5">
      <t>ケンショウ</t>
    </rPh>
    <rPh sb="5" eb="6">
      <t>ジ</t>
    </rPh>
    <phoneticPr fontId="2"/>
  </si>
  <si>
    <t>1人目だけの確認で良い</t>
    <rPh sb="1" eb="2">
      <t>ニン</t>
    </rPh>
    <rPh sb="2" eb="3">
      <t>メ</t>
    </rPh>
    <rPh sb="6" eb="8">
      <t>カクニン</t>
    </rPh>
    <rPh sb="9" eb="10">
      <t>ヨ</t>
    </rPh>
    <phoneticPr fontId="1"/>
  </si>
  <si>
    <t>PRO_STAFFα給与　故障対応</t>
    <rPh sb="10" eb="12">
      <t>キュウヨ</t>
    </rPh>
    <rPh sb="13" eb="15">
      <t>コショウ</t>
    </rPh>
    <rPh sb="15" eb="17">
      <t>タイオウ</t>
    </rPh>
    <phoneticPr fontId="71"/>
  </si>
  <si>
    <t>年末調整</t>
    <rPh sb="0" eb="2">
      <t>ネンマツ</t>
    </rPh>
    <rPh sb="2" eb="4">
      <t>チョウセイ</t>
    </rPh>
    <phoneticPr fontId="1"/>
  </si>
  <si>
    <t>年調振込ファイル作成</t>
    <rPh sb="0" eb="2">
      <t>ネンチョウ</t>
    </rPh>
    <rPh sb="2" eb="4">
      <t>フリコミ</t>
    </rPh>
    <rPh sb="8" eb="10">
      <t>サクセイ</t>
    </rPh>
    <phoneticPr fontId="1"/>
  </si>
  <si>
    <t>外部出力画面</t>
    <rPh sb="0" eb="2">
      <t>ガイブ</t>
    </rPh>
    <rPh sb="2" eb="4">
      <t>シュツリョク</t>
    </rPh>
    <rPh sb="4" eb="6">
      <t>ガメン</t>
    </rPh>
    <phoneticPr fontId="1"/>
  </si>
  <si>
    <t>3.Y.2</t>
    <phoneticPr fontId="1"/>
  </si>
  <si>
    <t>3.Z.0</t>
    <phoneticPr fontId="1"/>
  </si>
  <si>
    <t>画面変更なし</t>
    <rPh sb="0" eb="2">
      <t>ガメン</t>
    </rPh>
    <rPh sb="2" eb="4">
      <t>ヘンコウ</t>
    </rPh>
    <phoneticPr fontId="1"/>
  </si>
  <si>
    <t>年末調整データ作成処理</t>
    <rPh sb="0" eb="2">
      <t>ネンマツ</t>
    </rPh>
    <rPh sb="2" eb="4">
      <t>チョウセイ</t>
    </rPh>
    <rPh sb="7" eb="9">
      <t>サクセイ</t>
    </rPh>
    <rPh sb="9" eb="11">
      <t>ショリ</t>
    </rPh>
    <phoneticPr fontId="1"/>
  </si>
  <si>
    <t>・</t>
    <phoneticPr fontId="1"/>
  </si>
  <si>
    <t>故障6588</t>
    <rPh sb="0" eb="2">
      <t>コショウ</t>
    </rPh>
    <phoneticPr fontId="1"/>
  </si>
  <si>
    <t>チェックを統一する</t>
    <rPh sb="5" eb="7">
      <t>トウイツ</t>
    </rPh>
    <phoneticPr fontId="1"/>
  </si>
  <si>
    <t>給与振込ファイルにチェックを追加する</t>
    <rPh sb="0" eb="2">
      <t>キュウヨ</t>
    </rPh>
    <rPh sb="2" eb="4">
      <t>フリコミ</t>
    </rPh>
    <rPh sb="14" eb="16">
      <t>ツイカ</t>
    </rPh>
    <phoneticPr fontId="1"/>
  </si>
  <si>
    <t>⇒</t>
    <phoneticPr fontId="1"/>
  </si>
  <si>
    <t>年調振込ファイル作成からチェック削除</t>
    <rPh sb="0" eb="2">
      <t>ネンチョウ</t>
    </rPh>
    <rPh sb="2" eb="4">
      <t>フリコミ</t>
    </rPh>
    <rPh sb="8" eb="10">
      <t>サクセイ</t>
    </rPh>
    <rPh sb="16" eb="18">
      <t>サクジョ</t>
    </rPh>
    <phoneticPr fontId="1"/>
  </si>
  <si>
    <t>再年調振込ファイル作成からも削除必要</t>
    <rPh sb="0" eb="3">
      <t>サイネンチョウ</t>
    </rPh>
    <rPh sb="3" eb="5">
      <t>フリコミ</t>
    </rPh>
    <rPh sb="9" eb="11">
      <t>サクセイ</t>
    </rPh>
    <rPh sb="14" eb="16">
      <t>サクジョ</t>
    </rPh>
    <rPh sb="16" eb="18">
      <t>ヒツヨウ</t>
    </rPh>
    <phoneticPr fontId="1"/>
  </si>
  <si>
    <t>どっちにするかを決める必要あり</t>
    <rPh sb="8" eb="9">
      <t>キ</t>
    </rPh>
    <rPh sb="11" eb="13">
      <t>ヒツヨウ</t>
    </rPh>
    <phoneticPr fontId="1"/>
  </si>
  <si>
    <t>昇給差額振込ファイル作成[PSKSG280]も追加する必要がある(はず)</t>
    <rPh sb="0" eb="2">
      <t>ショウキュウ</t>
    </rPh>
    <rPh sb="2" eb="4">
      <t>サガク</t>
    </rPh>
    <rPh sb="4" eb="6">
      <t>フリコミ</t>
    </rPh>
    <rPh sb="10" eb="12">
      <t>サクセイ</t>
    </rPh>
    <rPh sb="23" eb="25">
      <t>ツイカ</t>
    </rPh>
    <rPh sb="27" eb="29">
      <t>ヒツヨウ</t>
    </rPh>
    <phoneticPr fontId="1"/>
  </si>
  <si>
    <t>ウィンドウタイトルが合っていない</t>
    <rPh sb="10" eb="11">
      <t>ア</t>
    </rPh>
    <phoneticPr fontId="1"/>
  </si>
  <si>
    <t>給与振込ファイル作成</t>
    <rPh sb="0" eb="2">
      <t>キュウヨ</t>
    </rPh>
    <rPh sb="2" eb="4">
      <t>フリコミ</t>
    </rPh>
    <rPh sb="8" eb="10">
      <t>サクセイ</t>
    </rPh>
    <phoneticPr fontId="1"/>
  </si>
  <si>
    <t>年調振込ファイル作成</t>
    <rPh sb="0" eb="2">
      <t>ネンチョウ</t>
    </rPh>
    <rPh sb="2" eb="4">
      <t>フリコミ</t>
    </rPh>
    <rPh sb="8" eb="10">
      <t>サクセイ</t>
    </rPh>
    <phoneticPr fontId="1"/>
  </si>
  <si>
    <t>ちなみにメニューは</t>
    <phoneticPr fontId="1"/>
  </si>
  <si>
    <t>年調振込ファイル作成</t>
    <phoneticPr fontId="1"/>
  </si>
  <si>
    <t>給与振込ファイルを直す場合は、MSゴシック/11にする</t>
    <rPh sb="0" eb="2">
      <t>キュウヨ</t>
    </rPh>
    <rPh sb="2" eb="4">
      <t>フリコミ</t>
    </rPh>
    <rPh sb="9" eb="10">
      <t>ナオ</t>
    </rPh>
    <rPh sb="11" eb="13">
      <t>バアイ</t>
    </rPh>
    <phoneticPr fontId="1"/>
  </si>
  <si>
    <t>年調振込ファイルを直す場合は、ウィンドウタイトルと説明文を給与に合わせる</t>
    <rPh sb="0" eb="2">
      <t>ネンチョウ</t>
    </rPh>
    <rPh sb="2" eb="4">
      <t>フリコミ</t>
    </rPh>
    <rPh sb="9" eb="10">
      <t>ナオ</t>
    </rPh>
    <rPh sb="11" eb="13">
      <t>バアイ</t>
    </rPh>
    <rPh sb="25" eb="27">
      <t>セツメイ</t>
    </rPh>
    <rPh sb="27" eb="28">
      <t>ブン</t>
    </rPh>
    <rPh sb="29" eb="31">
      <t>キュウヨ</t>
    </rPh>
    <rPh sb="32" eb="33">
      <t>ア</t>
    </rPh>
    <phoneticPr fontId="1"/>
  </si>
  <si>
    <t>故障対応</t>
    <rPh sb="0" eb="2">
      <t>コショウ</t>
    </rPh>
    <rPh sb="2" eb="4">
      <t>タイオウ</t>
    </rPh>
    <phoneticPr fontId="1"/>
  </si>
  <si>
    <t>なし</t>
    <phoneticPr fontId="1"/>
  </si>
  <si>
    <t>振込ファイルを作成する際の銀行カナチェックを追加</t>
    <rPh sb="0" eb="2">
      <t>フリコミ</t>
    </rPh>
    <rPh sb="7" eb="9">
      <t>サクセイ</t>
    </rPh>
    <rPh sb="11" eb="12">
      <t>サイ</t>
    </rPh>
    <rPh sb="13" eb="15">
      <t>ギンコウ</t>
    </rPh>
    <rPh sb="22" eb="24">
      <t>ツイカ</t>
    </rPh>
    <phoneticPr fontId="1"/>
  </si>
  <si>
    <t>↓単体試験の結果（画面ビットマップやDB）を貼り付けること</t>
    <rPh sb="1" eb="3">
      <t>タンタイ</t>
    </rPh>
    <rPh sb="3" eb="5">
      <t>シケン</t>
    </rPh>
    <rPh sb="6" eb="8">
      <t>ケッカ</t>
    </rPh>
    <rPh sb="9" eb="11">
      <t>ガメン</t>
    </rPh>
    <rPh sb="22" eb="23">
      <t>ハ</t>
    </rPh>
    <rPh sb="24" eb="25">
      <t>ツ</t>
    </rPh>
    <phoneticPr fontId="1"/>
  </si>
  <si>
    <t>2020/07/10追記</t>
    <rPh sb="10" eb="12">
      <t>ツイキ</t>
    </rPh>
    <phoneticPr fontId="1"/>
  </si>
  <si>
    <t>年調振込ファイルを直す改修とする</t>
    <rPh sb="11" eb="13">
      <t>カイシュウ</t>
    </rPh>
    <phoneticPr fontId="1"/>
  </si>
  <si>
    <t>KTACNTL</t>
    <phoneticPr fontId="1"/>
  </si>
  <si>
    <t>KTJBANK</t>
    <phoneticPr fontId="1"/>
  </si>
  <si>
    <t>KTKSBNK</t>
    <phoneticPr fontId="1"/>
  </si>
  <si>
    <t>KMAKYUY</t>
    <phoneticPr fontId="1"/>
  </si>
  <si>
    <t>NFANENC</t>
    <phoneticPr fontId="1"/>
  </si>
  <si>
    <t>○</t>
  </si>
  <si>
    <t>理由</t>
    <rPh sb="0" eb="2">
      <t>リユウ</t>
    </rPh>
    <phoneticPr fontId="1"/>
  </si>
  <si>
    <t>銀行ごとに異なる扱いとなっている。</t>
    <rPh sb="0" eb="2">
      <t>ギンコウ</t>
    </rPh>
    <rPh sb="5" eb="6">
      <t>コト</t>
    </rPh>
    <rPh sb="8" eb="9">
      <t>アツカ</t>
    </rPh>
    <phoneticPr fontId="1"/>
  </si>
  <si>
    <t>任意（不要）の場合、無くても銀行側は受け取り可能であるが、α側が作成できないことになる。</t>
    <rPh sb="0" eb="2">
      <t>ニンイ</t>
    </rPh>
    <rPh sb="3" eb="5">
      <t>フヨウ</t>
    </rPh>
    <rPh sb="7" eb="9">
      <t>バアイ</t>
    </rPh>
    <rPh sb="10" eb="11">
      <t>ナ</t>
    </rPh>
    <rPh sb="14" eb="16">
      <t>ギンコウ</t>
    </rPh>
    <rPh sb="16" eb="17">
      <t>ガワ</t>
    </rPh>
    <rPh sb="18" eb="19">
      <t>ウ</t>
    </rPh>
    <rPh sb="20" eb="21">
      <t>ト</t>
    </rPh>
    <rPh sb="22" eb="24">
      <t>カノウ</t>
    </rPh>
    <rPh sb="30" eb="31">
      <t>ガワ</t>
    </rPh>
    <rPh sb="32" eb="34">
      <t>サクセイ</t>
    </rPh>
    <phoneticPr fontId="1"/>
  </si>
  <si>
    <t>参考まで</t>
    <rPh sb="0" eb="2">
      <t>サンコウ</t>
    </rPh>
    <phoneticPr fontId="1"/>
  </si>
  <si>
    <t>https://www.netbk.co.jp/contents/resources/pdf/doc_sofuri_zenginformat.pdf</t>
  </si>
  <si>
    <t>住信SBIネット銀行</t>
    <rPh sb="0" eb="2">
      <t>スミシン</t>
    </rPh>
    <rPh sb="8" eb="10">
      <t>ギンコウ</t>
    </rPh>
    <phoneticPr fontId="1"/>
  </si>
  <si>
    <t>https://www.kiraboshibank.co.jp/hojin/kouritsuka/biz-net/fileformat/pdf/kyuyoshoyo.pdf</t>
  </si>
  <si>
    <t>きらぼし銀行</t>
    <rPh sb="4" eb="6">
      <t>ギンコウ</t>
    </rPh>
    <phoneticPr fontId="1"/>
  </si>
  <si>
    <t>https://www.rakuten-bank.co.jp/business/howto/pdf/h07_06_10.pdf</t>
  </si>
  <si>
    <t>楽天銀行</t>
    <rPh sb="0" eb="2">
      <t>ラクテン</t>
    </rPh>
    <rPh sb="2" eb="4">
      <t>ギンコウ</t>
    </rPh>
    <phoneticPr fontId="1"/>
  </si>
  <si>
    <t>https://www.japannetbank.co.jp/service/payment/web_all/csv_explain.pdf</t>
  </si>
  <si>
    <t>ジャパンネット銀行</t>
    <rPh sb="7" eb="9">
      <t>ギンコウ</t>
    </rPh>
    <phoneticPr fontId="1"/>
  </si>
  <si>
    <t>改修部分のみ記載</t>
    <rPh sb="0" eb="2">
      <t>カイシュウ</t>
    </rPh>
    <rPh sb="2" eb="4">
      <t>ブブン</t>
    </rPh>
    <rPh sb="6" eb="8">
      <t>キサイ</t>
    </rPh>
    <phoneticPr fontId="1"/>
  </si>
  <si>
    <t>変更なし</t>
    <rPh sb="0" eb="2">
      <t>ヘンコウ</t>
    </rPh>
    <phoneticPr fontId="1"/>
  </si>
  <si>
    <t>実行ボタン押下時</t>
    <rPh sb="0" eb="2">
      <t>ジッコウ</t>
    </rPh>
    <rPh sb="5" eb="7">
      <t>オウカ</t>
    </rPh>
    <rPh sb="7" eb="8">
      <t>ジ</t>
    </rPh>
    <phoneticPr fontId="1"/>
  </si>
  <si>
    <t>・</t>
    <phoneticPr fontId="1"/>
  </si>
  <si>
    <t>仕向支店名（依頼人支店名）のチェックを行わないようにする</t>
    <rPh sb="0" eb="2">
      <t>シムケ</t>
    </rPh>
    <rPh sb="2" eb="5">
      <t>シテンメイ</t>
    </rPh>
    <rPh sb="6" eb="9">
      <t>イライニン</t>
    </rPh>
    <rPh sb="9" eb="11">
      <t>シテン</t>
    </rPh>
    <rPh sb="11" eb="12">
      <t>メイ</t>
    </rPh>
    <rPh sb="19" eb="20">
      <t>オコナ</t>
    </rPh>
    <phoneticPr fontId="1"/>
  </si>
  <si>
    <t>※銀行テーブル保守で登録する場合に銀行名は必須登録となっているため、支店名のみが改修対象となる</t>
    <rPh sb="1" eb="3">
      <t>ギンコウ</t>
    </rPh>
    <rPh sb="7" eb="9">
      <t>ホシュ</t>
    </rPh>
    <rPh sb="10" eb="12">
      <t>トウロク</t>
    </rPh>
    <rPh sb="14" eb="16">
      <t>バアイ</t>
    </rPh>
    <rPh sb="17" eb="20">
      <t>ギンコウメイ</t>
    </rPh>
    <rPh sb="21" eb="23">
      <t>ヒッス</t>
    </rPh>
    <rPh sb="23" eb="25">
      <t>トウロク</t>
    </rPh>
    <rPh sb="34" eb="37">
      <t>シテンメイ</t>
    </rPh>
    <rPh sb="40" eb="42">
      <t>カイシュウ</t>
    </rPh>
    <rPh sb="42" eb="44">
      <t>タイショウ</t>
    </rPh>
    <phoneticPr fontId="1"/>
  </si>
  <si>
    <t>当機能では、仕向銀行の支店名をチェックしており、エラーの場合は作成しない仕様となっている。</t>
    <rPh sb="0" eb="1">
      <t>トウ</t>
    </rPh>
    <rPh sb="1" eb="3">
      <t>キノウ</t>
    </rPh>
    <rPh sb="6" eb="8">
      <t>シムケ</t>
    </rPh>
    <rPh sb="8" eb="10">
      <t>ギンコウ</t>
    </rPh>
    <rPh sb="11" eb="13">
      <t>シテン</t>
    </rPh>
    <rPh sb="13" eb="14">
      <t>メイ</t>
    </rPh>
    <rPh sb="28" eb="30">
      <t>バアイ</t>
    </rPh>
    <rPh sb="31" eb="33">
      <t>サクセイ</t>
    </rPh>
    <rPh sb="36" eb="38">
      <t>シヨウ</t>
    </rPh>
    <phoneticPr fontId="1"/>
  </si>
  <si>
    <t>上記にも対応するため仕向支店名のチェックをコメント化する改修を行う。</t>
    <rPh sb="0" eb="2">
      <t>ジョウキ</t>
    </rPh>
    <rPh sb="4" eb="6">
      <t>タイオウ</t>
    </rPh>
    <rPh sb="10" eb="12">
      <t>シムケ</t>
    </rPh>
    <rPh sb="12" eb="14">
      <t>シテン</t>
    </rPh>
    <rPh sb="14" eb="15">
      <t>メイ</t>
    </rPh>
    <rPh sb="25" eb="26">
      <t>カ</t>
    </rPh>
    <rPh sb="28" eb="30">
      <t>カイシュウ</t>
    </rPh>
    <rPh sb="31" eb="32">
      <t>オコナ</t>
    </rPh>
    <phoneticPr fontId="1"/>
  </si>
  <si>
    <t>全銀協フォーマットに仕向支店名があるが、必須or任意（不要）とするかは</t>
    <rPh sb="0" eb="3">
      <t>ゼンギンキョウ</t>
    </rPh>
    <rPh sb="10" eb="12">
      <t>シムケ</t>
    </rPh>
    <rPh sb="12" eb="14">
      <t>シテン</t>
    </rPh>
    <rPh sb="14" eb="15">
      <t>メイ</t>
    </rPh>
    <rPh sb="20" eb="22">
      <t>ヒッス</t>
    </rPh>
    <rPh sb="24" eb="26">
      <t>ニンイ</t>
    </rPh>
    <rPh sb="27" eb="29">
      <t>フヨウ</t>
    </rPh>
    <phoneticPr fontId="1"/>
  </si>
  <si>
    <t>F_Shimuke_DataCheck関数内</t>
    <rPh sb="19" eb="21">
      <t>カンスウ</t>
    </rPh>
    <rPh sb="21" eb="22">
      <t>ナイ</t>
    </rPh>
    <phoneticPr fontId="1"/>
  </si>
  <si>
    <t>1.</t>
    <phoneticPr fontId="1"/>
  </si>
  <si>
    <t>! 銀行コードが存在する場合のみ支店コードのチェックを行なう</t>
  </si>
  <si>
    <t>Set sItemData = sPalSicd</t>
  </si>
  <si>
    <t>Set sIn2 = '仕向銀行コード'</t>
  </si>
  <si>
    <t>Set sIn3 = '仕向区分：'||sPalShimuke||'   仕向銀行：'|| sPalGicd</t>
  </si>
  <si>
    <t>!</t>
  </si>
  <si>
    <t>If NOT F_BankInfoFormatChk( sItemData ,sErrName )</t>
  </si>
  <si>
    <t>Call F_ErrInsert( sIn0, sIn1, sIn2 , sPalSicd, sErrName , sIn3  )</t>
  </si>
  <si>
    <t>Set bErr = FALSE</t>
  </si>
  <si>
    <t>Else</t>
  </si>
  <si>
    <t>If sPalSicd != sItemData</t>
  </si>
  <si>
    <t>Call F_ErrInsert( sIn0, sIn1, sIn2 , sPalSicd, sUpperErr , sIn3  )</t>
  </si>
  <si>
    <t>Set sBank   = sPalGicd</t>
  </si>
  <si>
    <t>Set sShiten = sPalSicd</t>
  </si>
  <si>
    <t>! 仕向銀行支店コード名称を取得</t>
  </si>
  <si>
    <t>If SqlExecute( GhSql2 )</t>
  </si>
  <si>
    <t>If SqlFetchNext( GhSql2,  nFetch  )</t>
  </si>
  <si>
    <t>Set sItemData = sTJGNMK</t>
  </si>
  <si>
    <t>If NOT F_BankInfoFormatChk( sItemData ,sErrName)</t>
  </si>
  <si>
    <t>Call F_ErrInsert( sIn0, sIn1, sIn2||'名称' , sTJGNMK, sErrName, sIn3 )</t>
  </si>
  <si>
    <t>If sTJGNMK != sItemData</t>
  </si>
  <si>
    <t>Call F_ErrInsert( sIn0, sIn1, sIn2||'名称' , sTJGNMK, sUpperErr, sIn3 )</t>
  </si>
  <si>
    <t>Call F_ErrInsert( sIn0, sIn1, sIn2 ,  sPalSicd, 'コードが存在しません', sIn3 )</t>
  </si>
  <si>
    <t>! 2001/07/11 追加</t>
  </si>
  <si>
    <t>If sIntoGicd != '9900'</t>
  </si>
  <si>
    <t>以下ロジックの青字部分をコメント化する</t>
    <rPh sb="0" eb="2">
      <t>イカ</t>
    </rPh>
    <rPh sb="7" eb="9">
      <t>アオジ</t>
    </rPh>
    <rPh sb="9" eb="11">
      <t>ブブン</t>
    </rPh>
    <rPh sb="16" eb="17">
      <t>カ</t>
    </rPh>
    <phoneticPr fontId="1"/>
  </si>
  <si>
    <t>仕向支店名のチェックを行わないように変更する</t>
    <rPh sb="11" eb="12">
      <t>オコナ</t>
    </rPh>
    <rPh sb="18" eb="20">
      <t>ヘンコウ</t>
    </rPh>
    <phoneticPr fontId="1"/>
  </si>
  <si>
    <t>青字部分をコメント化</t>
  </si>
  <si>
    <t>・</t>
    <phoneticPr fontId="1"/>
  </si>
  <si>
    <t>（中略）</t>
    <rPh sb="1" eb="3">
      <t>チュウリャク</t>
    </rPh>
    <phoneticPr fontId="1"/>
  </si>
  <si>
    <t>仕向支店名(KTJBANK.TJGNMK)=NULL</t>
    <rPh sb="0" eb="2">
      <t>シムケ</t>
    </rPh>
    <rPh sb="2" eb="5">
      <t>シテンメイ</t>
    </rPh>
    <phoneticPr fontId="1"/>
  </si>
  <si>
    <t>仕向支店名(KTJBANK.TJGNMK)=';'
（セミコロン→使用不可文字が登録されている）</t>
    <rPh sb="0" eb="2">
      <t>シムケ</t>
    </rPh>
    <rPh sb="2" eb="5">
      <t>シテンメイ</t>
    </rPh>
    <rPh sb="33" eb="35">
      <t>シヨウ</t>
    </rPh>
    <rPh sb="35" eb="37">
      <t>フカ</t>
    </rPh>
    <rPh sb="37" eb="39">
      <t>モジ</t>
    </rPh>
    <rPh sb="40" eb="42">
      <t>トウロク</t>
    </rPh>
    <phoneticPr fontId="1"/>
  </si>
  <si>
    <t>ソース前後比較</t>
    <rPh sb="3" eb="5">
      <t>ゼンゴ</t>
    </rPh>
    <rPh sb="5" eb="7">
      <t>ヒカク</t>
    </rPh>
    <phoneticPr fontId="1"/>
  </si>
  <si>
    <t>修正した箇所のみ差が出ること</t>
    <rPh sb="0" eb="2">
      <t>シュウセイ</t>
    </rPh>
    <rPh sb="4" eb="6">
      <t>カショ</t>
    </rPh>
    <rPh sb="8" eb="9">
      <t>サ</t>
    </rPh>
    <rPh sb="10" eb="11">
      <t>デ</t>
    </rPh>
    <phoneticPr fontId="1"/>
  </si>
  <si>
    <t xml:space="preserve">エラーにならず仕向支店名は『ア』で作成される
</t>
    <rPh sb="7" eb="9">
      <t>シムケ</t>
    </rPh>
    <rPh sb="9" eb="12">
      <t>シテンメイ</t>
    </rPh>
    <rPh sb="17" eb="19">
      <t>サクセイ</t>
    </rPh>
    <phoneticPr fontId="1"/>
  </si>
  <si>
    <t xml:space="preserve">エラーにならず仕向支店名は『;』で作成される
</t>
    <rPh sb="7" eb="9">
      <t>シムケ</t>
    </rPh>
    <rPh sb="9" eb="12">
      <t>シテンメイ</t>
    </rPh>
    <rPh sb="17" eb="19">
      <t>サクセイ</t>
    </rPh>
    <phoneticPr fontId="1"/>
  </si>
  <si>
    <t>エラーにならず仕向支店名は半角スペースで作成される</t>
    <rPh sb="7" eb="9">
      <t>シムケ</t>
    </rPh>
    <rPh sb="9" eb="12">
      <t>シテンメイ</t>
    </rPh>
    <rPh sb="13" eb="15">
      <t>ハンカク</t>
    </rPh>
    <rPh sb="20" eb="22">
      <t>サクセイ</t>
    </rPh>
    <phoneticPr fontId="1"/>
  </si>
  <si>
    <t>↓給与振込Fと同じ結果となることを確認</t>
    <rPh sb="1" eb="3">
      <t>キュウヨ</t>
    </rPh>
    <rPh sb="3" eb="5">
      <t>フリコミ</t>
    </rPh>
    <rPh sb="7" eb="8">
      <t>オナ</t>
    </rPh>
    <rPh sb="9" eb="11">
      <t>ケッカ</t>
    </rPh>
    <rPh sb="17" eb="19">
      <t>カクニン</t>
    </rPh>
    <phoneticPr fontId="1"/>
  </si>
  <si>
    <t>仕向支店名(KTJBANK.TJGNMK)='ｲ'
（半角カナが登録されている）</t>
    <rPh sb="0" eb="2">
      <t>シムケ</t>
    </rPh>
    <rPh sb="2" eb="5">
      <t>シテンメイ</t>
    </rPh>
    <rPh sb="27" eb="29">
      <t>ハンカク</t>
    </rPh>
    <rPh sb="32" eb="34">
      <t>トウロク</t>
    </rPh>
    <phoneticPr fontId="1"/>
  </si>
  <si>
    <t>仕向支店名(KTJBANK.TJGNMK)='ア'
（全角カナが登録されている）</t>
    <rPh sb="0" eb="2">
      <t>シムケ</t>
    </rPh>
    <rPh sb="2" eb="5">
      <t>シテンメイ</t>
    </rPh>
    <rPh sb="27" eb="29">
      <t>ゼンカク</t>
    </rPh>
    <rPh sb="32" eb="34">
      <t>トウロク</t>
    </rPh>
    <phoneticPr fontId="1"/>
  </si>
  <si>
    <t xml:space="preserve">エラーにならず仕向支店名は『ｲ』で作成される
</t>
    <rPh sb="7" eb="9">
      <t>シムケ</t>
    </rPh>
    <rPh sb="9" eb="12">
      <t>シテンメイ</t>
    </rPh>
    <rPh sb="17" eb="19">
      <t>サクセイ</t>
    </rPh>
    <phoneticPr fontId="1"/>
  </si>
  <si>
    <t>frmMain.SAM_Create</t>
    <phoneticPr fontId="1"/>
  </si>
  <si>
    <t>frmMain.pbExcute.SAM_Click</t>
    <phoneticPr fontId="1"/>
  </si>
  <si>
    <t>frmMainのオブジェクトタイトルを変更する</t>
    <rPh sb="19" eb="21">
      <t>ヘンコウ</t>
    </rPh>
    <phoneticPr fontId="1"/>
  </si>
  <si>
    <t>変更前</t>
    <rPh sb="0" eb="2">
      <t>ヘンコウ</t>
    </rPh>
    <rPh sb="2" eb="3">
      <t>マエ</t>
    </rPh>
    <phoneticPr fontId="1"/>
  </si>
  <si>
    <t>変更後</t>
    <rPh sb="0" eb="2">
      <t>ヘンコウ</t>
    </rPh>
    <rPh sb="2" eb="3">
      <t>ゴ</t>
    </rPh>
    <phoneticPr fontId="1"/>
  </si>
  <si>
    <t>→</t>
    <phoneticPr fontId="1"/>
  </si>
  <si>
    <t>2.</t>
    <phoneticPr fontId="1"/>
  </si>
  <si>
    <t>画面説明文を変更する</t>
    <rPh sb="0" eb="2">
      <t>ガメン</t>
    </rPh>
    <rPh sb="2" eb="4">
      <t>セツメイ</t>
    </rPh>
    <rPh sb="4" eb="5">
      <t>ブン</t>
    </rPh>
    <rPh sb="6" eb="8">
      <t>ヘンコウ</t>
    </rPh>
    <phoneticPr fontId="1"/>
  </si>
  <si>
    <t>年末調整の振込データを作成します</t>
    <phoneticPr fontId="1"/>
  </si>
  <si>
    <t>dfText1オブジェクトへセットする文の変更</t>
    <rPh sb="19" eb="20">
      <t>ブン</t>
    </rPh>
    <rPh sb="21" eb="23">
      <t>ヘンコウ</t>
    </rPh>
    <phoneticPr fontId="1"/>
  </si>
  <si>
    <t>年末調整の振込ファイルを作成します</t>
    <rPh sb="0" eb="2">
      <t>ネンマツ</t>
    </rPh>
    <rPh sb="2" eb="4">
      <t>チョウセイ</t>
    </rPh>
    <rPh sb="5" eb="7">
      <t>フリコミ</t>
    </rPh>
    <rPh sb="12" eb="14">
      <t>サクセイ</t>
    </rPh>
    <phoneticPr fontId="1"/>
  </si>
  <si>
    <t>画面タイトルバー</t>
    <rPh sb="0" eb="2">
      <t>ガメン</t>
    </rPh>
    <phoneticPr fontId="1"/>
  </si>
  <si>
    <t>『年調振込ファイル作成』と表示される</t>
    <rPh sb="13" eb="15">
      <t>ヒョウジ</t>
    </rPh>
    <phoneticPr fontId="1"/>
  </si>
  <si>
    <t>画面の説明文1行目</t>
    <rPh sb="0" eb="2">
      <t>ガメン</t>
    </rPh>
    <rPh sb="3" eb="6">
      <t>セツメイブン</t>
    </rPh>
    <rPh sb="7" eb="9">
      <t>ギョウメ</t>
    </rPh>
    <phoneticPr fontId="1"/>
  </si>
  <si>
    <t>『年末調整の振込ファイルを作成します』と表示される</t>
    <rPh sb="20" eb="22">
      <t>ヒョウジ</t>
    </rPh>
    <phoneticPr fontId="1"/>
  </si>
  <si>
    <t>BCCITMD</t>
    <phoneticPr fontId="1"/>
  </si>
  <si>
    <t>テキスト</t>
  </si>
  <si>
    <t>String</t>
  </si>
  <si>
    <t>画面説明文1行目</t>
    <rPh sb="0" eb="2">
      <t>ガメン</t>
    </rPh>
    <rPh sb="2" eb="4">
      <t>セツメイ</t>
    </rPh>
    <rPh sb="4" eb="5">
      <t>ブン</t>
    </rPh>
    <rPh sb="6" eb="8">
      <t>ギョウメ</t>
    </rPh>
    <phoneticPr fontId="1"/>
  </si>
  <si>
    <t>画面タイトルバー（オブジェクトタイトル）</t>
    <rPh sb="0" eb="2">
      <t>ガメン</t>
    </rPh>
    <phoneticPr fontId="1"/>
  </si>
  <si>
    <t>タイトル名称のみ変更</t>
    <rPh sb="4" eb="6">
      <t>メイショウ</t>
    </rPh>
    <rPh sb="8" eb="10">
      <t>ヘンコウ</t>
    </rPh>
    <phoneticPr fontId="1"/>
  </si>
  <si>
    <t>説明文のみ変更</t>
    <rPh sb="0" eb="3">
      <t>セツメイブン</t>
    </rPh>
    <rPh sb="5" eb="7">
      <t>ヘンコウ</t>
    </rPh>
    <phoneticPr fontId="1"/>
  </si>
  <si>
    <t>メニューから起動</t>
    <rPh sb="6" eb="8">
      <t>キドウ</t>
    </rPh>
    <phoneticPr fontId="1"/>
  </si>
  <si>
    <t>設計とフォーム確認</t>
    <rPh sb="0" eb="2">
      <t>セッケイ</t>
    </rPh>
    <rPh sb="7" eb="9">
      <t>カクニン</t>
    </rPh>
    <phoneticPr fontId="1"/>
  </si>
  <si>
    <t>1行120byteで作成される</t>
    <rPh sb="1" eb="2">
      <t>ギョウ</t>
    </rPh>
    <rPh sb="10" eb="12">
      <t>サクセイ</t>
    </rPh>
    <phoneticPr fontId="1"/>
  </si>
  <si>
    <t>出力ファイル</t>
    <rPh sb="0" eb="2">
      <t>シュツリョク</t>
    </rPh>
    <phoneticPr fontId="1"/>
  </si>
  <si>
    <t>修正前</t>
    <phoneticPr fontId="1"/>
  </si>
  <si>
    <t>修正後</t>
    <rPh sb="2" eb="3">
      <t>ゴ</t>
    </rPh>
    <phoneticPr fontId="1"/>
  </si>
  <si>
    <t>修正後</t>
    <phoneticPr fontId="1"/>
  </si>
  <si>
    <t>OK</t>
  </si>
  <si>
    <t>劉</t>
    <rPh sb="0" eb="1">
      <t>リュウ</t>
    </rPh>
    <phoneticPr fontId="1"/>
  </si>
  <si>
    <t>劉</t>
    <phoneticPr fontId="1"/>
  </si>
  <si>
    <t>KTJBANK.TJGNMK)='ｲ'</t>
    <phoneticPr fontId="1"/>
  </si>
  <si>
    <t>KTJBANK.TJGNMK=NULL</t>
    <phoneticPr fontId="1"/>
  </si>
  <si>
    <t>KTJBANK.TJGNMK=';'</t>
    <phoneticPr fontId="1"/>
  </si>
  <si>
    <t>KTJBANK.TJGNMK='ア'</t>
    <phoneticPr fontId="1"/>
  </si>
  <si>
    <t>仕向銀行='9900'の場合</t>
    <rPh sb="0" eb="2">
      <t>シムケ</t>
    </rPh>
    <rPh sb="2" eb="4">
      <t>ギンコウ</t>
    </rPh>
    <rPh sb="12" eb="14">
      <t>バアイ</t>
    </rPh>
    <phoneticPr fontId="1"/>
  </si>
  <si>
    <t xml:space="preserve">29900ﾕｳﾁﾖ           008ア                 10000001ｺｳｻﾞ ﾒｲｷﾞﾆﾝ                   00000088000                             </t>
  </si>
  <si>
    <t>出力ファイル</t>
    <phoneticPr fontId="1"/>
  </si>
  <si>
    <t xml:space="preserve">1110123456789 ｱｲﾃﾂｸｽ                                  04019900ﾕｳﾁﾖ           008ア             11234567                 </t>
    <phoneticPr fontId="1"/>
  </si>
  <si>
    <t>バイト数</t>
    <phoneticPr fontId="1"/>
  </si>
  <si>
    <t>設定した'ア'は全角なので、LENB関数を使って計算します。</t>
    <rPh sb="0" eb="1">
      <t>セッテイ</t>
    </rPh>
    <rPh sb="8" eb="10">
      <t>ゼンカク</t>
    </rPh>
    <rPh sb="17" eb="19">
      <t>カンスウ</t>
    </rPh>
    <rPh sb="20" eb="21">
      <t>ツカ</t>
    </rPh>
    <rPh sb="23" eb="25">
      <t>ケイサン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</si>
</sst>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76" formatCode="_(* #,##0_);_(* \(#,##0\);_(* &quot;-&quot;_);_(@_)"/>
    <numFmt numFmtId="177" formatCode="_(* #,##0.00_);_(* \(#,##0.00\);_(* &quot;-&quot;??_);_(@_)"/>
    <numFmt numFmtId="178" formatCode="&quot;(&quot;0%&quot;)   &quot;;[Red]\-&quot;(&quot;0%&quot;)   &quot;;&quot;－    &quot;"/>
    <numFmt numFmtId="179" formatCode="&quot;(&quot;0.00%&quot;)   &quot;;[Red]\-&quot;(&quot;0.00%&quot;)   &quot;;&quot;－    &quot;"/>
    <numFmt numFmtId="180" formatCode="0.00%&quot;   &quot;;[Red]\-0.00%&quot;   &quot;;&quot;－    &quot;"/>
    <numFmt numFmtId="181" formatCode="#,##0;\-#,##0;&quot;-&quot;"/>
    <numFmt numFmtId="182" formatCode="&quot;｣&quot;#,##0.00;\-&quot;｣&quot;#,##0.00"/>
    <numFmt numFmtId="183" formatCode="_-&quot;$&quot;* #,##0_-;\-&quot;$&quot;* #,##0_-;_-&quot;$&quot;* &quot;-&quot;_-;_-@_-"/>
    <numFmt numFmtId="184" formatCode="_-&quot;$&quot;* #,##0.00_-;\-&quot;$&quot;* #,##0.00_-;_-&quot;$&quot;* &quot;-&quot;??_-;_-@_-"/>
    <numFmt numFmtId="185" formatCode="0_);[Red]\(0\)"/>
    <numFmt numFmtId="186" formatCode="0&quot;枚&quot;"/>
    <numFmt numFmtId="187" formatCode="0000"/>
    <numFmt numFmtId="188" formatCode="yyyy/mm/dd"/>
  </numFmts>
  <fonts count="107">
    <font>
      <sz val="11"/>
      <color theme="1"/>
      <name val="ＭＳ Ｐゴシック"/>
      <family val="2"/>
      <charset val="128"/>
      <scheme val="minor"/>
    </font>
    <font>
      <sz val="6"/>
      <name val="ＭＳ Ｐゴシック"/>
      <family val="2"/>
      <charset val="128"/>
      <scheme val="minor"/>
    </font>
    <font>
      <sz val="6"/>
      <name val="ＭＳ Ｐゴシック"/>
      <family val="3"/>
      <charset val="128"/>
    </font>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4"/>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3"/>
      <charset val="128"/>
      <scheme val="minor"/>
    </font>
    <font>
      <sz val="11"/>
      <color indexed="17"/>
      <name val="ＭＳ Ｐゴシック"/>
      <family val="3"/>
      <charset val="128"/>
    </font>
    <font>
      <sz val="11"/>
      <color theme="1"/>
      <name val="ＭＳ Ｐゴシック"/>
      <family val="2"/>
      <charset val="128"/>
      <scheme val="minor"/>
    </font>
    <font>
      <sz val="10"/>
      <name val="ＨＧ丸ゴシックM"/>
      <family val="3"/>
      <charset val="128"/>
    </font>
    <font>
      <sz val="11"/>
      <color indexed="8"/>
      <name val="宋体"/>
      <family val="3"/>
      <charset val="128"/>
    </font>
    <font>
      <sz val="11"/>
      <color indexed="9"/>
      <name val="宋体"/>
      <family val="3"/>
      <charset val="128"/>
    </font>
    <font>
      <sz val="8"/>
      <name val="ＭＳ 明朝"/>
      <family val="1"/>
      <charset val="128"/>
    </font>
    <font>
      <sz val="8"/>
      <name val="Times New Roman"/>
      <family val="1"/>
    </font>
    <font>
      <sz val="10"/>
      <name val="ＭＳ Ｐ明朝"/>
      <family val="1"/>
      <charset val="128"/>
    </font>
    <font>
      <sz val="10"/>
      <color indexed="8"/>
      <name val="Arial"/>
      <family val="2"/>
    </font>
    <font>
      <sz val="9"/>
      <name val="Times New Roman"/>
      <family val="1"/>
    </font>
    <font>
      <u/>
      <sz val="10"/>
      <color indexed="36"/>
      <name val="Arial"/>
      <family val="2"/>
    </font>
    <font>
      <sz val="10"/>
      <name val="Times New Roman"/>
      <family val="1"/>
    </font>
    <font>
      <sz val="8"/>
      <name val="Arial"/>
      <family val="2"/>
    </font>
    <font>
      <b/>
      <sz val="12"/>
      <name val="Arial"/>
      <family val="2"/>
    </font>
    <font>
      <u/>
      <sz val="10"/>
      <color indexed="12"/>
      <name val="Arial"/>
      <family val="2"/>
    </font>
    <font>
      <sz val="10"/>
      <name val="ＭＳ ゴシック"/>
      <family val="3"/>
      <charset val="128"/>
    </font>
    <font>
      <sz val="10"/>
      <name val="Helv"/>
      <family val="2"/>
    </font>
    <font>
      <sz val="16"/>
      <name val="ＭＳ 明朝"/>
      <family val="1"/>
      <charset val="128"/>
    </font>
    <font>
      <sz val="10"/>
      <name val="Arial"/>
      <family val="2"/>
    </font>
    <font>
      <sz val="8"/>
      <color indexed="16"/>
      <name val="Century Schoolbook"/>
      <family val="1"/>
    </font>
    <font>
      <b/>
      <i/>
      <sz val="10"/>
      <name val="Times New Roman"/>
      <family val="1"/>
    </font>
    <font>
      <b/>
      <sz val="11"/>
      <name val="Helv"/>
      <family val="2"/>
    </font>
    <font>
      <sz val="11"/>
      <name val="ＨＧ丸ゴシックM"/>
      <family val="3"/>
      <charset val="128"/>
    </font>
    <font>
      <sz val="14"/>
      <name val="ＨＧ丸ゴシックM"/>
      <family val="3"/>
      <charset val="128"/>
    </font>
    <font>
      <b/>
      <sz val="9"/>
      <name val="Times New Roman"/>
      <family val="1"/>
    </font>
    <font>
      <i/>
      <sz val="11"/>
      <color indexed="23"/>
      <name val="宋体"/>
      <family val="3"/>
      <charset val="128"/>
    </font>
    <font>
      <sz val="9"/>
      <name val="ＭＳ ゴシック"/>
      <family val="3"/>
      <charset val="128"/>
    </font>
    <font>
      <sz val="10"/>
      <name val="ＭＳ 明朝"/>
      <family val="1"/>
      <charset val="128"/>
    </font>
    <font>
      <sz val="11"/>
      <color indexed="10"/>
      <name val="宋体"/>
      <family val="3"/>
      <charset val="128"/>
    </font>
    <font>
      <sz val="11"/>
      <color indexed="17"/>
      <name val="宋体"/>
      <family val="3"/>
      <charset val="128"/>
    </font>
    <font>
      <sz val="11"/>
      <color indexed="20"/>
      <name val="宋体"/>
      <family val="3"/>
      <charset val="128"/>
    </font>
    <font>
      <sz val="14"/>
      <name val="ＭＳ 明朝"/>
      <family val="1"/>
      <charset val="128"/>
    </font>
    <font>
      <b/>
      <sz val="18"/>
      <color indexed="56"/>
      <name val="宋体"/>
      <family val="3"/>
      <charset val="128"/>
    </font>
    <font>
      <b/>
      <sz val="15"/>
      <color indexed="56"/>
      <name val="宋体"/>
      <family val="3"/>
      <charset val="128"/>
    </font>
    <font>
      <b/>
      <sz val="13"/>
      <color indexed="56"/>
      <name val="宋体"/>
      <family val="3"/>
      <charset val="128"/>
    </font>
    <font>
      <b/>
      <sz val="11"/>
      <color indexed="56"/>
      <name val="宋体"/>
      <family val="3"/>
      <charset val="128"/>
    </font>
    <font>
      <b/>
      <sz val="11"/>
      <color indexed="9"/>
      <name val="宋体"/>
      <family val="3"/>
      <charset val="128"/>
    </font>
    <font>
      <b/>
      <sz val="11"/>
      <color indexed="8"/>
      <name val="宋体"/>
      <family val="3"/>
      <charset val="128"/>
    </font>
    <font>
      <b/>
      <sz val="11"/>
      <color indexed="52"/>
      <name val="宋体"/>
      <family val="3"/>
      <charset val="128"/>
    </font>
    <font>
      <b/>
      <sz val="11"/>
      <color indexed="63"/>
      <name val="宋体"/>
      <family val="3"/>
      <charset val="128"/>
    </font>
    <font>
      <sz val="11"/>
      <color indexed="62"/>
      <name val="宋体"/>
      <family val="3"/>
      <charset val="128"/>
    </font>
    <font>
      <sz val="11"/>
      <color indexed="60"/>
      <name val="宋体"/>
      <family val="3"/>
      <charset val="128"/>
    </font>
    <font>
      <sz val="11"/>
      <color indexed="52"/>
      <name val="宋体"/>
      <family val="3"/>
      <charset val="128"/>
    </font>
    <font>
      <b/>
      <sz val="9"/>
      <color indexed="81"/>
      <name val="ＭＳ Ｐゴシック"/>
      <family val="3"/>
      <charset val="128"/>
    </font>
    <font>
      <sz val="9"/>
      <color indexed="81"/>
      <name val="ＭＳ Ｐゴシック"/>
      <family val="3"/>
      <charset val="128"/>
    </font>
    <font>
      <sz val="14"/>
      <color theme="1"/>
      <name val="ＭＳ Ｐゴシック"/>
      <family val="3"/>
      <charset val="128"/>
      <scheme val="minor"/>
    </font>
    <font>
      <sz val="7"/>
      <name val="ＭＳ Ｐゴシック"/>
      <family val="2"/>
      <charset val="128"/>
      <scheme val="minor"/>
    </font>
    <font>
      <sz val="11"/>
      <name val="ＭＳ 明朝"/>
      <family val="1"/>
      <charset val="128"/>
    </font>
    <font>
      <sz val="6"/>
      <name val="明朝"/>
      <family val="1"/>
      <charset val="128"/>
    </font>
    <font>
      <sz val="11"/>
      <color theme="1"/>
      <name val="Meiryo UI"/>
      <family val="3"/>
      <charset val="128"/>
    </font>
    <font>
      <b/>
      <sz val="36"/>
      <color theme="1"/>
      <name val="Meiryo UI"/>
      <family val="3"/>
      <charset val="128"/>
    </font>
    <font>
      <b/>
      <sz val="24"/>
      <color theme="1"/>
      <name val="Meiryo UI"/>
      <family val="3"/>
      <charset val="128"/>
    </font>
    <font>
      <sz val="16"/>
      <color theme="1"/>
      <name val="Meiryo UI"/>
      <family val="3"/>
      <charset val="128"/>
    </font>
    <font>
      <sz val="26"/>
      <color theme="1"/>
      <name val="Meiryo UI"/>
      <family val="3"/>
      <charset val="128"/>
    </font>
    <font>
      <b/>
      <sz val="12"/>
      <color theme="1"/>
      <name val="Meiryo UI"/>
      <family val="3"/>
      <charset val="128"/>
    </font>
    <font>
      <b/>
      <sz val="11"/>
      <color theme="0"/>
      <name val="Meiryo UI"/>
      <family val="3"/>
      <charset val="128"/>
    </font>
    <font>
      <b/>
      <sz val="14"/>
      <color indexed="9"/>
      <name val="Meiryo UI"/>
      <family val="3"/>
      <charset val="128"/>
    </font>
    <font>
      <b/>
      <sz val="14"/>
      <color indexed="8"/>
      <name val="Meiryo UI"/>
      <family val="3"/>
      <charset val="128"/>
    </font>
    <font>
      <sz val="14"/>
      <color theme="1"/>
      <name val="Meiryo UI"/>
      <family val="3"/>
      <charset val="128"/>
    </font>
    <font>
      <b/>
      <sz val="14"/>
      <color theme="0"/>
      <name val="Meiryo UI"/>
      <family val="3"/>
      <charset val="128"/>
    </font>
    <font>
      <sz val="14"/>
      <color theme="0"/>
      <name val="Meiryo UI"/>
      <family val="3"/>
      <charset val="128"/>
    </font>
    <font>
      <sz val="11"/>
      <color rgb="FFFF0000"/>
      <name val="Meiryo UI"/>
      <family val="3"/>
      <charset val="128"/>
    </font>
    <font>
      <sz val="11"/>
      <color indexed="8"/>
      <name val="Meiryo UI"/>
      <family val="3"/>
      <charset val="128"/>
    </font>
    <font>
      <sz val="14"/>
      <color indexed="8"/>
      <name val="Meiryo UI"/>
      <family val="3"/>
      <charset val="128"/>
    </font>
    <font>
      <b/>
      <sz val="11"/>
      <color indexed="8"/>
      <name val="Meiryo UI"/>
      <family val="3"/>
      <charset val="128"/>
    </font>
    <font>
      <b/>
      <sz val="9"/>
      <color indexed="8"/>
      <name val="Meiryo UI"/>
      <family val="3"/>
      <charset val="128"/>
    </font>
    <font>
      <b/>
      <sz val="9"/>
      <name val="Meiryo UI"/>
      <family val="3"/>
      <charset val="128"/>
    </font>
    <font>
      <sz val="9"/>
      <color indexed="8"/>
      <name val="Meiryo UI"/>
      <family val="3"/>
      <charset val="128"/>
    </font>
    <font>
      <sz val="9"/>
      <name val="Meiryo UI"/>
      <family val="3"/>
      <charset val="128"/>
    </font>
    <font>
      <sz val="11"/>
      <color rgb="FF0033CC"/>
      <name val="Meiryo UI"/>
      <family val="3"/>
      <charset val="128"/>
    </font>
    <font>
      <sz val="9"/>
      <color theme="1"/>
      <name val="Meiryo UI"/>
      <family val="3"/>
      <charset val="128"/>
    </font>
    <font>
      <sz val="10"/>
      <color theme="1"/>
      <name val="Meiryo UI"/>
      <family val="3"/>
      <charset val="128"/>
    </font>
    <font>
      <sz val="12"/>
      <color theme="1"/>
      <name val="Meiryo UI"/>
      <family val="3"/>
      <charset val="128"/>
    </font>
    <font>
      <b/>
      <sz val="11"/>
      <name val="Meiryo UI"/>
      <family val="3"/>
      <charset val="128"/>
    </font>
    <font>
      <sz val="11"/>
      <name val="Meiryo UI"/>
      <family val="3"/>
      <charset val="128"/>
    </font>
    <font>
      <b/>
      <sz val="14"/>
      <color theme="1"/>
      <name val="Meiryo UI"/>
      <family val="3"/>
      <charset val="128"/>
    </font>
    <font>
      <sz val="6"/>
      <name val="Meiryo UI"/>
      <family val="3"/>
      <charset val="128"/>
    </font>
    <font>
      <b/>
      <sz val="14"/>
      <color indexed="8"/>
      <name val="ＭＳ ゴシック"/>
      <family val="3"/>
      <charset val="128"/>
    </font>
    <font>
      <b/>
      <sz val="11"/>
      <color theme="1"/>
      <name val="Meiryo UI"/>
      <family val="3"/>
      <charset val="128"/>
    </font>
    <font>
      <strike/>
      <sz val="11"/>
      <color theme="1"/>
      <name val="Meiryo UI"/>
      <family val="3"/>
      <charset val="128"/>
    </font>
    <font>
      <sz val="9"/>
      <color rgb="FFFF0000"/>
      <name val="Meiryo UI"/>
      <family val="3"/>
      <charset val="128"/>
    </font>
    <font>
      <sz val="9"/>
      <color indexed="81"/>
      <name val="MS P ゴシック"/>
      <family val="3"/>
      <charset val="128"/>
    </font>
    <font>
      <sz val="11"/>
      <color rgb="FFC00000"/>
      <name val="Meiryo UI"/>
      <family val="3"/>
      <charset val="128"/>
    </font>
    <font>
      <sz val="11"/>
      <color rgb="FF0070C0"/>
      <name val="Meiryo UI"/>
      <family val="3"/>
      <charset val="128"/>
    </font>
  </fonts>
  <fills count="45">
    <fill>
      <patternFill patternType="none"/>
    </fill>
    <fill>
      <patternFill patternType="gray125"/>
    </fill>
    <fill>
      <patternFill patternType="solid">
        <fgColor theme="0"/>
        <bgColor indexed="64"/>
      </patternFill>
    </fill>
    <fill>
      <patternFill patternType="solid">
        <fgColor indexed="62"/>
        <bgColor indexed="64"/>
      </patternFill>
    </fill>
    <fill>
      <patternFill patternType="solid">
        <fgColor theme="4" tint="-0.499984740745262"/>
        <bgColor indexed="64"/>
      </patternFill>
    </fill>
    <fill>
      <patternFill patternType="solid">
        <fgColor theme="8" tint="0.39997558519241921"/>
        <bgColor indexed="64"/>
      </patternFill>
    </fill>
    <fill>
      <patternFill patternType="solid">
        <fgColor theme="0" tint="-0.14999847407452621"/>
        <bgColor indexed="64"/>
      </patternFill>
    </fill>
    <fill>
      <patternFill patternType="solid">
        <fgColor rgb="FF333399"/>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indexed="26"/>
        <bgColor indexed="64"/>
      </patternFill>
    </fill>
    <fill>
      <patternFill patternType="solid">
        <fgColor indexed="47"/>
        <bgColor indexed="64"/>
      </patternFill>
    </fill>
    <fill>
      <patternFill patternType="solid">
        <fgColor rgb="FFC0C0C0"/>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gradientFill degree="90">
        <stop position="0">
          <color theme="0"/>
        </stop>
        <stop position="1">
          <color theme="4"/>
        </stop>
      </gradientFill>
    </fill>
    <fill>
      <patternFill patternType="solid">
        <fgColor theme="7" tint="0.79998168889431442"/>
        <bgColor indexed="64"/>
      </patternFill>
    </fill>
    <fill>
      <patternFill patternType="solid">
        <fgColor theme="0" tint="-0.34998626667073579"/>
        <bgColor indexed="64"/>
      </patternFill>
    </fill>
    <fill>
      <patternFill patternType="solid">
        <fgColor theme="0" tint="-0.499984740745262"/>
        <bgColor indexed="64"/>
      </patternFill>
    </fill>
  </fills>
  <borders count="4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auto="1"/>
      </top>
      <bottom/>
      <diagonal/>
    </border>
    <border>
      <left style="thin">
        <color indexed="64"/>
      </left>
      <right/>
      <top/>
      <bottom/>
      <diagonal/>
    </border>
    <border>
      <left/>
      <right style="thin">
        <color auto="1"/>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style="thin">
        <color auto="1"/>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indexed="64"/>
      </right>
      <top style="thin">
        <color indexed="64"/>
      </top>
      <bottom/>
      <diagonal/>
    </border>
    <border>
      <left style="thin">
        <color auto="1"/>
      </left>
      <right style="thin">
        <color auto="1"/>
      </right>
      <top style="thin">
        <color auto="1"/>
      </top>
      <bottom/>
      <diagonal/>
    </border>
    <border>
      <left style="thin">
        <color indexed="64"/>
      </left>
      <right style="thin">
        <color auto="1"/>
      </right>
      <top/>
      <bottom/>
      <diagonal/>
    </border>
    <border>
      <left/>
      <right/>
      <top/>
      <bottom style="dashDot">
        <color indexed="64"/>
      </bottom>
      <diagonal/>
    </border>
    <border>
      <left style="dashDot">
        <color indexed="64"/>
      </left>
      <right/>
      <top style="dashDot">
        <color indexed="64"/>
      </top>
      <bottom/>
      <diagonal/>
    </border>
    <border>
      <left/>
      <right/>
      <top style="dashDot">
        <color indexed="64"/>
      </top>
      <bottom/>
      <diagonal/>
    </border>
    <border>
      <left/>
      <right style="dashDot">
        <color indexed="64"/>
      </right>
      <top style="dashDot">
        <color indexed="64"/>
      </top>
      <bottom/>
      <diagonal/>
    </border>
    <border>
      <left style="dashDot">
        <color indexed="64"/>
      </left>
      <right/>
      <top/>
      <bottom/>
      <diagonal/>
    </border>
    <border>
      <left/>
      <right style="dashDot">
        <color indexed="64"/>
      </right>
      <top/>
      <bottom/>
      <diagonal/>
    </border>
    <border>
      <left style="dashDot">
        <color indexed="64"/>
      </left>
      <right/>
      <top/>
      <bottom style="dashDot">
        <color indexed="64"/>
      </bottom>
      <diagonal/>
    </border>
    <border>
      <left/>
      <right style="dashDot">
        <color indexed="64"/>
      </right>
      <top/>
      <bottom style="dashDot">
        <color indexed="64"/>
      </bottom>
      <diagonal/>
    </border>
    <border>
      <left/>
      <right/>
      <top style="thin">
        <color indexed="64"/>
      </top>
      <bottom/>
      <diagonal/>
    </border>
  </borders>
  <cellStyleXfs count="227">
    <xf numFmtId="0" fontId="0" fillId="0" borderId="0">
      <alignment vertical="center"/>
    </xf>
    <xf numFmtId="0" fontId="4" fillId="8"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1" borderId="0" applyNumberFormat="0" applyBorder="0" applyAlignment="0" applyProtection="0">
      <alignment vertical="center"/>
    </xf>
    <xf numFmtId="0" fontId="4" fillId="12"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4" fillId="16" borderId="0" applyNumberFormat="0" applyBorder="0" applyAlignment="0" applyProtection="0">
      <alignment vertical="center"/>
    </xf>
    <xf numFmtId="0" fontId="4" fillId="11" borderId="0" applyNumberFormat="0" applyBorder="0" applyAlignment="0" applyProtection="0">
      <alignment vertical="center"/>
    </xf>
    <xf numFmtId="0" fontId="4" fillId="14" borderId="0" applyNumberFormat="0" applyBorder="0" applyAlignment="0" applyProtection="0">
      <alignment vertical="center"/>
    </xf>
    <xf numFmtId="0" fontId="4" fillId="17" borderId="0" applyNumberFormat="0" applyBorder="0" applyAlignment="0" applyProtection="0">
      <alignment vertical="center"/>
    </xf>
    <xf numFmtId="0" fontId="5" fillId="18"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5" fillId="19" borderId="0" applyNumberFormat="0" applyBorder="0" applyAlignment="0" applyProtection="0">
      <alignment vertical="center"/>
    </xf>
    <xf numFmtId="0" fontId="5" fillId="20" borderId="0" applyNumberFormat="0" applyBorder="0" applyAlignment="0" applyProtection="0">
      <alignment vertical="center"/>
    </xf>
    <xf numFmtId="0" fontId="5" fillId="21"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5" fillId="24" borderId="0" applyNumberFormat="0" applyBorder="0" applyAlignment="0" applyProtection="0">
      <alignment vertical="center"/>
    </xf>
    <xf numFmtId="0" fontId="5" fillId="19" borderId="0" applyNumberFormat="0" applyBorder="0" applyAlignment="0" applyProtection="0">
      <alignment vertical="center"/>
    </xf>
    <xf numFmtId="0" fontId="5" fillId="20" borderId="0" applyNumberFormat="0" applyBorder="0" applyAlignment="0" applyProtection="0">
      <alignment vertical="center"/>
    </xf>
    <xf numFmtId="0" fontId="5" fillId="25" borderId="0" applyNumberFormat="0" applyBorder="0" applyAlignment="0" applyProtection="0">
      <alignment vertical="center"/>
    </xf>
    <xf numFmtId="0" fontId="6" fillId="0" borderId="0" applyNumberFormat="0" applyFill="0" applyBorder="0" applyAlignment="0" applyProtection="0">
      <alignment vertical="center"/>
    </xf>
    <xf numFmtId="0" fontId="7" fillId="26" borderId="11" applyNumberFormat="0" applyAlignment="0" applyProtection="0">
      <alignment vertical="center"/>
    </xf>
    <xf numFmtId="0" fontId="8" fillId="27" borderId="0" applyNumberFormat="0" applyBorder="0" applyAlignment="0" applyProtection="0">
      <alignment vertical="center"/>
    </xf>
    <xf numFmtId="178" fontId="9" fillId="0" borderId="0" applyFont="0" applyFill="0" applyBorder="0" applyAlignment="0" applyProtection="0"/>
    <xf numFmtId="179" fontId="9" fillId="0" borderId="0" applyFont="0" applyFill="0" applyBorder="0" applyAlignment="0" applyProtection="0">
      <alignment vertical="top"/>
    </xf>
    <xf numFmtId="180" fontId="9" fillId="0" borderId="0" applyFont="0" applyFill="0" applyBorder="0" applyAlignment="0" applyProtection="0"/>
    <xf numFmtId="0" fontId="4" fillId="28" borderId="12" applyNumberFormat="0" applyFont="0" applyAlignment="0" applyProtection="0">
      <alignment vertical="center"/>
    </xf>
    <xf numFmtId="0" fontId="10" fillId="0" borderId="13" applyNumberFormat="0" applyFill="0" applyAlignment="0" applyProtection="0">
      <alignment vertical="center"/>
    </xf>
    <xf numFmtId="0" fontId="11" fillId="9" borderId="0" applyNumberFormat="0" applyBorder="0" applyAlignment="0" applyProtection="0">
      <alignment vertical="center"/>
    </xf>
    <xf numFmtId="0" fontId="12" fillId="29" borderId="14" applyNumberFormat="0" applyAlignment="0" applyProtection="0">
      <alignment vertical="center"/>
    </xf>
    <xf numFmtId="0" fontId="13" fillId="0" borderId="0" applyNumberFormat="0" applyFill="0" applyBorder="0" applyAlignment="0" applyProtection="0">
      <alignment vertical="center"/>
    </xf>
    <xf numFmtId="0" fontId="14" fillId="0" borderId="15" applyNumberFormat="0" applyFill="0" applyAlignment="0" applyProtection="0">
      <alignment vertical="center"/>
    </xf>
    <xf numFmtId="0" fontId="15" fillId="0" borderId="16" applyNumberFormat="0" applyFill="0" applyAlignment="0" applyProtection="0">
      <alignment vertical="center"/>
    </xf>
    <xf numFmtId="0" fontId="16" fillId="0" borderId="17" applyNumberFormat="0" applyFill="0" applyAlignment="0" applyProtection="0">
      <alignment vertical="center"/>
    </xf>
    <xf numFmtId="0" fontId="16" fillId="0" borderId="0" applyNumberFormat="0" applyFill="0" applyBorder="0" applyAlignment="0" applyProtection="0">
      <alignment vertical="center"/>
    </xf>
    <xf numFmtId="0" fontId="17" fillId="0" borderId="0" applyFill="0" applyBorder="0" applyProtection="0"/>
    <xf numFmtId="0" fontId="18" fillId="0" borderId="18" applyNumberFormat="0" applyFill="0" applyAlignment="0" applyProtection="0">
      <alignment vertical="center"/>
    </xf>
    <xf numFmtId="0" fontId="19" fillId="29" borderId="19" applyNumberFormat="0" applyAlignment="0" applyProtection="0">
      <alignment vertical="center"/>
    </xf>
    <xf numFmtId="0" fontId="20" fillId="0" borderId="0" applyNumberFormat="0" applyFill="0" applyBorder="0" applyAlignment="0" applyProtection="0">
      <alignment vertical="center"/>
    </xf>
    <xf numFmtId="0" fontId="21" fillId="13" borderId="14" applyNumberFormat="0" applyAlignment="0" applyProtection="0">
      <alignment vertical="center"/>
    </xf>
    <xf numFmtId="0" fontId="3" fillId="0" borderId="0">
      <alignment vertical="center"/>
    </xf>
    <xf numFmtId="0" fontId="3" fillId="0" borderId="0"/>
    <xf numFmtId="0" fontId="22" fillId="0" borderId="0">
      <alignment vertical="center"/>
    </xf>
    <xf numFmtId="0" fontId="23" fillId="10" borderId="0" applyNumberFormat="0" applyBorder="0" applyAlignment="0" applyProtection="0">
      <alignment vertical="center"/>
    </xf>
    <xf numFmtId="0" fontId="24" fillId="0" borderId="0">
      <alignment vertical="center"/>
    </xf>
    <xf numFmtId="0" fontId="22" fillId="0" borderId="0">
      <alignment vertical="center"/>
    </xf>
    <xf numFmtId="0" fontId="25" fillId="0" borderId="0"/>
    <xf numFmtId="38" fontId="3" fillId="0" borderId="0" applyFont="0" applyFill="0" applyBorder="0" applyAlignment="0" applyProtection="0"/>
    <xf numFmtId="38" fontId="3" fillId="0" borderId="0" applyFont="0" applyFill="0" applyBorder="0" applyAlignment="0" applyProtection="0"/>
    <xf numFmtId="0" fontId="26" fillId="8"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7" fillId="18" borderId="0" applyNumberFormat="0" applyBorder="0" applyAlignment="0" applyProtection="0">
      <alignment vertical="center"/>
    </xf>
    <xf numFmtId="0" fontId="27" fillId="15" borderId="0" applyNumberFormat="0" applyBorder="0" applyAlignment="0" applyProtection="0">
      <alignment vertical="center"/>
    </xf>
    <xf numFmtId="0" fontId="27" fillId="16" borderId="0" applyNumberFormat="0" applyBorder="0" applyAlignment="0" applyProtection="0">
      <alignment vertical="center"/>
    </xf>
    <xf numFmtId="0" fontId="27" fillId="19" borderId="0" applyNumberFormat="0" applyBorder="0" applyAlignment="0" applyProtection="0">
      <alignment vertical="center"/>
    </xf>
    <xf numFmtId="0" fontId="27" fillId="20" borderId="0" applyNumberFormat="0" applyBorder="0" applyAlignment="0" applyProtection="0">
      <alignment vertical="center"/>
    </xf>
    <xf numFmtId="0" fontId="27" fillId="21" borderId="0" applyNumberFormat="0" applyBorder="0" applyAlignment="0" applyProtection="0">
      <alignment vertical="center"/>
    </xf>
    <xf numFmtId="0" fontId="28" fillId="0" borderId="22" applyBorder="0"/>
    <xf numFmtId="0" fontId="29" fillId="0" borderId="0">
      <alignment horizontal="center" wrapText="1"/>
      <protection locked="0"/>
    </xf>
    <xf numFmtId="0" fontId="30" fillId="0" borderId="0">
      <alignment vertical="center" wrapText="1"/>
    </xf>
    <xf numFmtId="181" fontId="31" fillId="0" borderId="0" applyFill="0" applyBorder="0" applyAlignment="0"/>
    <xf numFmtId="0" fontId="32" fillId="0" borderId="0">
      <alignment horizontal="left"/>
    </xf>
    <xf numFmtId="0" fontId="33" fillId="0" borderId="0" applyNumberFormat="0" applyFill="0" applyBorder="0" applyAlignment="0" applyProtection="0">
      <alignment vertical="top"/>
      <protection locked="0"/>
    </xf>
    <xf numFmtId="0" fontId="34" fillId="0" borderId="0">
      <alignment vertical="center"/>
    </xf>
    <xf numFmtId="38" fontId="35" fillId="30" borderId="0" applyNumberFormat="0" applyBorder="0" applyAlignment="0" applyProtection="0"/>
    <xf numFmtId="0" fontId="36" fillId="0" borderId="23" applyNumberFormat="0" applyAlignment="0" applyProtection="0">
      <alignment horizontal="left" vertical="center"/>
    </xf>
    <xf numFmtId="0" fontId="36" fillId="0" borderId="20">
      <alignment horizontal="left" vertical="center"/>
    </xf>
    <xf numFmtId="0" fontId="37" fillId="0" borderId="0" applyNumberFormat="0" applyFill="0" applyBorder="0" applyAlignment="0" applyProtection="0">
      <alignment vertical="top"/>
      <protection locked="0"/>
    </xf>
    <xf numFmtId="0" fontId="38" fillId="0" borderId="0" applyBorder="0"/>
    <xf numFmtId="10" fontId="35" fillId="31" borderId="22" applyNumberFormat="0" applyBorder="0" applyAlignment="0" applyProtection="0"/>
    <xf numFmtId="0" fontId="38" fillId="0" borderId="0"/>
    <xf numFmtId="182" fontId="3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1" fillId="0" borderId="0"/>
    <xf numFmtId="14" fontId="29" fillId="0" borderId="0">
      <alignment horizontal="center" wrapText="1"/>
      <protection locked="0"/>
    </xf>
    <xf numFmtId="10" fontId="41" fillId="0" borderId="0" applyFont="0" applyFill="0" applyBorder="0" applyAlignment="0" applyProtection="0"/>
    <xf numFmtId="4" fontId="32" fillId="0" borderId="0">
      <alignment horizontal="right"/>
    </xf>
    <xf numFmtId="4" fontId="42" fillId="0" borderId="0">
      <alignment horizontal="right"/>
    </xf>
    <xf numFmtId="0" fontId="43" fillId="0" borderId="0">
      <alignment horizontal="left"/>
    </xf>
    <xf numFmtId="0" fontId="44" fillId="0" borderId="0"/>
    <xf numFmtId="0" fontId="45" fillId="0" borderId="0">
      <alignment horizontal="center" vertical="center"/>
    </xf>
    <xf numFmtId="49" fontId="46" fillId="0" borderId="0" applyFill="0" applyBorder="0" applyProtection="0">
      <alignment horizontal="centerContinuous" vertical="center"/>
    </xf>
    <xf numFmtId="0" fontId="46" fillId="31" borderId="0" applyFill="0" applyBorder="0" applyProtection="0">
      <alignment horizontal="center" vertical="center"/>
    </xf>
    <xf numFmtId="49" fontId="46" fillId="0" borderId="0" applyFill="0" applyBorder="0" applyProtection="0">
      <alignment horizontal="centerContinuous"/>
      <protection locked="0"/>
    </xf>
    <xf numFmtId="0" fontId="47" fillId="0" borderId="0">
      <alignment horizontal="center"/>
    </xf>
    <xf numFmtId="176" fontId="41" fillId="0" borderId="0" applyFont="0" applyFill="0" applyBorder="0" applyAlignment="0" applyProtection="0"/>
    <xf numFmtId="177" fontId="41" fillId="0" borderId="0" applyFont="0" applyFill="0" applyBorder="0" applyAlignment="0" applyProtection="0"/>
    <xf numFmtId="183" fontId="41" fillId="0" borderId="0" applyFont="0" applyFill="0" applyBorder="0" applyAlignment="0" applyProtection="0"/>
    <xf numFmtId="184" fontId="41" fillId="0" borderId="0" applyFont="0" applyFill="0" applyBorder="0" applyAlignment="0" applyProtection="0"/>
    <xf numFmtId="0" fontId="25" fillId="0" borderId="0"/>
    <xf numFmtId="0" fontId="48" fillId="0" borderId="0" applyNumberFormat="0" applyFill="0" applyBorder="0" applyAlignment="0" applyProtection="0">
      <alignment vertical="center"/>
    </xf>
    <xf numFmtId="0" fontId="49" fillId="0" borderId="21" applyNumberFormat="0" applyBorder="0">
      <alignment vertical="center"/>
    </xf>
    <xf numFmtId="49" fontId="50" fillId="0" borderId="24"/>
    <xf numFmtId="0" fontId="51" fillId="0" borderId="0" applyNumberFormat="0" applyFill="0" applyBorder="0" applyAlignment="0" applyProtection="0">
      <alignment vertical="center"/>
    </xf>
    <xf numFmtId="38" fontId="3" fillId="0" borderId="0" applyFont="0" applyFill="0" applyBorder="0" applyAlignment="0" applyProtection="0"/>
    <xf numFmtId="0" fontId="52" fillId="10" borderId="0" applyNumberFormat="0" applyBorder="0" applyAlignment="0" applyProtection="0">
      <alignment vertical="center"/>
    </xf>
    <xf numFmtId="0" fontId="52" fillId="10" borderId="0" applyNumberFormat="0" applyBorder="0" applyAlignment="0" applyProtection="0">
      <alignment vertical="center"/>
    </xf>
    <xf numFmtId="0" fontId="52" fillId="10" borderId="0" applyNumberFormat="0" applyBorder="0" applyAlignment="0" applyProtection="0">
      <alignment vertical="center"/>
    </xf>
    <xf numFmtId="0" fontId="52" fillId="10" borderId="0" applyNumberFormat="0" applyBorder="0" applyAlignment="0" applyProtection="0">
      <alignment vertical="center"/>
    </xf>
    <xf numFmtId="0" fontId="52" fillId="10" borderId="0" applyNumberFormat="0" applyBorder="0" applyAlignment="0" applyProtection="0">
      <alignment vertical="center"/>
    </xf>
    <xf numFmtId="0" fontId="52" fillId="10" borderId="0" applyNumberFormat="0" applyBorder="0" applyAlignment="0" applyProtection="0">
      <alignment vertical="center"/>
    </xf>
    <xf numFmtId="0" fontId="52" fillId="10" borderId="0" applyNumberFormat="0" applyBorder="0" applyAlignment="0" applyProtection="0">
      <alignment vertical="center"/>
    </xf>
    <xf numFmtId="0" fontId="52" fillId="10" borderId="0" applyNumberFormat="0" applyBorder="0" applyAlignment="0" applyProtection="0">
      <alignment vertical="center"/>
    </xf>
    <xf numFmtId="0" fontId="52" fillId="10" borderId="0" applyNumberFormat="0" applyBorder="0" applyAlignment="0" applyProtection="0">
      <alignment vertical="center"/>
    </xf>
    <xf numFmtId="0" fontId="52" fillId="10" borderId="0" applyNumberFormat="0" applyBorder="0" applyAlignment="0" applyProtection="0">
      <alignment vertical="center"/>
    </xf>
    <xf numFmtId="0" fontId="52" fillId="10" borderId="0" applyNumberFormat="0" applyBorder="0" applyAlignment="0" applyProtection="0">
      <alignment vertical="center"/>
    </xf>
    <xf numFmtId="0" fontId="52" fillId="10" borderId="0" applyNumberFormat="0" applyBorder="0" applyAlignment="0" applyProtection="0">
      <alignment vertical="center"/>
    </xf>
    <xf numFmtId="0" fontId="52" fillId="10" borderId="0" applyNumberFormat="0" applyBorder="0" applyAlignment="0" applyProtection="0">
      <alignment vertical="center"/>
    </xf>
    <xf numFmtId="0" fontId="52" fillId="10" borderId="0" applyNumberFormat="0" applyBorder="0" applyAlignment="0" applyProtection="0">
      <alignment vertical="center"/>
    </xf>
    <xf numFmtId="0" fontId="52" fillId="10" borderId="0" applyNumberFormat="0" applyBorder="0" applyAlignment="0" applyProtection="0">
      <alignment vertical="center"/>
    </xf>
    <xf numFmtId="0" fontId="52" fillId="10" borderId="0" applyNumberFormat="0" applyBorder="0" applyAlignment="0" applyProtection="0">
      <alignment vertical="center"/>
    </xf>
    <xf numFmtId="0" fontId="52" fillId="10" borderId="0" applyNumberFormat="0" applyBorder="0" applyAlignment="0" applyProtection="0">
      <alignment vertical="center"/>
    </xf>
    <xf numFmtId="0" fontId="52" fillId="10" borderId="0" applyNumberFormat="0" applyBorder="0" applyAlignment="0" applyProtection="0">
      <alignment vertical="center"/>
    </xf>
    <xf numFmtId="0" fontId="52" fillId="10" borderId="0" applyNumberFormat="0" applyBorder="0" applyAlignment="0" applyProtection="0">
      <alignment vertical="center"/>
    </xf>
    <xf numFmtId="0" fontId="52" fillId="10" borderId="0" applyNumberFormat="0" applyBorder="0" applyAlignment="0" applyProtection="0">
      <alignment vertical="center"/>
    </xf>
    <xf numFmtId="0" fontId="52" fillId="10" borderId="0" applyNumberFormat="0" applyBorder="0" applyAlignment="0" applyProtection="0">
      <alignment vertical="center"/>
    </xf>
    <xf numFmtId="0" fontId="52" fillId="10" borderId="0" applyNumberFormat="0" applyBorder="0" applyAlignment="0" applyProtection="0">
      <alignment vertical="center"/>
    </xf>
    <xf numFmtId="0" fontId="53" fillId="9" borderId="0" applyNumberFormat="0" applyBorder="0" applyAlignment="0" applyProtection="0">
      <alignment vertical="center"/>
    </xf>
    <xf numFmtId="0" fontId="53" fillId="9" borderId="0" applyNumberFormat="0" applyBorder="0" applyAlignment="0" applyProtection="0">
      <alignment vertical="center"/>
    </xf>
    <xf numFmtId="0" fontId="53" fillId="9" borderId="0" applyNumberFormat="0" applyBorder="0" applyAlignment="0" applyProtection="0">
      <alignment vertical="center"/>
    </xf>
    <xf numFmtId="0" fontId="53" fillId="9" borderId="0" applyNumberFormat="0" applyBorder="0" applyAlignment="0" applyProtection="0">
      <alignment vertical="center"/>
    </xf>
    <xf numFmtId="0" fontId="53" fillId="9" borderId="0" applyNumberFormat="0" applyBorder="0" applyAlignment="0" applyProtection="0">
      <alignment vertical="center"/>
    </xf>
    <xf numFmtId="0" fontId="53" fillId="9" borderId="0" applyNumberFormat="0" applyBorder="0" applyAlignment="0" applyProtection="0">
      <alignment vertical="center"/>
    </xf>
    <xf numFmtId="0" fontId="53" fillId="9" borderId="0" applyNumberFormat="0" applyBorder="0" applyAlignment="0" applyProtection="0">
      <alignment vertical="center"/>
    </xf>
    <xf numFmtId="0" fontId="53" fillId="9" borderId="0" applyNumberFormat="0" applyBorder="0" applyAlignment="0" applyProtection="0">
      <alignment vertical="center"/>
    </xf>
    <xf numFmtId="0" fontId="53" fillId="9" borderId="0" applyNumberFormat="0" applyBorder="0" applyAlignment="0" applyProtection="0">
      <alignment vertical="center"/>
    </xf>
    <xf numFmtId="0" fontId="53" fillId="9" borderId="0" applyNumberFormat="0" applyBorder="0" applyAlignment="0" applyProtection="0">
      <alignment vertical="center"/>
    </xf>
    <xf numFmtId="0" fontId="53" fillId="9" borderId="0" applyNumberFormat="0" applyBorder="0" applyAlignment="0" applyProtection="0">
      <alignment vertical="center"/>
    </xf>
    <xf numFmtId="0" fontId="53" fillId="9" borderId="0" applyNumberFormat="0" applyBorder="0" applyAlignment="0" applyProtection="0">
      <alignment vertical="center"/>
    </xf>
    <xf numFmtId="0" fontId="53" fillId="9" borderId="0" applyNumberFormat="0" applyBorder="0" applyAlignment="0" applyProtection="0">
      <alignment vertical="center"/>
    </xf>
    <xf numFmtId="0" fontId="53" fillId="9" borderId="0" applyNumberFormat="0" applyBorder="0" applyAlignment="0" applyProtection="0">
      <alignment vertical="center"/>
    </xf>
    <xf numFmtId="0" fontId="53" fillId="9" borderId="0" applyNumberFormat="0" applyBorder="0" applyAlignment="0" applyProtection="0">
      <alignment vertical="center"/>
    </xf>
    <xf numFmtId="0" fontId="53" fillId="9" borderId="0" applyNumberFormat="0" applyBorder="0" applyAlignment="0" applyProtection="0">
      <alignment vertical="center"/>
    </xf>
    <xf numFmtId="0" fontId="53" fillId="9" borderId="0" applyNumberFormat="0" applyBorder="0" applyAlignment="0" applyProtection="0">
      <alignment vertical="center"/>
    </xf>
    <xf numFmtId="0" fontId="53" fillId="9" borderId="0" applyNumberFormat="0" applyBorder="0" applyAlignment="0" applyProtection="0">
      <alignment vertical="center"/>
    </xf>
    <xf numFmtId="0" fontId="53" fillId="9" borderId="0" applyNumberFormat="0" applyBorder="0" applyAlignment="0" applyProtection="0">
      <alignment vertical="center"/>
    </xf>
    <xf numFmtId="0" fontId="53" fillId="9" borderId="0" applyNumberFormat="0" applyBorder="0" applyAlignment="0" applyProtection="0">
      <alignment vertical="center"/>
    </xf>
    <xf numFmtId="0" fontId="53" fillId="9" borderId="0" applyNumberFormat="0" applyBorder="0" applyAlignment="0" applyProtection="0">
      <alignment vertical="center"/>
    </xf>
    <xf numFmtId="0" fontId="53" fillId="9" borderId="0" applyNumberFormat="0" applyBorder="0" applyAlignment="0" applyProtection="0">
      <alignment vertical="center"/>
    </xf>
    <xf numFmtId="0" fontId="41" fillId="28" borderId="12" applyNumberFormat="0" applyFont="0" applyAlignment="0" applyProtection="0">
      <alignment vertical="center"/>
    </xf>
    <xf numFmtId="0" fontId="3" fillId="0" borderId="0"/>
    <xf numFmtId="0" fontId="3" fillId="0" borderId="0">
      <alignment vertical="center"/>
    </xf>
    <xf numFmtId="0" fontId="24" fillId="0" borderId="0">
      <alignment vertical="center"/>
    </xf>
    <xf numFmtId="0" fontId="24" fillId="0" borderId="0">
      <alignment vertical="center"/>
    </xf>
    <xf numFmtId="0" fontId="24" fillId="0" borderId="0">
      <alignment vertical="center"/>
    </xf>
    <xf numFmtId="0" fontId="54" fillId="0" borderId="0"/>
    <xf numFmtId="0" fontId="27" fillId="22" borderId="0" applyNumberFormat="0" applyBorder="0" applyAlignment="0" applyProtection="0">
      <alignment vertical="center"/>
    </xf>
    <xf numFmtId="0" fontId="27" fillId="23" borderId="0" applyNumberFormat="0" applyBorder="0" applyAlignment="0" applyProtection="0">
      <alignment vertical="center"/>
    </xf>
    <xf numFmtId="0" fontId="27" fillId="24" borderId="0" applyNumberFormat="0" applyBorder="0" applyAlignment="0" applyProtection="0">
      <alignment vertical="center"/>
    </xf>
    <xf numFmtId="0" fontId="27" fillId="19" borderId="0" applyNumberFormat="0" applyBorder="0" applyAlignment="0" applyProtection="0">
      <alignment vertical="center"/>
    </xf>
    <xf numFmtId="0" fontId="27" fillId="20" borderId="0" applyNumberFormat="0" applyBorder="0" applyAlignment="0" applyProtection="0">
      <alignment vertical="center"/>
    </xf>
    <xf numFmtId="0" fontId="27" fillId="25" borderId="0" applyNumberFormat="0" applyBorder="0" applyAlignment="0" applyProtection="0">
      <alignment vertical="center"/>
    </xf>
    <xf numFmtId="0" fontId="55" fillId="0" borderId="0" applyNumberFormat="0" applyFill="0" applyBorder="0" applyAlignment="0" applyProtection="0">
      <alignment vertical="center"/>
    </xf>
    <xf numFmtId="0" fontId="56" fillId="0" borderId="15" applyNumberFormat="0" applyFill="0" applyAlignment="0" applyProtection="0">
      <alignment vertical="center"/>
    </xf>
    <xf numFmtId="0" fontId="57" fillId="0" borderId="16" applyNumberFormat="0" applyFill="0" applyAlignment="0" applyProtection="0">
      <alignment vertical="center"/>
    </xf>
    <xf numFmtId="0" fontId="58" fillId="0" borderId="17" applyNumberFormat="0" applyFill="0" applyAlignment="0" applyProtection="0">
      <alignment vertical="center"/>
    </xf>
    <xf numFmtId="0" fontId="58"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9" fillId="26" borderId="11" applyNumberFormat="0" applyAlignment="0" applyProtection="0">
      <alignment vertical="center"/>
    </xf>
    <xf numFmtId="0" fontId="60" fillId="0" borderId="18" applyNumberFormat="0" applyFill="0" applyAlignment="0" applyProtection="0">
      <alignment vertical="center"/>
    </xf>
    <xf numFmtId="0" fontId="61" fillId="29" borderId="14" applyNumberFormat="0" applyAlignment="0" applyProtection="0">
      <alignment vertical="center"/>
    </xf>
    <xf numFmtId="0" fontId="62" fillId="29" borderId="19" applyNumberFormat="0" applyAlignment="0" applyProtection="0">
      <alignment vertical="center"/>
    </xf>
    <xf numFmtId="0" fontId="63" fillId="13" borderId="14" applyNumberFormat="0" applyAlignment="0" applyProtection="0">
      <alignment vertical="center"/>
    </xf>
    <xf numFmtId="0" fontId="64" fillId="27" borderId="0" applyNumberFormat="0" applyBorder="0" applyAlignment="0" applyProtection="0">
      <alignment vertical="center"/>
    </xf>
    <xf numFmtId="0" fontId="65" fillId="0" borderId="13" applyNumberFormat="0" applyFill="0" applyAlignment="0" applyProtection="0">
      <alignment vertical="center"/>
    </xf>
    <xf numFmtId="0" fontId="28" fillId="0" borderId="22" applyBorder="0"/>
    <xf numFmtId="0" fontId="36" fillId="0" borderId="20">
      <alignment horizontal="left" vertical="center"/>
    </xf>
    <xf numFmtId="10" fontId="35" fillId="31" borderId="22" applyNumberFormat="0" applyBorder="0" applyAlignment="0" applyProtection="0"/>
    <xf numFmtId="0" fontId="49" fillId="0" borderId="21" applyNumberFormat="0" applyBorder="0">
      <alignment vertical="center"/>
    </xf>
    <xf numFmtId="0" fontId="22" fillId="0" borderId="0">
      <alignment vertical="center"/>
    </xf>
    <xf numFmtId="0" fontId="28" fillId="0" borderId="22" applyBorder="0"/>
    <xf numFmtId="0" fontId="36" fillId="0" borderId="20">
      <alignment horizontal="left" vertical="center"/>
    </xf>
    <xf numFmtId="10" fontId="35" fillId="31" borderId="22" applyNumberFormat="0" applyBorder="0" applyAlignment="0" applyProtection="0"/>
    <xf numFmtId="0" fontId="4" fillId="28" borderId="12" applyNumberFormat="0" applyFont="0" applyAlignment="0" applyProtection="0">
      <alignment vertical="center"/>
    </xf>
    <xf numFmtId="0" fontId="4" fillId="28" borderId="12" applyNumberFormat="0" applyFont="0" applyAlignment="0" applyProtection="0">
      <alignment vertical="center"/>
    </xf>
    <xf numFmtId="0" fontId="12" fillId="29" borderId="14" applyNumberFormat="0" applyAlignment="0" applyProtection="0">
      <alignment vertical="center"/>
    </xf>
    <xf numFmtId="0" fontId="12" fillId="29" borderId="14" applyNumberFormat="0" applyAlignment="0" applyProtection="0">
      <alignment vertical="center"/>
    </xf>
    <xf numFmtId="0" fontId="18" fillId="0" borderId="18" applyNumberFormat="0" applyFill="0" applyAlignment="0" applyProtection="0">
      <alignment vertical="center"/>
    </xf>
    <xf numFmtId="0" fontId="18" fillId="0" borderId="18" applyNumberFormat="0" applyFill="0" applyAlignment="0" applyProtection="0">
      <alignment vertical="center"/>
    </xf>
    <xf numFmtId="0" fontId="19" fillId="29" borderId="19" applyNumberFormat="0" applyAlignment="0" applyProtection="0">
      <alignment vertical="center"/>
    </xf>
    <xf numFmtId="0" fontId="19" fillId="29" borderId="19" applyNumberFormat="0" applyAlignment="0" applyProtection="0">
      <alignment vertical="center"/>
    </xf>
    <xf numFmtId="0" fontId="41" fillId="28" borderId="12" applyNumberFormat="0" applyFont="0" applyAlignment="0" applyProtection="0">
      <alignment vertical="center"/>
    </xf>
    <xf numFmtId="0" fontId="41" fillId="28" borderId="12" applyNumberFormat="0" applyFont="0" applyAlignment="0" applyProtection="0">
      <alignment vertical="center"/>
    </xf>
    <xf numFmtId="0" fontId="21" fillId="13" borderId="14" applyNumberFormat="0" applyAlignment="0" applyProtection="0">
      <alignment vertical="center"/>
    </xf>
    <xf numFmtId="0" fontId="21" fillId="13" borderId="14" applyNumberFormat="0" applyAlignment="0" applyProtection="0">
      <alignment vertical="center"/>
    </xf>
    <xf numFmtId="0" fontId="60" fillId="0" borderId="18" applyNumberFormat="0" applyFill="0" applyAlignment="0" applyProtection="0">
      <alignment vertical="center"/>
    </xf>
    <xf numFmtId="0" fontId="60" fillId="0" borderId="18" applyNumberFormat="0" applyFill="0" applyAlignment="0" applyProtection="0">
      <alignment vertical="center"/>
    </xf>
    <xf numFmtId="0" fontId="61" fillId="29" borderId="14" applyNumberFormat="0" applyAlignment="0" applyProtection="0">
      <alignment vertical="center"/>
    </xf>
    <xf numFmtId="0" fontId="61" fillId="29" borderId="14" applyNumberFormat="0" applyAlignment="0" applyProtection="0">
      <alignment vertical="center"/>
    </xf>
    <xf numFmtId="0" fontId="62" fillId="29" borderId="19" applyNumberFormat="0" applyAlignment="0" applyProtection="0">
      <alignment vertical="center"/>
    </xf>
    <xf numFmtId="0" fontId="62" fillId="29" borderId="19" applyNumberFormat="0" applyAlignment="0" applyProtection="0">
      <alignment vertical="center"/>
    </xf>
    <xf numFmtId="0" fontId="63" fillId="13" borderId="14" applyNumberFormat="0" applyAlignment="0" applyProtection="0">
      <alignment vertical="center"/>
    </xf>
    <xf numFmtId="0" fontId="63" fillId="13" borderId="14" applyNumberFormat="0" applyAlignment="0" applyProtection="0">
      <alignment vertical="center"/>
    </xf>
    <xf numFmtId="0" fontId="68" fillId="0" borderId="0">
      <alignment vertical="center"/>
    </xf>
    <xf numFmtId="0" fontId="3" fillId="0" borderId="0"/>
    <xf numFmtId="0" fontId="22" fillId="0" borderId="0">
      <alignment vertical="center"/>
    </xf>
    <xf numFmtId="0" fontId="22" fillId="0" borderId="0">
      <alignment vertical="center"/>
    </xf>
    <xf numFmtId="0" fontId="22" fillId="0" borderId="0">
      <alignment vertical="center"/>
    </xf>
    <xf numFmtId="0" fontId="68" fillId="0" borderId="0">
      <alignment vertical="center"/>
    </xf>
    <xf numFmtId="0" fontId="68" fillId="0" borderId="0">
      <alignment vertical="center"/>
    </xf>
    <xf numFmtId="0" fontId="22" fillId="0" borderId="0">
      <alignment vertical="center"/>
    </xf>
    <xf numFmtId="0" fontId="24" fillId="0" borderId="0">
      <alignment vertical="center"/>
    </xf>
    <xf numFmtId="0" fontId="3" fillId="0" borderId="0"/>
    <xf numFmtId="0" fontId="68" fillId="0" borderId="0">
      <alignment vertical="center"/>
    </xf>
    <xf numFmtId="0" fontId="70" fillId="0" borderId="0"/>
  </cellStyleXfs>
  <cellXfs count="396">
    <xf numFmtId="0" fontId="0" fillId="0" borderId="0" xfId="0">
      <alignment vertical="center"/>
    </xf>
    <xf numFmtId="0" fontId="72" fillId="2" borderId="0" xfId="0" applyFont="1" applyFill="1">
      <alignment vertical="center"/>
    </xf>
    <xf numFmtId="0" fontId="74" fillId="2" borderId="0" xfId="0" applyFont="1" applyFill="1">
      <alignment vertical="center"/>
    </xf>
    <xf numFmtId="0" fontId="72" fillId="2" borderId="0" xfId="0" applyFont="1" applyFill="1" applyBorder="1">
      <alignment vertical="center"/>
    </xf>
    <xf numFmtId="0" fontId="75" fillId="2" borderId="0" xfId="0" applyFont="1" applyFill="1" applyBorder="1">
      <alignment vertical="center"/>
    </xf>
    <xf numFmtId="0" fontId="75" fillId="6" borderId="0" xfId="0" applyFont="1" applyFill="1" applyBorder="1">
      <alignment vertical="center"/>
    </xf>
    <xf numFmtId="0" fontId="72" fillId="6" borderId="0" xfId="0" applyFont="1" applyFill="1">
      <alignment vertical="center"/>
    </xf>
    <xf numFmtId="0" fontId="76" fillId="2" borderId="0" xfId="0" applyFont="1" applyFill="1">
      <alignment vertical="center"/>
    </xf>
    <xf numFmtId="0" fontId="75" fillId="2" borderId="8" xfId="0" applyFont="1" applyFill="1" applyBorder="1">
      <alignment vertical="center"/>
    </xf>
    <xf numFmtId="0" fontId="75" fillId="2" borderId="0" xfId="0" applyFont="1" applyFill="1">
      <alignment vertical="center"/>
    </xf>
    <xf numFmtId="0" fontId="75" fillId="6" borderId="4" xfId="0" applyFont="1" applyFill="1" applyBorder="1">
      <alignment vertical="center"/>
    </xf>
    <xf numFmtId="0" fontId="75" fillId="2" borderId="4" xfId="0" applyFont="1" applyFill="1" applyBorder="1">
      <alignment vertical="center"/>
    </xf>
    <xf numFmtId="0" fontId="77" fillId="2" borderId="0" xfId="0" applyFont="1" applyFill="1">
      <alignment vertical="center"/>
    </xf>
    <xf numFmtId="0" fontId="78" fillId="7" borderId="10" xfId="0" applyFont="1" applyFill="1" applyBorder="1">
      <alignment vertical="center"/>
    </xf>
    <xf numFmtId="0" fontId="78" fillId="7" borderId="10" xfId="0" applyFont="1" applyFill="1" applyBorder="1" applyAlignment="1">
      <alignment horizontal="center" vertical="center"/>
    </xf>
    <xf numFmtId="0" fontId="72" fillId="2" borderId="21" xfId="0" applyFont="1" applyFill="1" applyBorder="1" applyAlignment="1">
      <alignment horizontal="right" vertical="center"/>
    </xf>
    <xf numFmtId="0" fontId="72" fillId="2" borderId="5" xfId="0" applyFont="1" applyFill="1" applyBorder="1" applyAlignment="1">
      <alignment horizontal="right" vertical="center"/>
    </xf>
    <xf numFmtId="0" fontId="72" fillId="2" borderId="7" xfId="0" applyFont="1" applyFill="1" applyBorder="1" applyAlignment="1">
      <alignment horizontal="right" vertical="center"/>
    </xf>
    <xf numFmtId="0" fontId="72" fillId="2" borderId="0" xfId="0" applyFont="1" applyFill="1" applyAlignment="1">
      <alignment horizontal="left" vertical="center"/>
    </xf>
    <xf numFmtId="49" fontId="81" fillId="0" borderId="0" xfId="0" applyNumberFormat="1" applyFont="1">
      <alignment vertical="center"/>
    </xf>
    <xf numFmtId="49" fontId="82" fillId="4" borderId="0" xfId="0" applyNumberFormat="1" applyFont="1" applyFill="1">
      <alignment vertical="center"/>
    </xf>
    <xf numFmtId="49" fontId="83" fillId="4" borderId="0" xfId="0" applyNumberFormat="1" applyFont="1" applyFill="1">
      <alignment vertical="center"/>
    </xf>
    <xf numFmtId="49" fontId="72" fillId="0" borderId="0" xfId="0" applyNumberFormat="1" applyFont="1">
      <alignment vertical="center"/>
    </xf>
    <xf numFmtId="49" fontId="84" fillId="0" borderId="0" xfId="0" applyNumberFormat="1" applyFont="1">
      <alignment vertical="center"/>
    </xf>
    <xf numFmtId="49" fontId="72" fillId="0" borderId="6" xfId="0" applyNumberFormat="1" applyFont="1" applyBorder="1">
      <alignment vertical="center"/>
    </xf>
    <xf numFmtId="0" fontId="85" fillId="33" borderId="20" xfId="0" applyFont="1" applyFill="1" applyBorder="1">
      <alignment vertical="center"/>
    </xf>
    <xf numFmtId="0" fontId="85" fillId="33" borderId="26" xfId="0" applyFont="1" applyFill="1" applyBorder="1">
      <alignment vertical="center"/>
    </xf>
    <xf numFmtId="0" fontId="85" fillId="0" borderId="4" xfId="0" applyFont="1" applyBorder="1">
      <alignment vertical="center"/>
    </xf>
    <xf numFmtId="0" fontId="85" fillId="0" borderId="28" xfId="0" applyFont="1" applyBorder="1">
      <alignment vertical="center"/>
    </xf>
    <xf numFmtId="0" fontId="85" fillId="0" borderId="0" xfId="0" applyFont="1" applyBorder="1">
      <alignment vertical="center"/>
    </xf>
    <xf numFmtId="0" fontId="85" fillId="0" borderId="0" xfId="0" applyFont="1" applyBorder="1" applyAlignment="1">
      <alignment horizontal="left" vertical="center"/>
    </xf>
    <xf numFmtId="0" fontId="85" fillId="0" borderId="6" xfId="0" applyFont="1" applyBorder="1" applyAlignment="1">
      <alignment horizontal="left" vertical="center"/>
    </xf>
    <xf numFmtId="0" fontId="85" fillId="0" borderId="6" xfId="0" applyFont="1" applyBorder="1">
      <alignment vertical="center"/>
    </xf>
    <xf numFmtId="0" fontId="85" fillId="0" borderId="20" xfId="0" applyFont="1" applyBorder="1">
      <alignment vertical="center"/>
    </xf>
    <xf numFmtId="0" fontId="85" fillId="0" borderId="20" xfId="0" applyFont="1" applyBorder="1" applyAlignment="1">
      <alignment horizontal="left" vertical="center"/>
    </xf>
    <xf numFmtId="49" fontId="72" fillId="0" borderId="0" xfId="0" applyNumberFormat="1" applyFont="1" applyBorder="1">
      <alignment vertical="center"/>
    </xf>
    <xf numFmtId="0" fontId="85" fillId="33" borderId="25" xfId="0" applyFont="1" applyFill="1" applyBorder="1">
      <alignment vertical="center"/>
    </xf>
    <xf numFmtId="0" fontId="85" fillId="0" borderId="21" xfId="0" applyFont="1" applyBorder="1">
      <alignment vertical="center"/>
    </xf>
    <xf numFmtId="0" fontId="85" fillId="0" borderId="7" xfId="0" applyFont="1" applyBorder="1">
      <alignment vertical="center"/>
    </xf>
    <xf numFmtId="0" fontId="85" fillId="0" borderId="8" xfId="0" applyFont="1" applyBorder="1">
      <alignment vertical="center"/>
    </xf>
    <xf numFmtId="49" fontId="72" fillId="0" borderId="20" xfId="0" applyNumberFormat="1" applyFont="1" applyBorder="1">
      <alignment vertical="center"/>
    </xf>
    <xf numFmtId="0" fontId="80" fillId="0" borderId="0" xfId="0" applyNumberFormat="1" applyFont="1" applyBorder="1" applyAlignment="1">
      <alignment horizontal="left" vertical="center" shrinkToFit="1"/>
    </xf>
    <xf numFmtId="49" fontId="86" fillId="30" borderId="27" xfId="0" applyNumberFormat="1" applyFont="1" applyFill="1" applyBorder="1" applyAlignment="1">
      <alignment horizontal="center" vertical="center" shrinkToFit="1"/>
    </xf>
    <xf numFmtId="0" fontId="81" fillId="0" borderId="0" xfId="0" applyNumberFormat="1" applyFont="1">
      <alignment vertical="center"/>
    </xf>
    <xf numFmtId="0" fontId="80" fillId="0" borderId="27" xfId="0" applyNumberFormat="1" applyFont="1" applyBorder="1">
      <alignment vertical="center"/>
    </xf>
    <xf numFmtId="0" fontId="72" fillId="0" borderId="0" xfId="0" applyFont="1">
      <alignment vertical="center"/>
    </xf>
    <xf numFmtId="0" fontId="72" fillId="0" borderId="0" xfId="0" applyFont="1" applyAlignment="1">
      <alignment vertical="center" wrapText="1"/>
    </xf>
    <xf numFmtId="0" fontId="72" fillId="0" borderId="0" xfId="0" applyNumberFormat="1" applyFont="1" applyAlignment="1">
      <alignment vertical="center" wrapText="1"/>
    </xf>
    <xf numFmtId="0" fontId="87" fillId="0" borderId="0" xfId="0" applyNumberFormat="1" applyFont="1" applyBorder="1" applyAlignment="1">
      <alignment horizontal="left" vertical="center" shrinkToFit="1"/>
    </xf>
    <xf numFmtId="0" fontId="88" fillId="0" borderId="0" xfId="0" applyNumberFormat="1" applyFont="1" applyBorder="1" applyAlignment="1">
      <alignment horizontal="left" vertical="center" shrinkToFit="1"/>
    </xf>
    <xf numFmtId="0" fontId="89" fillId="0" borderId="27" xfId="0" applyFont="1" applyFill="1" applyBorder="1" applyAlignment="1">
      <alignment horizontal="center" vertical="center"/>
    </xf>
    <xf numFmtId="187" fontId="90" fillId="0" borderId="27" xfId="0" applyNumberFormat="1" applyFont="1" applyFill="1" applyBorder="1" applyAlignment="1">
      <alignment horizontal="center" vertical="center" wrapText="1"/>
    </xf>
    <xf numFmtId="0" fontId="91" fillId="0" borderId="27" xfId="0" applyFont="1" applyFill="1" applyBorder="1" applyAlignment="1">
      <alignment vertical="center" wrapText="1"/>
    </xf>
    <xf numFmtId="0" fontId="90" fillId="0" borderId="27" xfId="0" applyNumberFormat="1" applyFont="1" applyFill="1" applyBorder="1" applyAlignment="1">
      <alignment horizontal="center" vertical="center" wrapText="1"/>
    </xf>
    <xf numFmtId="49" fontId="90" fillId="0" borderId="27" xfId="0" applyNumberFormat="1" applyFont="1" applyFill="1" applyBorder="1" applyAlignment="1">
      <alignment horizontal="center" vertical="center"/>
    </xf>
    <xf numFmtId="14" fontId="91" fillId="0" borderId="27" xfId="0" applyNumberFormat="1" applyFont="1" applyFill="1" applyBorder="1" applyAlignment="1">
      <alignment vertical="center"/>
    </xf>
    <xf numFmtId="0" fontId="91" fillId="0" borderId="27" xfId="0" applyFont="1" applyFill="1" applyBorder="1" applyAlignment="1">
      <alignment horizontal="center" vertical="center"/>
    </xf>
    <xf numFmtId="187" fontId="91" fillId="0" borderId="27" xfId="0" applyNumberFormat="1" applyFont="1" applyFill="1" applyBorder="1" applyAlignment="1">
      <alignment horizontal="center" vertical="center" wrapText="1"/>
    </xf>
    <xf numFmtId="49" fontId="92" fillId="0" borderId="0" xfId="0" applyNumberFormat="1" applyFont="1">
      <alignment vertical="center"/>
    </xf>
    <xf numFmtId="0" fontId="85" fillId="0" borderId="0" xfId="0" applyFont="1" applyAlignment="1">
      <alignment vertical="center" shrinkToFit="1"/>
    </xf>
    <xf numFmtId="0" fontId="85" fillId="5" borderId="29" xfId="0" applyFont="1" applyFill="1" applyBorder="1" applyAlignment="1">
      <alignment vertical="center"/>
    </xf>
    <xf numFmtId="49" fontId="72" fillId="5" borderId="27" xfId="0" applyNumberFormat="1" applyFont="1" applyFill="1" applyBorder="1" applyAlignment="1">
      <alignment horizontal="center" vertical="center" shrinkToFit="1"/>
    </xf>
    <xf numFmtId="0" fontId="72" fillId="2" borderId="25" xfId="0" applyFont="1" applyFill="1" applyBorder="1" applyAlignment="1">
      <alignment vertical="center"/>
    </xf>
    <xf numFmtId="49" fontId="93" fillId="0" borderId="0" xfId="0" applyNumberFormat="1" applyFont="1" applyBorder="1" applyAlignment="1">
      <alignment vertical="center"/>
    </xf>
    <xf numFmtId="0" fontId="72" fillId="0" borderId="0" xfId="0" applyNumberFormat="1" applyFont="1">
      <alignment vertical="center"/>
    </xf>
    <xf numFmtId="0" fontId="94" fillId="0" borderId="0" xfId="0" applyFont="1">
      <alignment vertical="center"/>
    </xf>
    <xf numFmtId="49" fontId="95" fillId="0" borderId="0" xfId="0" applyNumberFormat="1" applyFont="1">
      <alignment vertical="center"/>
    </xf>
    <xf numFmtId="49" fontId="94" fillId="0" borderId="0" xfId="0" applyNumberFormat="1" applyFont="1">
      <alignment vertical="center"/>
    </xf>
    <xf numFmtId="49" fontId="93" fillId="0" borderId="0" xfId="0" applyNumberFormat="1" applyFont="1">
      <alignment vertical="center"/>
    </xf>
    <xf numFmtId="0" fontId="93" fillId="0" borderId="0" xfId="0" applyFont="1">
      <alignment vertical="center"/>
    </xf>
    <xf numFmtId="49" fontId="93" fillId="5" borderId="25" xfId="0" applyNumberFormat="1" applyFont="1" applyFill="1" applyBorder="1" applyAlignment="1">
      <alignment vertical="center"/>
    </xf>
    <xf numFmtId="49" fontId="93" fillId="5" borderId="20" xfId="0" applyNumberFormat="1" applyFont="1" applyFill="1" applyBorder="1" applyAlignment="1">
      <alignment vertical="center"/>
    </xf>
    <xf numFmtId="49" fontId="93" fillId="5" borderId="26" xfId="0" applyNumberFormat="1" applyFont="1" applyFill="1" applyBorder="1" applyAlignment="1">
      <alignment vertical="center"/>
    </xf>
    <xf numFmtId="0" fontId="93" fillId="0" borderId="0" xfId="0" applyFont="1" applyFill="1">
      <alignment vertical="center"/>
    </xf>
    <xf numFmtId="0" fontId="72" fillId="0" borderId="0" xfId="0" applyFont="1" applyFill="1">
      <alignment vertical="center"/>
    </xf>
    <xf numFmtId="0" fontId="86" fillId="0" borderId="0" xfId="0" applyNumberFormat="1" applyFont="1" applyBorder="1" applyAlignment="1">
      <alignment vertical="center"/>
    </xf>
    <xf numFmtId="0" fontId="86" fillId="0" borderId="0" xfId="0" applyNumberFormat="1" applyFont="1">
      <alignment vertical="center"/>
    </xf>
    <xf numFmtId="0" fontId="86" fillId="0" borderId="27" xfId="0" applyNumberFormat="1" applyFont="1" applyBorder="1" applyAlignment="1">
      <alignment vertical="center" wrapText="1"/>
    </xf>
    <xf numFmtId="49" fontId="85" fillId="0" borderId="0" xfId="0" applyNumberFormat="1" applyFont="1">
      <alignment vertical="center"/>
    </xf>
    <xf numFmtId="0" fontId="96" fillId="0" borderId="27" xfId="0" applyFont="1" applyFill="1" applyBorder="1" applyAlignment="1">
      <alignment horizontal="center" vertical="center"/>
    </xf>
    <xf numFmtId="49" fontId="85" fillId="0" borderId="27" xfId="0" applyNumberFormat="1" applyFont="1" applyFill="1" applyBorder="1" applyAlignment="1">
      <alignment horizontal="center" vertical="center" wrapText="1"/>
    </xf>
    <xf numFmtId="0" fontId="97" fillId="0" borderId="27" xfId="0" applyFont="1" applyFill="1" applyBorder="1" applyAlignment="1">
      <alignment vertical="center" wrapText="1"/>
    </xf>
    <xf numFmtId="0" fontId="85" fillId="0" borderId="27" xfId="0" applyNumberFormat="1" applyFont="1" applyFill="1" applyBorder="1" applyAlignment="1">
      <alignment horizontal="center" vertical="center" wrapText="1"/>
    </xf>
    <xf numFmtId="49" fontId="85" fillId="0" borderId="27" xfId="0" applyNumberFormat="1" applyFont="1" applyFill="1" applyBorder="1" applyAlignment="1">
      <alignment horizontal="center" vertical="center"/>
    </xf>
    <xf numFmtId="14" fontId="97" fillId="0" borderId="27" xfId="0" applyNumberFormat="1" applyFont="1" applyFill="1" applyBorder="1" applyAlignment="1">
      <alignment vertical="center"/>
    </xf>
    <xf numFmtId="0" fontId="97" fillId="0" borderId="27" xfId="0" applyFont="1" applyFill="1" applyBorder="1" applyAlignment="1">
      <alignment horizontal="center" vertical="center"/>
    </xf>
    <xf numFmtId="187" fontId="97" fillId="0" borderId="27" xfId="0" applyNumberFormat="1" applyFont="1" applyFill="1" applyBorder="1" applyAlignment="1">
      <alignment horizontal="center" vertical="center" wrapText="1"/>
    </xf>
    <xf numFmtId="49" fontId="72" fillId="5" borderId="25" xfId="0" applyNumberFormat="1" applyFont="1" applyFill="1" applyBorder="1" applyAlignment="1">
      <alignment vertical="center"/>
    </xf>
    <xf numFmtId="49" fontId="72" fillId="5" borderId="20" xfId="0" applyNumberFormat="1" applyFont="1" applyFill="1" applyBorder="1" applyAlignment="1">
      <alignment vertical="center"/>
    </xf>
    <xf numFmtId="49" fontId="72" fillId="5" borderId="26" xfId="0" applyNumberFormat="1" applyFont="1" applyFill="1" applyBorder="1" applyAlignment="1">
      <alignment vertical="center"/>
    </xf>
    <xf numFmtId="49" fontId="72" fillId="0" borderId="25" xfId="0" applyNumberFormat="1" applyFont="1" applyBorder="1">
      <alignment vertical="center"/>
    </xf>
    <xf numFmtId="49" fontId="72" fillId="0" borderId="26" xfId="0" applyNumberFormat="1" applyFont="1" applyBorder="1">
      <alignment vertical="center"/>
    </xf>
    <xf numFmtId="0" fontId="85" fillId="0" borderId="27" xfId="0" applyNumberFormat="1" applyFont="1" applyFill="1" applyBorder="1" applyAlignment="1">
      <alignment horizontal="center" vertical="center" wrapText="1" shrinkToFit="1"/>
    </xf>
    <xf numFmtId="49" fontId="97" fillId="0" borderId="25" xfId="0" applyNumberFormat="1" applyFont="1" applyBorder="1">
      <alignment vertical="center"/>
    </xf>
    <xf numFmtId="49" fontId="97" fillId="0" borderId="0" xfId="0" applyNumberFormat="1" applyFont="1">
      <alignment vertical="center"/>
    </xf>
    <xf numFmtId="49" fontId="97" fillId="0" borderId="0" xfId="0" applyNumberFormat="1" applyFont="1" applyAlignment="1">
      <alignment vertical="center" wrapText="1"/>
    </xf>
    <xf numFmtId="49" fontId="97" fillId="0" borderId="0" xfId="0" applyNumberFormat="1" applyFont="1" applyBorder="1">
      <alignment vertical="center"/>
    </xf>
    <xf numFmtId="49" fontId="97" fillId="0" borderId="0" xfId="0" applyNumberFormat="1" applyFont="1" applyBorder="1" applyAlignment="1">
      <alignment vertical="center" wrapText="1"/>
    </xf>
    <xf numFmtId="49" fontId="84" fillId="0" borderId="0" xfId="0" applyNumberFormat="1" applyFont="1" applyAlignment="1">
      <alignment vertical="center" wrapText="1"/>
    </xf>
    <xf numFmtId="49" fontId="72" fillId="0" borderId="0" xfId="0" applyNumberFormat="1" applyFont="1" applyAlignment="1">
      <alignment vertical="center" wrapText="1"/>
    </xf>
    <xf numFmtId="0" fontId="90" fillId="34" borderId="27" xfId="0" applyFont="1" applyFill="1" applyBorder="1" applyAlignment="1">
      <alignment horizontal="center" vertical="center"/>
    </xf>
    <xf numFmtId="0" fontId="90" fillId="35" borderId="27" xfId="0" applyFont="1" applyFill="1" applyBorder="1" applyAlignment="1">
      <alignment horizontal="center" vertical="center"/>
    </xf>
    <xf numFmtId="0" fontId="90" fillId="5" borderId="27" xfId="0" applyFont="1" applyFill="1" applyBorder="1" applyAlignment="1">
      <alignment horizontal="center" vertical="center"/>
    </xf>
    <xf numFmtId="0" fontId="90" fillId="36" borderId="27" xfId="0" applyFont="1" applyFill="1" applyBorder="1" applyAlignment="1">
      <alignment horizontal="center" vertical="center"/>
    </xf>
    <xf numFmtId="0" fontId="97" fillId="0" borderId="0" xfId="226" applyFont="1" applyFill="1" applyBorder="1" applyAlignment="1"/>
    <xf numFmtId="0" fontId="97" fillId="0" borderId="0" xfId="226" applyFont="1" applyFill="1" applyBorder="1"/>
    <xf numFmtId="0" fontId="72" fillId="37" borderId="27" xfId="0" applyFont="1" applyFill="1" applyBorder="1" applyAlignment="1">
      <alignment horizontal="center" vertical="center"/>
    </xf>
    <xf numFmtId="0" fontId="72" fillId="38" borderId="27" xfId="0" applyFont="1" applyFill="1" applyBorder="1" applyAlignment="1">
      <alignment horizontal="center" vertical="center"/>
    </xf>
    <xf numFmtId="0" fontId="72" fillId="39" borderId="27" xfId="0" applyFont="1" applyFill="1" applyBorder="1" applyAlignment="1">
      <alignment horizontal="center" vertical="center"/>
    </xf>
    <xf numFmtId="0" fontId="72" fillId="40" borderId="27" xfId="0" applyFont="1" applyFill="1" applyBorder="1" applyAlignment="1">
      <alignment horizontal="center" vertical="center"/>
    </xf>
    <xf numFmtId="0" fontId="72" fillId="0" borderId="25" xfId="0" applyFont="1" applyBorder="1" applyAlignment="1">
      <alignment vertical="center"/>
    </xf>
    <xf numFmtId="0" fontId="72" fillId="0" borderId="20" xfId="0" applyFont="1" applyBorder="1" applyAlignment="1">
      <alignment vertical="center"/>
    </xf>
    <xf numFmtId="0" fontId="72" fillId="0" borderId="26" xfId="0" applyFont="1" applyBorder="1" applyAlignment="1">
      <alignment vertical="center"/>
    </xf>
    <xf numFmtId="0" fontId="97" fillId="0" borderId="0" xfId="226" applyFont="1" applyFill="1"/>
    <xf numFmtId="0" fontId="97" fillId="0" borderId="0" xfId="226" applyFont="1" applyFill="1" applyAlignment="1"/>
    <xf numFmtId="0" fontId="81" fillId="0" borderId="0" xfId="0" applyNumberFormat="1" applyFont="1" applyBorder="1">
      <alignment vertical="center"/>
    </xf>
    <xf numFmtId="0" fontId="81" fillId="0" borderId="0" xfId="0" applyNumberFormat="1" applyFont="1" applyBorder="1" applyAlignment="1">
      <alignment vertical="center"/>
    </xf>
    <xf numFmtId="0" fontId="98" fillId="0" borderId="8" xfId="0" applyNumberFormat="1" applyFont="1" applyBorder="1">
      <alignment vertical="center"/>
    </xf>
    <xf numFmtId="0" fontId="81" fillId="0" borderId="8" xfId="0" applyNumberFormat="1" applyFont="1" applyBorder="1" applyAlignment="1">
      <alignment vertical="center"/>
    </xf>
    <xf numFmtId="49" fontId="72" fillId="2" borderId="0" xfId="0" applyNumberFormat="1" applyFont="1" applyFill="1">
      <alignment vertical="center"/>
    </xf>
    <xf numFmtId="0" fontId="72" fillId="0" borderId="25" xfId="0" applyFont="1" applyBorder="1" applyAlignment="1">
      <alignment vertical="center" shrinkToFit="1"/>
    </xf>
    <xf numFmtId="49" fontId="72" fillId="0" borderId="25" xfId="0" applyNumberFormat="1" applyFont="1" applyBorder="1" applyAlignment="1">
      <alignment vertical="center"/>
    </xf>
    <xf numFmtId="49" fontId="72" fillId="0" borderId="20" xfId="0" applyNumberFormat="1" applyFont="1" applyBorder="1" applyAlignment="1">
      <alignment vertical="center"/>
    </xf>
    <xf numFmtId="49" fontId="72" fillId="0" borderId="26" xfId="0" applyNumberFormat="1" applyFont="1" applyBorder="1" applyAlignment="1">
      <alignment vertical="center"/>
    </xf>
    <xf numFmtId="0" fontId="96" fillId="0" borderId="0" xfId="0" applyFont="1" applyFill="1" applyBorder="1" applyAlignment="1">
      <alignment horizontal="center" vertical="center"/>
    </xf>
    <xf numFmtId="187" fontId="97" fillId="0" borderId="0" xfId="0" applyNumberFormat="1" applyFont="1" applyFill="1" applyBorder="1" applyAlignment="1">
      <alignment horizontal="center" vertical="center" wrapText="1"/>
    </xf>
    <xf numFmtId="0" fontId="96" fillId="0" borderId="0" xfId="0" applyFont="1" applyFill="1" applyBorder="1" applyAlignment="1">
      <alignment vertical="center"/>
    </xf>
    <xf numFmtId="49" fontId="72" fillId="0" borderId="0" xfId="0" applyNumberFormat="1" applyFont="1" applyFill="1" applyBorder="1">
      <alignment vertical="center"/>
    </xf>
    <xf numFmtId="49" fontId="72" fillId="0" borderId="25" xfId="0" applyNumberFormat="1" applyFont="1" applyBorder="1" applyAlignment="1">
      <alignment horizontal="left" vertical="center"/>
    </xf>
    <xf numFmtId="49" fontId="72" fillId="0" borderId="20" xfId="0" applyNumberFormat="1" applyFont="1" applyBorder="1" applyAlignment="1">
      <alignment horizontal="left" vertical="center"/>
    </xf>
    <xf numFmtId="49" fontId="72" fillId="0" borderId="26" xfId="0" applyNumberFormat="1" applyFont="1" applyBorder="1" applyAlignment="1">
      <alignment horizontal="left" vertical="center"/>
    </xf>
    <xf numFmtId="0" fontId="97" fillId="0" borderId="0" xfId="0" applyFont="1" applyFill="1" applyBorder="1" applyAlignment="1">
      <alignment horizontal="center" vertical="center"/>
    </xf>
    <xf numFmtId="0" fontId="97" fillId="0" borderId="0" xfId="0" applyFont="1" applyFill="1" applyBorder="1" applyAlignment="1">
      <alignment vertical="center"/>
    </xf>
    <xf numFmtId="0" fontId="85" fillId="0" borderId="0" xfId="215" applyFont="1" applyFill="1">
      <alignment vertical="center"/>
    </xf>
    <xf numFmtId="0" fontId="72" fillId="0" borderId="0" xfId="215" applyFont="1" applyFill="1">
      <alignment vertical="center"/>
    </xf>
    <xf numFmtId="0" fontId="97" fillId="5" borderId="25" xfId="216" applyFont="1" applyFill="1" applyBorder="1" applyAlignment="1">
      <alignment vertical="center"/>
    </xf>
    <xf numFmtId="49" fontId="97" fillId="0" borderId="25" xfId="216" applyNumberFormat="1" applyFont="1" applyFill="1" applyBorder="1" applyAlignment="1">
      <alignment vertical="center"/>
    </xf>
    <xf numFmtId="0" fontId="72" fillId="5" borderId="25" xfId="215" applyFont="1" applyFill="1" applyBorder="1" applyAlignment="1">
      <alignment vertical="center"/>
    </xf>
    <xf numFmtId="0" fontId="72" fillId="5" borderId="20" xfId="215" applyFont="1" applyFill="1" applyBorder="1" applyAlignment="1">
      <alignment vertical="center"/>
    </xf>
    <xf numFmtId="0" fontId="72" fillId="5" borderId="26" xfId="215" applyFont="1" applyFill="1" applyBorder="1" applyAlignment="1">
      <alignment vertical="center"/>
    </xf>
    <xf numFmtId="185" fontId="85" fillId="0" borderId="0" xfId="215" applyNumberFormat="1" applyFont="1" applyFill="1">
      <alignment vertical="center"/>
    </xf>
    <xf numFmtId="49" fontId="101" fillId="41" borderId="0" xfId="0" applyNumberFormat="1" applyFont="1" applyFill="1" applyBorder="1" applyAlignment="1">
      <alignment vertical="center"/>
    </xf>
    <xf numFmtId="49" fontId="72" fillId="41" borderId="0" xfId="0" applyNumberFormat="1" applyFont="1" applyFill="1" applyBorder="1" applyAlignment="1">
      <alignment vertical="center"/>
    </xf>
    <xf numFmtId="49" fontId="72" fillId="42" borderId="0" xfId="0" applyNumberFormat="1" applyFont="1" applyFill="1">
      <alignment vertical="center"/>
    </xf>
    <xf numFmtId="0" fontId="85" fillId="0" borderId="9" xfId="0" applyFont="1" applyBorder="1">
      <alignment vertical="center"/>
    </xf>
    <xf numFmtId="49" fontId="72" fillId="0" borderId="27" xfId="0" applyNumberFormat="1" applyFont="1" applyFill="1" applyBorder="1" applyAlignment="1">
      <alignment horizontal="left" vertical="center" shrinkToFit="1"/>
    </xf>
    <xf numFmtId="49" fontId="72" fillId="0" borderId="27" xfId="0" applyNumberFormat="1" applyFont="1" applyFill="1" applyBorder="1" applyAlignment="1">
      <alignment vertical="center" shrinkToFit="1"/>
    </xf>
    <xf numFmtId="49" fontId="101" fillId="0" borderId="0" xfId="0" applyNumberFormat="1" applyFont="1">
      <alignment vertical="center"/>
    </xf>
    <xf numFmtId="49" fontId="72" fillId="0" borderId="0" xfId="0" applyNumberFormat="1" applyFont="1" applyBorder="1">
      <alignment vertical="center"/>
    </xf>
    <xf numFmtId="49" fontId="72" fillId="0" borderId="6" xfId="0" applyNumberFormat="1" applyFont="1" applyBorder="1">
      <alignment vertical="center"/>
    </xf>
    <xf numFmtId="0" fontId="97" fillId="0" borderId="0" xfId="226" applyFont="1" applyFill="1" applyBorder="1" applyAlignment="1"/>
    <xf numFmtId="0" fontId="72" fillId="0" borderId="20" xfId="0" applyFont="1" applyBorder="1" applyAlignment="1">
      <alignment horizontal="left" vertical="center" wrapText="1"/>
    </xf>
    <xf numFmtId="0" fontId="72" fillId="0" borderId="26" xfId="0" applyFont="1" applyBorder="1" applyAlignment="1">
      <alignment horizontal="left" vertical="center" wrapText="1"/>
    </xf>
    <xf numFmtId="49" fontId="72" fillId="0" borderId="8" xfId="0" applyNumberFormat="1" applyFont="1" applyBorder="1">
      <alignment vertical="center"/>
    </xf>
    <xf numFmtId="0" fontId="97" fillId="2" borderId="25" xfId="0" applyFont="1" applyFill="1" applyBorder="1" applyAlignment="1">
      <alignment vertical="center"/>
    </xf>
    <xf numFmtId="49" fontId="97" fillId="0" borderId="27" xfId="0" applyNumberFormat="1" applyFont="1" applyFill="1" applyBorder="1" applyAlignment="1">
      <alignment vertical="center" shrinkToFit="1"/>
    </xf>
    <xf numFmtId="49" fontId="91" fillId="0" borderId="0" xfId="0" applyNumberFormat="1" applyFont="1" applyBorder="1" applyAlignment="1">
      <alignment vertical="center"/>
    </xf>
    <xf numFmtId="0" fontId="97" fillId="0" borderId="0" xfId="0" applyFont="1">
      <alignment vertical="center"/>
    </xf>
    <xf numFmtId="0" fontId="72" fillId="0" borderId="25" xfId="0" applyFont="1" applyBorder="1" applyAlignment="1">
      <alignment horizontal="left" vertical="center"/>
    </xf>
    <xf numFmtId="0" fontId="97" fillId="0" borderId="25" xfId="0" applyFont="1" applyBorder="1" applyAlignment="1">
      <alignment vertical="center"/>
    </xf>
    <xf numFmtId="0" fontId="97" fillId="0" borderId="20" xfId="0" applyFont="1" applyBorder="1" applyAlignment="1">
      <alignment vertical="center"/>
    </xf>
    <xf numFmtId="0" fontId="97" fillId="0" borderId="26" xfId="0" applyFont="1" applyBorder="1" applyAlignment="1">
      <alignment vertical="center"/>
    </xf>
    <xf numFmtId="0" fontId="97" fillId="37" borderId="27" xfId="0" applyFont="1" applyFill="1" applyBorder="1" applyAlignment="1">
      <alignment horizontal="center" vertical="center"/>
    </xf>
    <xf numFmtId="0" fontId="97" fillId="38" borderId="27" xfId="0" applyFont="1" applyFill="1" applyBorder="1" applyAlignment="1">
      <alignment horizontal="center" vertical="center"/>
    </xf>
    <xf numFmtId="0" fontId="97" fillId="39" borderId="27" xfId="0" applyFont="1" applyFill="1" applyBorder="1" applyAlignment="1">
      <alignment horizontal="center" vertical="center"/>
    </xf>
    <xf numFmtId="0" fontId="97" fillId="40" borderId="27" xfId="0" applyFont="1" applyFill="1" applyBorder="1" applyAlignment="1">
      <alignment horizontal="center" vertical="center"/>
    </xf>
    <xf numFmtId="0" fontId="97" fillId="0" borderId="25" xfId="0" applyFont="1" applyBorder="1" applyAlignment="1">
      <alignment horizontal="left" vertical="center"/>
    </xf>
    <xf numFmtId="0" fontId="97" fillId="0" borderId="8" xfId="226" applyFont="1" applyFill="1" applyBorder="1"/>
    <xf numFmtId="0" fontId="97" fillId="0" borderId="8" xfId="226" applyFont="1" applyFill="1" applyBorder="1" applyAlignment="1"/>
    <xf numFmtId="49" fontId="72" fillId="0" borderId="0" xfId="0" applyNumberFormat="1" applyFont="1" applyBorder="1">
      <alignment vertical="center"/>
    </xf>
    <xf numFmtId="49" fontId="72" fillId="0" borderId="25" xfId="0" applyNumberFormat="1" applyFont="1" applyBorder="1">
      <alignment vertical="center"/>
    </xf>
    <xf numFmtId="0" fontId="97" fillId="0" borderId="0" xfId="0" applyFont="1" applyBorder="1">
      <alignment vertical="center"/>
    </xf>
    <xf numFmtId="49" fontId="102" fillId="0" borderId="0" xfId="0" applyNumberFormat="1" applyFont="1" applyBorder="1">
      <alignment vertical="center"/>
    </xf>
    <xf numFmtId="0" fontId="97" fillId="0" borderId="0" xfId="226" applyFont="1" applyFill="1" applyBorder="1" applyAlignment="1"/>
    <xf numFmtId="0" fontId="72" fillId="0" borderId="20" xfId="0" applyFont="1" applyBorder="1" applyAlignment="1">
      <alignment horizontal="left" vertical="center" wrapText="1"/>
    </xf>
    <xf numFmtId="0" fontId="72" fillId="0" borderId="26" xfId="0" applyFont="1" applyBorder="1" applyAlignment="1">
      <alignment horizontal="left" vertical="center" wrapText="1"/>
    </xf>
    <xf numFmtId="0" fontId="97" fillId="0" borderId="20" xfId="0" applyFont="1" applyBorder="1" applyAlignment="1">
      <alignment horizontal="left" vertical="center" wrapText="1"/>
    </xf>
    <xf numFmtId="0" fontId="97" fillId="0" borderId="26" xfId="0" applyFont="1" applyBorder="1" applyAlignment="1">
      <alignment horizontal="left" vertical="center" wrapText="1"/>
    </xf>
    <xf numFmtId="49" fontId="72" fillId="0" borderId="0" xfId="0" applyNumberFormat="1" applyFont="1" applyFill="1" applyBorder="1" applyAlignment="1">
      <alignment vertical="center" shrinkToFit="1"/>
    </xf>
    <xf numFmtId="49" fontId="90" fillId="30" borderId="27" xfId="0" applyNumberFormat="1" applyFont="1" applyFill="1" applyBorder="1" applyAlignment="1">
      <alignment horizontal="center" vertical="center" shrinkToFit="1"/>
    </xf>
    <xf numFmtId="0" fontId="90" fillId="0" borderId="0" xfId="0" applyNumberFormat="1" applyFont="1" applyBorder="1" applyAlignment="1">
      <alignment vertical="center"/>
    </xf>
    <xf numFmtId="0" fontId="90" fillId="0" borderId="0" xfId="0" applyNumberFormat="1" applyFont="1">
      <alignment vertical="center"/>
    </xf>
    <xf numFmtId="0" fontId="88" fillId="0" borderId="27" xfId="0" applyNumberFormat="1" applyFont="1" applyBorder="1">
      <alignment vertical="center"/>
    </xf>
    <xf numFmtId="0" fontId="90" fillId="0" borderId="27" xfId="0" applyNumberFormat="1" applyFont="1" applyBorder="1" applyAlignment="1">
      <alignment vertical="center" wrapText="1"/>
    </xf>
    <xf numFmtId="0" fontId="93" fillId="0" borderId="0" xfId="0" applyFont="1" applyAlignment="1">
      <alignment vertical="center" wrapText="1"/>
    </xf>
    <xf numFmtId="0" fontId="93" fillId="0" borderId="0" xfId="0" applyNumberFormat="1" applyFont="1" applyAlignment="1">
      <alignment vertical="center" wrapText="1"/>
    </xf>
    <xf numFmtId="49" fontId="90" fillId="0" borderId="0" xfId="0" applyNumberFormat="1" applyFont="1">
      <alignment vertical="center"/>
    </xf>
    <xf numFmtId="0" fontId="93" fillId="0" borderId="0" xfId="0" applyNumberFormat="1" applyFont="1">
      <alignment vertical="center"/>
    </xf>
    <xf numFmtId="49" fontId="91" fillId="0" borderId="0" xfId="0" applyNumberFormat="1" applyFont="1">
      <alignment vertical="center"/>
    </xf>
    <xf numFmtId="49" fontId="91" fillId="0" borderId="0" xfId="0" applyNumberFormat="1" applyFont="1" applyAlignment="1">
      <alignment vertical="center" wrapText="1"/>
    </xf>
    <xf numFmtId="49" fontId="93" fillId="0" borderId="0" xfId="0" applyNumberFormat="1" applyFont="1" applyAlignment="1">
      <alignment vertical="center" wrapText="1"/>
    </xf>
    <xf numFmtId="49" fontId="91" fillId="0" borderId="27" xfId="0" applyNumberFormat="1" applyFont="1" applyFill="1" applyBorder="1" applyAlignment="1">
      <alignment horizontal="left" vertical="center" wrapText="1"/>
    </xf>
    <xf numFmtId="49" fontId="90" fillId="0" borderId="27" xfId="0" applyNumberFormat="1" applyFont="1" applyFill="1" applyBorder="1" applyAlignment="1">
      <alignment horizontal="left" vertical="center" wrapText="1"/>
    </xf>
    <xf numFmtId="49" fontId="90" fillId="0" borderId="27" xfId="0" applyNumberFormat="1" applyFont="1" applyFill="1" applyBorder="1" applyAlignment="1">
      <alignment horizontal="left" vertical="center"/>
    </xf>
    <xf numFmtId="49" fontId="88" fillId="0" borderId="27" xfId="0" applyNumberFormat="1" applyFont="1" applyBorder="1">
      <alignment vertical="center"/>
    </xf>
    <xf numFmtId="0" fontId="97" fillId="0" borderId="20" xfId="0" applyFont="1" applyBorder="1" applyAlignment="1">
      <alignment horizontal="left" vertical="center" wrapText="1"/>
    </xf>
    <xf numFmtId="0" fontId="97" fillId="0" borderId="26" xfId="0" applyFont="1" applyBorder="1" applyAlignment="1">
      <alignment horizontal="left" vertical="center" wrapText="1"/>
    </xf>
    <xf numFmtId="0" fontId="72" fillId="0" borderId="25" xfId="0" applyFont="1" applyFill="1" applyBorder="1" applyAlignment="1">
      <alignment horizontal="right" vertical="center" shrinkToFit="1"/>
    </xf>
    <xf numFmtId="0" fontId="72" fillId="0" borderId="26" xfId="0" applyFont="1" applyFill="1" applyBorder="1" applyAlignment="1">
      <alignment horizontal="right" vertical="center" shrinkToFit="1"/>
    </xf>
    <xf numFmtId="49" fontId="90" fillId="0" borderId="27" xfId="0" applyNumberFormat="1" applyFont="1" applyFill="1" applyBorder="1" applyAlignment="1">
      <alignment horizontal="center" vertical="center" wrapText="1"/>
    </xf>
    <xf numFmtId="0" fontId="90" fillId="0" borderId="27" xfId="0" applyNumberFormat="1" applyFont="1" applyFill="1" applyBorder="1" applyAlignment="1">
      <alignment horizontal="center" vertical="center" wrapText="1" shrinkToFit="1"/>
    </xf>
    <xf numFmtId="49" fontId="91" fillId="0" borderId="0" xfId="0" applyNumberFormat="1" applyFont="1" applyBorder="1">
      <alignment vertical="center"/>
    </xf>
    <xf numFmtId="49" fontId="91" fillId="0" borderId="0" xfId="0" applyNumberFormat="1" applyFont="1" applyBorder="1" applyAlignment="1">
      <alignment vertical="center" wrapText="1"/>
    </xf>
    <xf numFmtId="49" fontId="103" fillId="0" borderId="0" xfId="0" applyNumberFormat="1" applyFont="1">
      <alignment vertical="center"/>
    </xf>
    <xf numFmtId="49" fontId="103" fillId="0" borderId="0" xfId="0" applyNumberFormat="1" applyFont="1" applyAlignment="1">
      <alignment vertical="center" wrapText="1"/>
    </xf>
    <xf numFmtId="0" fontId="105" fillId="0" borderId="0" xfId="0" applyNumberFormat="1" applyFont="1">
      <alignment vertical="center"/>
    </xf>
    <xf numFmtId="49" fontId="72" fillId="0" borderId="7" xfId="0" applyNumberFormat="1" applyFont="1" applyBorder="1">
      <alignment vertical="center"/>
    </xf>
    <xf numFmtId="49" fontId="72" fillId="0" borderId="9" xfId="0" applyNumberFormat="1" applyFont="1" applyBorder="1">
      <alignment vertical="center"/>
    </xf>
    <xf numFmtId="0" fontId="97" fillId="0" borderId="20" xfId="0" applyFont="1" applyBorder="1" applyAlignment="1">
      <alignment horizontal="left" vertical="center" wrapText="1"/>
    </xf>
    <xf numFmtId="0" fontId="97" fillId="0" borderId="26" xfId="0" applyFont="1" applyBorder="1" applyAlignment="1">
      <alignment horizontal="left" vertical="center" wrapText="1"/>
    </xf>
    <xf numFmtId="0" fontId="72" fillId="0" borderId="20" xfId="0" applyFont="1" applyBorder="1" applyAlignment="1">
      <alignment horizontal="left" vertical="center" wrapText="1"/>
    </xf>
    <xf numFmtId="0" fontId="72" fillId="0" borderId="26" xfId="0" applyFont="1" applyBorder="1" applyAlignment="1">
      <alignment horizontal="left" vertical="center" wrapText="1"/>
    </xf>
    <xf numFmtId="49" fontId="106" fillId="0" borderId="0" xfId="0" applyNumberFormat="1" applyFont="1" applyBorder="1">
      <alignment vertical="center"/>
    </xf>
    <xf numFmtId="49" fontId="72" fillId="0" borderId="31" xfId="0" applyNumberFormat="1" applyFont="1" applyBorder="1">
      <alignment vertical="center"/>
    </xf>
    <xf numFmtId="49" fontId="106" fillId="0" borderId="32" xfId="0" applyNumberFormat="1" applyFont="1" applyBorder="1">
      <alignment vertical="center"/>
    </xf>
    <xf numFmtId="49" fontId="106" fillId="0" borderId="33" xfId="0" applyNumberFormat="1" applyFont="1" applyBorder="1">
      <alignment vertical="center"/>
    </xf>
    <xf numFmtId="49" fontId="72" fillId="0" borderId="33" xfId="0" applyNumberFormat="1" applyFont="1" applyBorder="1">
      <alignment vertical="center"/>
    </xf>
    <xf numFmtId="49" fontId="72" fillId="0" borderId="34" xfId="0" applyNumberFormat="1" applyFont="1" applyBorder="1">
      <alignment vertical="center"/>
    </xf>
    <xf numFmtId="49" fontId="106" fillId="0" borderId="35" xfId="0" applyNumberFormat="1" applyFont="1" applyBorder="1">
      <alignment vertical="center"/>
    </xf>
    <xf numFmtId="49" fontId="72" fillId="0" borderId="36" xfId="0" applyNumberFormat="1" applyFont="1" applyBorder="1">
      <alignment vertical="center"/>
    </xf>
    <xf numFmtId="49" fontId="106" fillId="0" borderId="37" xfId="0" applyNumberFormat="1" applyFont="1" applyBorder="1">
      <alignment vertical="center"/>
    </xf>
    <xf numFmtId="49" fontId="106" fillId="0" borderId="31" xfId="0" applyNumberFormat="1" applyFont="1" applyBorder="1">
      <alignment vertical="center"/>
    </xf>
    <xf numFmtId="49" fontId="72" fillId="0" borderId="38" xfId="0" applyNumberFormat="1" applyFont="1" applyBorder="1">
      <alignment vertical="center"/>
    </xf>
    <xf numFmtId="49" fontId="97" fillId="0" borderId="31" xfId="0" applyNumberFormat="1" applyFont="1" applyBorder="1">
      <alignment vertical="center"/>
    </xf>
    <xf numFmtId="49" fontId="103" fillId="0" borderId="27" xfId="0" applyNumberFormat="1" applyFont="1" applyFill="1" applyBorder="1" applyAlignment="1">
      <alignment horizontal="left" vertical="center" wrapText="1"/>
    </xf>
    <xf numFmtId="185" fontId="85" fillId="0" borderId="0" xfId="215" quotePrefix="1" applyNumberFormat="1" applyFont="1" applyFill="1">
      <alignment vertical="center"/>
    </xf>
    <xf numFmtId="0" fontId="85" fillId="0" borderId="39" xfId="215" applyFont="1" applyFill="1" applyBorder="1" applyAlignment="1">
      <alignment vertical="center"/>
    </xf>
    <xf numFmtId="185" fontId="85" fillId="0" borderId="39" xfId="215" applyNumberFormat="1" applyFont="1" applyFill="1" applyBorder="1">
      <alignment vertical="center"/>
    </xf>
    <xf numFmtId="185" fontId="85" fillId="0" borderId="39" xfId="215" applyNumberFormat="1" applyFont="1" applyFill="1" applyBorder="1" applyAlignment="1">
      <alignment horizontal="left" vertical="center"/>
    </xf>
    <xf numFmtId="0" fontId="85" fillId="0" borderId="39" xfId="215" applyFont="1" applyFill="1" applyBorder="1">
      <alignment vertical="center"/>
    </xf>
    <xf numFmtId="0" fontId="85" fillId="0" borderId="0" xfId="215" applyFont="1" applyFill="1" applyBorder="1" applyAlignment="1">
      <alignment vertical="center"/>
    </xf>
    <xf numFmtId="185" fontId="85" fillId="0" borderId="0" xfId="215" applyNumberFormat="1" applyFont="1" applyFill="1" applyBorder="1">
      <alignment vertical="center"/>
    </xf>
    <xf numFmtId="185" fontId="85" fillId="0" borderId="0" xfId="215" applyNumberFormat="1" applyFont="1" applyFill="1" applyBorder="1" applyAlignment="1">
      <alignment horizontal="left" vertical="center"/>
    </xf>
    <xf numFmtId="0" fontId="85" fillId="0" borderId="0" xfId="215" applyFont="1" applyFill="1" applyBorder="1">
      <alignment vertical="center"/>
    </xf>
    <xf numFmtId="0" fontId="73" fillId="2" borderId="0" xfId="45" applyFont="1" applyFill="1" applyAlignment="1">
      <alignment horizontal="left" vertical="center" shrinkToFit="1"/>
    </xf>
    <xf numFmtId="0" fontId="78" fillId="7" borderId="10" xfId="0" applyFont="1" applyFill="1" applyBorder="1" applyAlignment="1">
      <alignment horizontal="center" vertical="center"/>
    </xf>
    <xf numFmtId="188" fontId="72" fillId="2" borderId="21" xfId="0" applyNumberFormat="1" applyFont="1" applyFill="1" applyBorder="1" applyAlignment="1">
      <alignment horizontal="left" vertical="center" shrinkToFit="1"/>
    </xf>
    <xf numFmtId="188" fontId="72" fillId="2" borderId="4" xfId="0" applyNumberFormat="1" applyFont="1" applyFill="1" applyBorder="1" applyAlignment="1">
      <alignment horizontal="left" vertical="center" shrinkToFit="1"/>
    </xf>
    <xf numFmtId="188" fontId="72" fillId="2" borderId="28" xfId="0" applyNumberFormat="1" applyFont="1" applyFill="1" applyBorder="1" applyAlignment="1">
      <alignment horizontal="left" vertical="center" shrinkToFit="1"/>
    </xf>
    <xf numFmtId="0" fontId="72" fillId="2" borderId="21" xfId="0" applyFont="1" applyFill="1" applyBorder="1" applyAlignment="1">
      <alignment vertical="center"/>
    </xf>
    <xf numFmtId="0" fontId="72" fillId="2" borderId="4" xfId="0" applyFont="1" applyFill="1" applyBorder="1" applyAlignment="1">
      <alignment vertical="center"/>
    </xf>
    <xf numFmtId="0" fontId="72" fillId="2" borderId="28" xfId="0" applyFont="1" applyFill="1" applyBorder="1" applyAlignment="1">
      <alignment vertical="center"/>
    </xf>
    <xf numFmtId="14" fontId="72" fillId="2" borderId="5" xfId="0" applyNumberFormat="1" applyFont="1" applyFill="1" applyBorder="1" applyAlignment="1">
      <alignment horizontal="left" vertical="center" shrinkToFit="1"/>
    </xf>
    <xf numFmtId="14" fontId="72" fillId="2" borderId="0" xfId="0" applyNumberFormat="1" applyFont="1" applyFill="1" applyBorder="1" applyAlignment="1">
      <alignment horizontal="left" vertical="center" shrinkToFit="1"/>
    </xf>
    <xf numFmtId="14" fontId="72" fillId="2" borderId="6" xfId="0" applyNumberFormat="1" applyFont="1" applyFill="1" applyBorder="1" applyAlignment="1">
      <alignment horizontal="left" vertical="center" shrinkToFit="1"/>
    </xf>
    <xf numFmtId="0" fontId="72" fillId="2" borderId="5" xfId="0" applyFont="1" applyFill="1" applyBorder="1" applyAlignment="1">
      <alignment vertical="center"/>
    </xf>
    <xf numFmtId="0" fontId="72" fillId="2" borderId="0" xfId="0" applyFont="1" applyFill="1" applyBorder="1" applyAlignment="1">
      <alignment vertical="center"/>
    </xf>
    <xf numFmtId="0" fontId="72" fillId="2" borderId="6" xfId="0" applyFont="1" applyFill="1" applyBorder="1" applyAlignment="1">
      <alignment vertical="center"/>
    </xf>
    <xf numFmtId="14" fontId="72" fillId="2" borderId="7" xfId="0" applyNumberFormat="1" applyFont="1" applyFill="1" applyBorder="1" applyAlignment="1">
      <alignment horizontal="left" vertical="center" shrinkToFit="1"/>
    </xf>
    <xf numFmtId="14" fontId="72" fillId="2" borderId="8" xfId="0" applyNumberFormat="1" applyFont="1" applyFill="1" applyBorder="1" applyAlignment="1">
      <alignment horizontal="left" vertical="center" shrinkToFit="1"/>
    </xf>
    <xf numFmtId="14" fontId="72" fillId="2" borderId="9" xfId="0" applyNumberFormat="1" applyFont="1" applyFill="1" applyBorder="1" applyAlignment="1">
      <alignment horizontal="left" vertical="center" shrinkToFit="1"/>
    </xf>
    <xf numFmtId="0" fontId="72" fillId="2" borderId="7" xfId="0" applyFont="1" applyFill="1" applyBorder="1" applyAlignment="1">
      <alignment vertical="center"/>
    </xf>
    <xf numFmtId="0" fontId="72" fillId="2" borderId="8" xfId="0" applyFont="1" applyFill="1" applyBorder="1" applyAlignment="1">
      <alignment vertical="center"/>
    </xf>
    <xf numFmtId="0" fontId="72" fillId="2" borderId="9" xfId="0" applyFont="1" applyFill="1" applyBorder="1" applyAlignment="1">
      <alignment vertical="center"/>
    </xf>
    <xf numFmtId="0" fontId="79" fillId="3" borderId="20" xfId="0" applyNumberFormat="1" applyFont="1" applyFill="1" applyBorder="1" applyAlignment="1">
      <alignment horizontal="center" vertical="center" shrinkToFit="1"/>
    </xf>
    <xf numFmtId="0" fontId="79" fillId="3" borderId="26" xfId="0" applyNumberFormat="1" applyFont="1" applyFill="1" applyBorder="1" applyAlignment="1">
      <alignment horizontal="center" vertical="center" shrinkToFit="1"/>
    </xf>
    <xf numFmtId="0" fontId="80" fillId="0" borderId="25" xfId="0" applyNumberFormat="1" applyFont="1" applyBorder="1" applyAlignment="1">
      <alignment horizontal="left" vertical="center" shrinkToFit="1"/>
    </xf>
    <xf numFmtId="0" fontId="80" fillId="0" borderId="20" xfId="0" applyNumberFormat="1" applyFont="1" applyBorder="1" applyAlignment="1">
      <alignment horizontal="left" vertical="center" shrinkToFit="1"/>
    </xf>
    <xf numFmtId="0" fontId="80" fillId="0" borderId="26" xfId="0" applyNumberFormat="1" applyFont="1" applyBorder="1" applyAlignment="1">
      <alignment horizontal="left" vertical="center" shrinkToFit="1"/>
    </xf>
    <xf numFmtId="0" fontId="79" fillId="3" borderId="25" xfId="0" applyNumberFormat="1" applyFont="1" applyFill="1" applyBorder="1" applyAlignment="1">
      <alignment horizontal="center" vertical="center" shrinkToFit="1"/>
    </xf>
    <xf numFmtId="0" fontId="79" fillId="3" borderId="27" xfId="0" applyNumberFormat="1" applyFont="1" applyFill="1" applyBorder="1" applyAlignment="1">
      <alignment horizontal="center" vertical="center" shrinkToFit="1"/>
    </xf>
    <xf numFmtId="0" fontId="80" fillId="0" borderId="27" xfId="0" applyNumberFormat="1" applyFont="1" applyBorder="1" applyAlignment="1">
      <alignment vertical="center" shrinkToFit="1"/>
    </xf>
    <xf numFmtId="0" fontId="85" fillId="0" borderId="25" xfId="0" applyFont="1" applyBorder="1" applyAlignment="1">
      <alignment horizontal="left" vertical="center" shrinkToFit="1"/>
    </xf>
    <xf numFmtId="0" fontId="85" fillId="0" borderId="20" xfId="0" applyFont="1" applyBorder="1" applyAlignment="1">
      <alignment horizontal="left" vertical="center" shrinkToFit="1"/>
    </xf>
    <xf numFmtId="0" fontId="85" fillId="0" borderId="26" xfId="0" applyFont="1" applyBorder="1" applyAlignment="1">
      <alignment horizontal="left" vertical="center" shrinkToFit="1"/>
    </xf>
    <xf numFmtId="0" fontId="79" fillId="3" borderId="2" xfId="0" applyNumberFormat="1" applyFont="1" applyFill="1" applyBorder="1" applyAlignment="1">
      <alignment horizontal="center" vertical="center" shrinkToFit="1"/>
    </xf>
    <xf numFmtId="0" fontId="79" fillId="3" borderId="3" xfId="0" applyNumberFormat="1" applyFont="1" applyFill="1" applyBorder="1" applyAlignment="1">
      <alignment horizontal="center" vertical="center" shrinkToFit="1"/>
    </xf>
    <xf numFmtId="0" fontId="80" fillId="0" borderId="1" xfId="0" applyNumberFormat="1" applyFont="1" applyBorder="1" applyAlignment="1">
      <alignment horizontal="left" vertical="center" shrinkToFit="1"/>
    </xf>
    <xf numFmtId="0" fontId="80" fillId="0" borderId="2" xfId="0" applyNumberFormat="1" applyFont="1" applyBorder="1" applyAlignment="1">
      <alignment horizontal="left" vertical="center" shrinkToFit="1"/>
    </xf>
    <xf numFmtId="0" fontId="80" fillId="0" borderId="3" xfId="0" applyNumberFormat="1" applyFont="1" applyBorder="1" applyAlignment="1">
      <alignment horizontal="left" vertical="center" shrinkToFit="1"/>
    </xf>
    <xf numFmtId="0" fontId="80" fillId="0" borderId="27" xfId="0" applyNumberFormat="1" applyFont="1" applyBorder="1" applyAlignment="1">
      <alignment horizontal="left" vertical="center" shrinkToFit="1"/>
    </xf>
    <xf numFmtId="0" fontId="97" fillId="0" borderId="0" xfId="226" applyFont="1" applyFill="1" applyBorder="1" applyAlignment="1"/>
    <xf numFmtId="0" fontId="97" fillId="0" borderId="25" xfId="0" applyFont="1" applyBorder="1" applyAlignment="1">
      <alignment horizontal="left" vertical="center" wrapText="1"/>
    </xf>
    <xf numFmtId="0" fontId="97" fillId="0" borderId="20" xfId="0" applyFont="1" applyBorder="1" applyAlignment="1">
      <alignment horizontal="left" vertical="center" wrapText="1"/>
    </xf>
    <xf numFmtId="0" fontId="97" fillId="0" borderId="26" xfId="0" applyFont="1" applyBorder="1" applyAlignment="1">
      <alignment horizontal="left" vertical="center" wrapText="1"/>
    </xf>
    <xf numFmtId="49" fontId="72" fillId="5" borderId="25" xfId="0" applyNumberFormat="1" applyFont="1" applyFill="1" applyBorder="1" applyAlignment="1">
      <alignment horizontal="center" vertical="center"/>
    </xf>
    <xf numFmtId="49" fontId="72" fillId="5" borderId="20" xfId="0" applyNumberFormat="1" applyFont="1" applyFill="1" applyBorder="1" applyAlignment="1">
      <alignment horizontal="center" vertical="center"/>
    </xf>
    <xf numFmtId="49" fontId="72" fillId="5" borderId="26" xfId="0" applyNumberFormat="1" applyFont="1" applyFill="1" applyBorder="1" applyAlignment="1">
      <alignment horizontal="center" vertical="center"/>
    </xf>
    <xf numFmtId="0" fontId="72" fillId="0" borderId="25" xfId="0" applyFont="1" applyBorder="1" applyAlignment="1">
      <alignment horizontal="left" vertical="center" wrapText="1"/>
    </xf>
    <xf numFmtId="0" fontId="72" fillId="0" borderId="20" xfId="0" applyFont="1" applyBorder="1" applyAlignment="1">
      <alignment horizontal="left" vertical="center" wrapText="1"/>
    </xf>
    <xf numFmtId="0" fontId="72" fillId="0" borderId="26" xfId="0" applyFont="1" applyBorder="1" applyAlignment="1">
      <alignment horizontal="left" vertical="center" wrapText="1"/>
    </xf>
    <xf numFmtId="0" fontId="94" fillId="0" borderId="30" xfId="0" applyNumberFormat="1" applyFont="1" applyBorder="1" applyAlignment="1">
      <alignment horizontal="center" vertical="center" textRotation="255"/>
    </xf>
    <xf numFmtId="0" fontId="85" fillId="0" borderId="25" xfId="0" applyFont="1" applyFill="1" applyBorder="1" applyAlignment="1">
      <alignment horizontal="center" vertical="center"/>
    </xf>
    <xf numFmtId="0" fontId="85" fillId="0" borderId="26" xfId="0" applyFont="1" applyFill="1" applyBorder="1" applyAlignment="1">
      <alignment horizontal="center" vertical="center"/>
    </xf>
    <xf numFmtId="49" fontId="72" fillId="0" borderId="25" xfId="0" applyNumberFormat="1" applyFont="1" applyFill="1" applyBorder="1" applyAlignment="1">
      <alignment vertical="center" shrinkToFit="1"/>
    </xf>
    <xf numFmtId="49" fontId="72" fillId="0" borderId="20" xfId="0" applyNumberFormat="1" applyFont="1" applyFill="1" applyBorder="1" applyAlignment="1">
      <alignment vertical="center" shrinkToFit="1"/>
    </xf>
    <xf numFmtId="49" fontId="72" fillId="0" borderId="26" xfId="0" applyNumberFormat="1" applyFont="1" applyFill="1" applyBorder="1" applyAlignment="1">
      <alignment vertical="center" shrinkToFit="1"/>
    </xf>
    <xf numFmtId="0" fontId="72" fillId="0" borderId="25" xfId="0" applyFont="1" applyFill="1" applyBorder="1" applyAlignment="1">
      <alignment horizontal="left" vertical="center" shrinkToFit="1"/>
    </xf>
    <xf numFmtId="0" fontId="72" fillId="0" borderId="20" xfId="0" applyFont="1" applyFill="1" applyBorder="1" applyAlignment="1">
      <alignment horizontal="left" vertical="center" shrinkToFit="1"/>
    </xf>
    <xf numFmtId="0" fontId="72" fillId="0" borderId="26" xfId="0" applyFont="1" applyFill="1" applyBorder="1" applyAlignment="1">
      <alignment horizontal="left" vertical="center" shrinkToFit="1"/>
    </xf>
    <xf numFmtId="0" fontId="72" fillId="0" borderId="25" xfId="0" applyFont="1" applyFill="1" applyBorder="1" applyAlignment="1">
      <alignment vertical="center" shrinkToFit="1"/>
    </xf>
    <xf numFmtId="0" fontId="72" fillId="0" borderId="20" xfId="0" applyFont="1" applyFill="1" applyBorder="1" applyAlignment="1">
      <alignment vertical="center" shrinkToFit="1"/>
    </xf>
    <xf numFmtId="0" fontId="72" fillId="0" borderId="26" xfId="0" applyFont="1" applyFill="1" applyBorder="1" applyAlignment="1">
      <alignment vertical="center" shrinkToFit="1"/>
    </xf>
    <xf numFmtId="0" fontId="85" fillId="0" borderId="25" xfId="50" applyFont="1" applyFill="1" applyBorder="1" applyAlignment="1">
      <alignment horizontal="left" vertical="center" shrinkToFit="1"/>
    </xf>
    <xf numFmtId="0" fontId="85" fillId="0" borderId="20" xfId="50" applyFont="1" applyFill="1" applyBorder="1" applyAlignment="1">
      <alignment horizontal="left" vertical="center" shrinkToFit="1"/>
    </xf>
    <xf numFmtId="0" fontId="85" fillId="0" borderId="26" xfId="50" applyFont="1" applyFill="1" applyBorder="1" applyAlignment="1">
      <alignment horizontal="left" vertical="center" shrinkToFit="1"/>
    </xf>
    <xf numFmtId="49" fontId="72" fillId="0" borderId="25" xfId="0" applyNumberFormat="1" applyFont="1" applyFill="1" applyBorder="1" applyAlignment="1">
      <alignment horizontal="left" vertical="center" shrinkToFit="1"/>
    </xf>
    <xf numFmtId="49" fontId="72" fillId="0" borderId="2" xfId="0" applyNumberFormat="1" applyFont="1" applyFill="1" applyBorder="1" applyAlignment="1">
      <alignment horizontal="left" vertical="center" shrinkToFit="1"/>
    </xf>
    <xf numFmtId="49" fontId="72" fillId="0" borderId="26" xfId="0" applyNumberFormat="1" applyFont="1" applyFill="1" applyBorder="1" applyAlignment="1">
      <alignment horizontal="left" vertical="center" shrinkToFit="1"/>
    </xf>
    <xf numFmtId="0" fontId="72" fillId="0" borderId="25" xfId="0" applyFont="1" applyFill="1" applyBorder="1" applyAlignment="1">
      <alignment horizontal="center" vertical="center" shrinkToFit="1"/>
    </xf>
    <xf numFmtId="0" fontId="72" fillId="0" borderId="26" xfId="0" applyFont="1" applyFill="1" applyBorder="1" applyAlignment="1">
      <alignment horizontal="center" vertical="center" shrinkToFit="1"/>
    </xf>
    <xf numFmtId="0" fontId="72" fillId="0" borderId="25" xfId="0" applyFont="1" applyFill="1" applyBorder="1" applyAlignment="1">
      <alignment horizontal="right" vertical="center" shrinkToFit="1"/>
    </xf>
    <xf numFmtId="0" fontId="72" fillId="0" borderId="26" xfId="0" applyFont="1" applyFill="1" applyBorder="1" applyAlignment="1">
      <alignment horizontal="right" vertical="center" shrinkToFit="1"/>
    </xf>
    <xf numFmtId="49" fontId="97" fillId="0" borderId="25" xfId="0" applyNumberFormat="1" applyFont="1" applyFill="1" applyBorder="1" applyAlignment="1">
      <alignment horizontal="left" vertical="center" shrinkToFit="1"/>
    </xf>
    <xf numFmtId="49" fontId="97" fillId="0" borderId="2" xfId="0" applyNumberFormat="1" applyFont="1" applyFill="1" applyBorder="1" applyAlignment="1">
      <alignment horizontal="left" vertical="center" shrinkToFit="1"/>
    </xf>
    <xf numFmtId="49" fontId="97" fillId="0" borderId="26" xfId="0" applyNumberFormat="1" applyFont="1" applyFill="1" applyBorder="1" applyAlignment="1">
      <alignment horizontal="left" vertical="center" shrinkToFit="1"/>
    </xf>
    <xf numFmtId="0" fontId="97" fillId="0" borderId="25" xfId="0" applyFont="1" applyFill="1" applyBorder="1" applyAlignment="1">
      <alignment horizontal="left" vertical="center" shrinkToFit="1"/>
    </xf>
    <xf numFmtId="0" fontId="97" fillId="0" borderId="20" xfId="0" applyFont="1" applyFill="1" applyBorder="1" applyAlignment="1">
      <alignment horizontal="left" vertical="center" shrinkToFit="1"/>
    </xf>
    <xf numFmtId="0" fontId="97" fillId="0" borderId="26" xfId="0" applyFont="1" applyFill="1" applyBorder="1" applyAlignment="1">
      <alignment horizontal="left" vertical="center" shrinkToFit="1"/>
    </xf>
    <xf numFmtId="49" fontId="72" fillId="5" borderId="27" xfId="0" applyNumberFormat="1" applyFont="1" applyFill="1" applyBorder="1" applyAlignment="1">
      <alignment horizontal="center" vertical="center" shrinkToFit="1"/>
    </xf>
    <xf numFmtId="0" fontId="72" fillId="44" borderId="25" xfId="0" applyFont="1" applyFill="1" applyBorder="1" applyAlignment="1">
      <alignment horizontal="right" vertical="center" shrinkToFit="1"/>
    </xf>
    <xf numFmtId="0" fontId="72" fillId="44" borderId="26" xfId="0" applyFont="1" applyFill="1" applyBorder="1" applyAlignment="1">
      <alignment horizontal="right" vertical="center" shrinkToFit="1"/>
    </xf>
    <xf numFmtId="0" fontId="85" fillId="44" borderId="25" xfId="0" applyFont="1" applyFill="1" applyBorder="1" applyAlignment="1">
      <alignment horizontal="center" vertical="center"/>
    </xf>
    <xf numFmtId="0" fontId="85" fillId="44" borderId="26" xfId="0" applyFont="1" applyFill="1" applyBorder="1" applyAlignment="1">
      <alignment horizontal="center" vertical="center"/>
    </xf>
    <xf numFmtId="49" fontId="72" fillId="44" borderId="25" xfId="0" applyNumberFormat="1" applyFont="1" applyFill="1" applyBorder="1" applyAlignment="1">
      <alignment vertical="center" shrinkToFit="1"/>
    </xf>
    <xf numFmtId="49" fontId="72" fillId="44" borderId="20" xfId="0" applyNumberFormat="1" applyFont="1" applyFill="1" applyBorder="1" applyAlignment="1">
      <alignment vertical="center" shrinkToFit="1"/>
    </xf>
    <xf numFmtId="49" fontId="72" fillId="44" borderId="26" xfId="0" applyNumberFormat="1" applyFont="1" applyFill="1" applyBorder="1" applyAlignment="1">
      <alignment vertical="center" shrinkToFit="1"/>
    </xf>
    <xf numFmtId="0" fontId="72" fillId="44" borderId="25" xfId="0" applyFont="1" applyFill="1" applyBorder="1" applyAlignment="1">
      <alignment horizontal="left" vertical="center" shrinkToFit="1"/>
    </xf>
    <xf numFmtId="0" fontId="72" fillId="44" borderId="20" xfId="0" applyFont="1" applyFill="1" applyBorder="1" applyAlignment="1">
      <alignment horizontal="left" vertical="center" shrinkToFit="1"/>
    </xf>
    <xf numFmtId="0" fontId="72" fillId="44" borderId="26" xfId="0" applyFont="1" applyFill="1" applyBorder="1" applyAlignment="1">
      <alignment horizontal="left" vertical="center" shrinkToFit="1"/>
    </xf>
    <xf numFmtId="0" fontId="72" fillId="44" borderId="25" xfId="0" applyFont="1" applyFill="1" applyBorder="1" applyAlignment="1">
      <alignment vertical="center" shrinkToFit="1"/>
    </xf>
    <xf numFmtId="0" fontId="72" fillId="44" borderId="20" xfId="0" applyFont="1" applyFill="1" applyBorder="1" applyAlignment="1">
      <alignment vertical="center" shrinkToFit="1"/>
    </xf>
    <xf numFmtId="0" fontId="72" fillId="44" borderId="26" xfId="0" applyFont="1" applyFill="1" applyBorder="1" applyAlignment="1">
      <alignment vertical="center" shrinkToFit="1"/>
    </xf>
    <xf numFmtId="0" fontId="85" fillId="44" borderId="25" xfId="50" applyFont="1" applyFill="1" applyBorder="1" applyAlignment="1">
      <alignment horizontal="left" vertical="center" shrinkToFit="1"/>
    </xf>
    <xf numFmtId="0" fontId="85" fillId="44" borderId="20" xfId="50" applyFont="1" applyFill="1" applyBorder="1" applyAlignment="1">
      <alignment horizontal="left" vertical="center" shrinkToFit="1"/>
    </xf>
    <xf numFmtId="0" fontId="85" fillId="44" borderId="26" xfId="50" applyFont="1" applyFill="1" applyBorder="1" applyAlignment="1">
      <alignment horizontal="left" vertical="center" shrinkToFit="1"/>
    </xf>
    <xf numFmtId="0" fontId="85" fillId="5" borderId="25" xfId="0" applyFont="1" applyFill="1" applyBorder="1" applyAlignment="1">
      <alignment horizontal="center" vertical="center" shrinkToFit="1"/>
    </xf>
    <xf numFmtId="0" fontId="85" fillId="5" borderId="26" xfId="0" applyFont="1" applyFill="1" applyBorder="1" applyAlignment="1">
      <alignment horizontal="center" vertical="center" shrinkToFit="1"/>
    </xf>
    <xf numFmtId="49" fontId="72" fillId="5" borderId="27" xfId="0" applyNumberFormat="1" applyFont="1" applyFill="1" applyBorder="1" applyAlignment="1">
      <alignment horizontal="center" vertical="center"/>
    </xf>
    <xf numFmtId="49" fontId="72" fillId="5" borderId="25" xfId="0" applyNumberFormat="1" applyFont="1" applyFill="1" applyBorder="1" applyAlignment="1">
      <alignment horizontal="left" vertical="center" shrinkToFit="1"/>
    </xf>
    <xf numFmtId="49" fontId="72" fillId="5" borderId="20" xfId="0" applyNumberFormat="1" applyFont="1" applyFill="1" applyBorder="1" applyAlignment="1">
      <alignment horizontal="left" vertical="center" shrinkToFit="1"/>
    </xf>
    <xf numFmtId="49" fontId="72" fillId="5" borderId="26" xfId="0" applyNumberFormat="1" applyFont="1" applyFill="1" applyBorder="1" applyAlignment="1">
      <alignment horizontal="left" vertical="center" shrinkToFit="1"/>
    </xf>
    <xf numFmtId="49" fontId="72" fillId="5" borderId="20" xfId="0" applyNumberFormat="1" applyFont="1" applyFill="1" applyBorder="1" applyAlignment="1">
      <alignment horizontal="center" vertical="center" shrinkToFit="1"/>
    </xf>
    <xf numFmtId="49" fontId="72" fillId="5" borderId="26" xfId="0" applyNumberFormat="1" applyFont="1" applyFill="1" applyBorder="1" applyAlignment="1">
      <alignment horizontal="center" vertical="center" shrinkToFit="1"/>
    </xf>
    <xf numFmtId="0" fontId="85" fillId="5" borderId="20" xfId="0" applyFont="1" applyFill="1" applyBorder="1" applyAlignment="1">
      <alignment horizontal="center" vertical="center" shrinkToFit="1"/>
    </xf>
    <xf numFmtId="0" fontId="72" fillId="0" borderId="25" xfId="0" applyFont="1" applyFill="1" applyBorder="1">
      <alignment vertical="center"/>
    </xf>
    <xf numFmtId="0" fontId="72" fillId="0" borderId="20" xfId="0" applyFont="1" applyFill="1" applyBorder="1">
      <alignment vertical="center"/>
    </xf>
    <xf numFmtId="0" fontId="72" fillId="0" borderId="26" xfId="0" applyFont="1" applyFill="1" applyBorder="1">
      <alignment vertical="center"/>
    </xf>
    <xf numFmtId="0" fontId="72" fillId="0" borderId="2" xfId="0" applyFont="1" applyFill="1" applyBorder="1" applyAlignment="1">
      <alignment vertical="center" shrinkToFit="1"/>
    </xf>
    <xf numFmtId="0" fontId="97" fillId="0" borderId="25" xfId="0" applyFont="1" applyFill="1" applyBorder="1" applyAlignment="1">
      <alignment vertical="center" shrinkToFit="1"/>
    </xf>
    <xf numFmtId="0" fontId="97" fillId="0" borderId="2" xfId="0" applyFont="1" applyFill="1" applyBorder="1" applyAlignment="1">
      <alignment vertical="center" shrinkToFit="1"/>
    </xf>
    <xf numFmtId="0" fontId="97" fillId="0" borderId="26" xfId="0" applyFont="1" applyFill="1" applyBorder="1" applyAlignment="1">
      <alignment vertical="center" shrinkToFit="1"/>
    </xf>
    <xf numFmtId="0" fontId="93" fillId="0" borderId="30" xfId="0" applyNumberFormat="1" applyFont="1" applyBorder="1" applyAlignment="1">
      <alignment horizontal="center" vertical="center" textRotation="255"/>
    </xf>
    <xf numFmtId="0" fontId="93" fillId="30" borderId="25" xfId="0" applyFont="1" applyFill="1" applyBorder="1" applyAlignment="1">
      <alignment horizontal="center" vertical="center"/>
    </xf>
    <xf numFmtId="0" fontId="93" fillId="30" borderId="20" xfId="0" applyFont="1" applyFill="1" applyBorder="1" applyAlignment="1">
      <alignment horizontal="center" vertical="center"/>
    </xf>
    <xf numFmtId="0" fontId="93" fillId="30" borderId="26" xfId="0" applyFont="1" applyFill="1" applyBorder="1" applyAlignment="1">
      <alignment horizontal="center" vertical="center"/>
    </xf>
    <xf numFmtId="0" fontId="91" fillId="43" borderId="27" xfId="0" applyFont="1" applyFill="1" applyBorder="1" applyAlignment="1">
      <alignment horizontal="left" vertical="center"/>
    </xf>
    <xf numFmtId="49" fontId="93" fillId="5" borderId="27" xfId="0" applyNumberFormat="1" applyFont="1" applyFill="1" applyBorder="1" applyAlignment="1">
      <alignment vertical="center"/>
    </xf>
    <xf numFmtId="0" fontId="93" fillId="0" borderId="27" xfId="0" applyFont="1" applyBorder="1" applyAlignment="1">
      <alignment vertical="center"/>
    </xf>
    <xf numFmtId="0" fontId="91" fillId="43" borderId="27" xfId="0" applyFont="1" applyFill="1" applyBorder="1" applyAlignment="1">
      <alignment horizontal="center" vertical="center" shrinkToFit="1"/>
    </xf>
    <xf numFmtId="0" fontId="91" fillId="43" borderId="25" xfId="0" applyFont="1" applyFill="1" applyBorder="1" applyAlignment="1">
      <alignment vertical="center" shrinkToFit="1"/>
    </xf>
    <xf numFmtId="0" fontId="91" fillId="43" borderId="2" xfId="0" applyFont="1" applyFill="1" applyBorder="1" applyAlignment="1">
      <alignment vertical="center" shrinkToFit="1"/>
    </xf>
    <xf numFmtId="0" fontId="91" fillId="43" borderId="26" xfId="0" applyFont="1" applyFill="1" applyBorder="1" applyAlignment="1">
      <alignment vertical="center" shrinkToFit="1"/>
    </xf>
    <xf numFmtId="0" fontId="91" fillId="43" borderId="25" xfId="0" applyFont="1" applyFill="1" applyBorder="1" applyAlignment="1">
      <alignment horizontal="center" vertical="center"/>
    </xf>
    <xf numFmtId="0" fontId="91" fillId="43" borderId="20" xfId="0" applyFont="1" applyFill="1" applyBorder="1" applyAlignment="1">
      <alignment horizontal="center" vertical="center"/>
    </xf>
    <xf numFmtId="0" fontId="91" fillId="43" borderId="26" xfId="0" applyFont="1" applyFill="1" applyBorder="1" applyAlignment="1">
      <alignment horizontal="center" vertical="center"/>
    </xf>
    <xf numFmtId="0" fontId="93" fillId="0" borderId="25" xfId="0" applyFont="1" applyFill="1" applyBorder="1" applyAlignment="1">
      <alignment horizontal="left" vertical="center"/>
    </xf>
    <xf numFmtId="0" fontId="93" fillId="0" borderId="2" xfId="0" applyFont="1" applyFill="1" applyBorder="1" applyAlignment="1">
      <alignment horizontal="left" vertical="center"/>
    </xf>
    <xf numFmtId="0" fontId="93" fillId="0" borderId="26" xfId="0" applyFont="1" applyFill="1" applyBorder="1" applyAlignment="1">
      <alignment horizontal="left" vertical="center"/>
    </xf>
    <xf numFmtId="0" fontId="91" fillId="0" borderId="25" xfId="0" applyFont="1" applyFill="1" applyBorder="1" applyAlignment="1">
      <alignment vertical="center" shrinkToFit="1"/>
    </xf>
    <xf numFmtId="0" fontId="91" fillId="0" borderId="2" xfId="0" applyFont="1" applyFill="1" applyBorder="1" applyAlignment="1">
      <alignment vertical="center" shrinkToFit="1"/>
    </xf>
    <xf numFmtId="0" fontId="91" fillId="0" borderId="26" xfId="0" applyFont="1" applyFill="1" applyBorder="1" applyAlignment="1">
      <alignment vertical="center" shrinkToFit="1"/>
    </xf>
    <xf numFmtId="0" fontId="91" fillId="0" borderId="27" xfId="0" applyFont="1" applyFill="1" applyBorder="1" applyAlignment="1">
      <alignment horizontal="center" vertical="center" shrinkToFit="1"/>
    </xf>
    <xf numFmtId="0" fontId="91" fillId="43" borderId="27" xfId="0" applyFont="1" applyFill="1" applyBorder="1" applyAlignment="1">
      <alignment vertical="center" shrinkToFit="1"/>
    </xf>
    <xf numFmtId="49" fontId="93" fillId="5" borderId="25" xfId="0" applyNumberFormat="1" applyFont="1" applyFill="1" applyBorder="1" applyAlignment="1">
      <alignment horizontal="center" vertical="center"/>
    </xf>
    <xf numFmtId="0" fontId="93" fillId="0" borderId="20" xfId="0" applyFont="1" applyBorder="1" applyAlignment="1">
      <alignment horizontal="center" vertical="center"/>
    </xf>
    <xf numFmtId="0" fontId="93" fillId="0" borderId="26" xfId="0" applyFont="1" applyBorder="1" applyAlignment="1">
      <alignment horizontal="center" vertical="center"/>
    </xf>
    <xf numFmtId="0" fontId="93" fillId="0" borderId="25" xfId="0" applyFont="1" applyFill="1" applyBorder="1" applyAlignment="1">
      <alignment vertical="center"/>
    </xf>
    <xf numFmtId="0" fontId="93" fillId="0" borderId="2" xfId="0" applyFont="1" applyFill="1" applyBorder="1" applyAlignment="1">
      <alignment vertical="center"/>
    </xf>
    <xf numFmtId="0" fontId="93" fillId="0" borderId="26" xfId="0" applyFont="1" applyFill="1" applyBorder="1" applyAlignment="1">
      <alignment vertical="center"/>
    </xf>
    <xf numFmtId="0" fontId="91" fillId="2" borderId="29" xfId="0" applyFont="1" applyFill="1" applyBorder="1" applyAlignment="1">
      <alignment vertical="center" wrapText="1"/>
    </xf>
    <xf numFmtId="0" fontId="80" fillId="0" borderId="25" xfId="0" applyNumberFormat="1" applyFont="1" applyBorder="1" applyAlignment="1">
      <alignment vertical="center" shrinkToFit="1"/>
    </xf>
    <xf numFmtId="0" fontId="80" fillId="0" borderId="20" xfId="0" applyNumberFormat="1" applyFont="1" applyBorder="1" applyAlignment="1">
      <alignment vertical="center" shrinkToFit="1"/>
    </xf>
    <xf numFmtId="0" fontId="80" fillId="0" borderId="26" xfId="0" applyNumberFormat="1" applyFont="1" applyBorder="1" applyAlignment="1">
      <alignment vertical="center" shrinkToFit="1"/>
    </xf>
    <xf numFmtId="0" fontId="79" fillId="3" borderId="1" xfId="0" applyNumberFormat="1" applyFont="1" applyFill="1" applyBorder="1" applyAlignment="1">
      <alignment horizontal="center" vertical="center" shrinkToFit="1"/>
    </xf>
    <xf numFmtId="0" fontId="80" fillId="0" borderId="1" xfId="0" applyNumberFormat="1" applyFont="1" applyBorder="1" applyAlignment="1">
      <alignment vertical="center" shrinkToFit="1"/>
    </xf>
    <xf numFmtId="0" fontId="80" fillId="0" borderId="2" xfId="0" applyNumberFormat="1" applyFont="1" applyBorder="1" applyAlignment="1">
      <alignment vertical="center" shrinkToFit="1"/>
    </xf>
    <xf numFmtId="0" fontId="80" fillId="0" borderId="3" xfId="0" applyNumberFormat="1" applyFont="1" applyBorder="1" applyAlignment="1">
      <alignment vertical="center" shrinkToFit="1"/>
    </xf>
    <xf numFmtId="49" fontId="72" fillId="0" borderId="25" xfId="0" applyNumberFormat="1" applyFont="1" applyBorder="1" applyAlignment="1">
      <alignment horizontal="left" vertical="center"/>
    </xf>
    <xf numFmtId="49" fontId="72" fillId="0" borderId="20" xfId="0" applyNumberFormat="1" applyFont="1" applyBorder="1" applyAlignment="1">
      <alignment horizontal="left" vertical="center"/>
    </xf>
    <xf numFmtId="49" fontId="72" fillId="0" borderId="26" xfId="0" applyNumberFormat="1" applyFont="1" applyBorder="1" applyAlignment="1">
      <alignment horizontal="left" vertical="center"/>
    </xf>
    <xf numFmtId="49" fontId="72" fillId="5" borderId="25" xfId="0" applyNumberFormat="1" applyFont="1" applyFill="1" applyBorder="1" applyAlignment="1">
      <alignment horizontal="left" vertical="center"/>
    </xf>
    <xf numFmtId="49" fontId="72" fillId="5" borderId="20" xfId="0" applyNumberFormat="1" applyFont="1" applyFill="1" applyBorder="1" applyAlignment="1">
      <alignment horizontal="left" vertical="center"/>
    </xf>
    <xf numFmtId="185" fontId="97" fillId="5" borderId="27" xfId="216" applyNumberFormat="1" applyFont="1" applyFill="1" applyBorder="1" applyAlignment="1">
      <alignment horizontal="center" vertical="center"/>
    </xf>
    <xf numFmtId="0" fontId="97" fillId="5" borderId="27" xfId="216" applyFont="1" applyFill="1" applyBorder="1" applyAlignment="1">
      <alignment horizontal="center" vertical="center"/>
    </xf>
    <xf numFmtId="0" fontId="72" fillId="5" borderId="22" xfId="215" applyFont="1" applyFill="1" applyBorder="1" applyAlignment="1">
      <alignment horizontal="center" vertical="center"/>
    </xf>
    <xf numFmtId="49" fontId="72" fillId="0" borderId="27" xfId="215" applyNumberFormat="1" applyFont="1" applyFill="1" applyBorder="1" applyAlignment="1">
      <alignment horizontal="center" vertical="center"/>
    </xf>
    <xf numFmtId="185" fontId="97" fillId="0" borderId="27" xfId="216" applyNumberFormat="1" applyFont="1" applyFill="1" applyBorder="1" applyAlignment="1">
      <alignment horizontal="right" vertical="center"/>
    </xf>
    <xf numFmtId="0" fontId="97" fillId="0" borderId="27" xfId="225" applyFont="1" applyBorder="1" applyAlignment="1">
      <alignment vertical="center"/>
    </xf>
    <xf numFmtId="0" fontId="97" fillId="0" borderId="27" xfId="225" applyFont="1" applyBorder="1" applyAlignment="1">
      <alignment horizontal="left" vertical="center"/>
    </xf>
    <xf numFmtId="0" fontId="97" fillId="0" borderId="27" xfId="216" applyFont="1" applyFill="1" applyBorder="1" applyAlignment="1">
      <alignment vertical="center"/>
    </xf>
    <xf numFmtId="0" fontId="72" fillId="0" borderId="27" xfId="225" applyFont="1" applyBorder="1" applyAlignment="1">
      <alignment vertical="center"/>
    </xf>
    <xf numFmtId="186" fontId="97" fillId="0" borderId="27" xfId="216" applyNumberFormat="1" applyFont="1" applyFill="1" applyBorder="1" applyAlignment="1">
      <alignment horizontal="right" vertical="center"/>
    </xf>
    <xf numFmtId="0" fontId="97" fillId="0" borderId="27" xfId="216" applyNumberFormat="1" applyFont="1" applyFill="1" applyBorder="1" applyAlignment="1">
      <alignment horizontal="right" vertical="center"/>
    </xf>
    <xf numFmtId="0" fontId="97" fillId="32" borderId="27" xfId="225" applyFont="1" applyFill="1" applyBorder="1" applyAlignment="1">
      <alignment horizontal="center" vertical="center"/>
    </xf>
    <xf numFmtId="0" fontId="97" fillId="32" borderId="27" xfId="225" applyFont="1" applyFill="1" applyBorder="1" applyAlignment="1">
      <alignment vertical="center"/>
    </xf>
  </cellXfs>
  <cellStyles count="227">
    <cellStyle name="_【基本設計】ASP開発画面一覧表" xfId="51" xr:uid="{00000000-0005-0000-0000-000000000000}"/>
    <cellStyle name="0,0_x000d_ NA_x000d_ " xfId="52" xr:uid="{00000000-0005-0000-0000-000001000000}"/>
    <cellStyle name="0,0_x000d__x000a_NA_x000d__x000a_" xfId="53" xr:uid="{00000000-0005-0000-0000-000002000000}"/>
    <cellStyle name="20% - アクセント 1 2" xfId="1" xr:uid="{00000000-0005-0000-0000-000003000000}"/>
    <cellStyle name="20% - アクセント 2 2" xfId="2" xr:uid="{00000000-0005-0000-0000-000004000000}"/>
    <cellStyle name="20% - アクセント 3 2" xfId="3" xr:uid="{00000000-0005-0000-0000-000005000000}"/>
    <cellStyle name="20% - アクセント 4 2" xfId="4" xr:uid="{00000000-0005-0000-0000-000006000000}"/>
    <cellStyle name="20% - アクセント 5 2" xfId="5" xr:uid="{00000000-0005-0000-0000-000007000000}"/>
    <cellStyle name="20% - アクセント 6 2" xfId="6" xr:uid="{00000000-0005-0000-0000-000008000000}"/>
    <cellStyle name="20% - 强调文字颜色 1" xfId="54" xr:uid="{00000000-0005-0000-0000-000009000000}"/>
    <cellStyle name="20% - 强调文字颜色 2" xfId="55" xr:uid="{00000000-0005-0000-0000-00000A000000}"/>
    <cellStyle name="20% - 强调文字颜色 3" xfId="56" xr:uid="{00000000-0005-0000-0000-00000B000000}"/>
    <cellStyle name="20% - 强调文字颜色 4" xfId="57" xr:uid="{00000000-0005-0000-0000-00000C000000}"/>
    <cellStyle name="20% - 强调文字颜色 5" xfId="58" xr:uid="{00000000-0005-0000-0000-00000D000000}"/>
    <cellStyle name="20% - 强调文字颜色 6" xfId="59" xr:uid="{00000000-0005-0000-0000-00000E000000}"/>
    <cellStyle name="40% - アクセント 1 2" xfId="7" xr:uid="{00000000-0005-0000-0000-00000F000000}"/>
    <cellStyle name="40% - アクセント 2 2" xfId="8" xr:uid="{00000000-0005-0000-0000-000010000000}"/>
    <cellStyle name="40% - アクセント 3 2" xfId="9" xr:uid="{00000000-0005-0000-0000-000011000000}"/>
    <cellStyle name="40% - アクセント 4 2" xfId="10" xr:uid="{00000000-0005-0000-0000-000012000000}"/>
    <cellStyle name="40% - アクセント 5 2" xfId="11" xr:uid="{00000000-0005-0000-0000-000013000000}"/>
    <cellStyle name="40% - アクセント 6 2" xfId="12" xr:uid="{00000000-0005-0000-0000-000014000000}"/>
    <cellStyle name="40% - 强调文字颜色 1" xfId="60" xr:uid="{00000000-0005-0000-0000-000015000000}"/>
    <cellStyle name="40% - 强调文字颜色 2" xfId="61" xr:uid="{00000000-0005-0000-0000-000016000000}"/>
    <cellStyle name="40% - 强调文字颜色 3" xfId="62" xr:uid="{00000000-0005-0000-0000-000017000000}"/>
    <cellStyle name="40% - 强调文字颜色 4" xfId="63" xr:uid="{00000000-0005-0000-0000-000018000000}"/>
    <cellStyle name="40% - 强调文字颜色 5" xfId="64" xr:uid="{00000000-0005-0000-0000-000019000000}"/>
    <cellStyle name="40% - 强调文字颜色 6" xfId="65" xr:uid="{00000000-0005-0000-0000-00001A000000}"/>
    <cellStyle name="60% - アクセント 1 2" xfId="13" xr:uid="{00000000-0005-0000-0000-00001B000000}"/>
    <cellStyle name="60% - アクセント 2 2" xfId="14" xr:uid="{00000000-0005-0000-0000-00001C000000}"/>
    <cellStyle name="60% - アクセント 3 2" xfId="15" xr:uid="{00000000-0005-0000-0000-00001D000000}"/>
    <cellStyle name="60% - アクセント 4 2" xfId="16" xr:uid="{00000000-0005-0000-0000-00001E000000}"/>
    <cellStyle name="60% - アクセント 5 2" xfId="17" xr:uid="{00000000-0005-0000-0000-00001F000000}"/>
    <cellStyle name="60% - アクセント 6 2" xfId="18" xr:uid="{00000000-0005-0000-0000-000020000000}"/>
    <cellStyle name="60% - 强调文字颜色 1" xfId="66" xr:uid="{00000000-0005-0000-0000-000021000000}"/>
    <cellStyle name="60% - 强调文字颜色 2" xfId="67" xr:uid="{00000000-0005-0000-0000-000022000000}"/>
    <cellStyle name="60% - 强调文字颜色 3" xfId="68" xr:uid="{00000000-0005-0000-0000-000023000000}"/>
    <cellStyle name="60% - 强调文字颜色 4" xfId="69" xr:uid="{00000000-0005-0000-0000-000024000000}"/>
    <cellStyle name="60% - 强调文字颜色 5" xfId="70" xr:uid="{00000000-0005-0000-0000-000025000000}"/>
    <cellStyle name="60% - 强调文字颜色 6" xfId="71" xr:uid="{00000000-0005-0000-0000-000026000000}"/>
    <cellStyle name="8p" xfId="72" xr:uid="{00000000-0005-0000-0000-000027000000}"/>
    <cellStyle name="8p 2" xfId="187" xr:uid="{00000000-0005-0000-0000-000028000000}"/>
    <cellStyle name="8p 3" xfId="192" xr:uid="{00000000-0005-0000-0000-000029000000}"/>
    <cellStyle name="args.style" xfId="73" xr:uid="{00000000-0005-0000-0000-00002A000000}"/>
    <cellStyle name="BD標準" xfId="74" xr:uid="{00000000-0005-0000-0000-00002B000000}"/>
    <cellStyle name="Calc Currency (0)" xfId="75" xr:uid="{00000000-0005-0000-0000-00002C000000}"/>
    <cellStyle name="entry" xfId="76" xr:uid="{00000000-0005-0000-0000-00002D000000}"/>
    <cellStyle name="Followed Hyperlink" xfId="77" xr:uid="{00000000-0005-0000-0000-00002E000000}"/>
    <cellStyle name="GBS Files" xfId="78" xr:uid="{00000000-0005-0000-0000-00002F000000}"/>
    <cellStyle name="Grey" xfId="79" xr:uid="{00000000-0005-0000-0000-000030000000}"/>
    <cellStyle name="Header1" xfId="80" xr:uid="{00000000-0005-0000-0000-000031000000}"/>
    <cellStyle name="Header2" xfId="81" xr:uid="{00000000-0005-0000-0000-000032000000}"/>
    <cellStyle name="Header2 2" xfId="188" xr:uid="{00000000-0005-0000-0000-000033000000}"/>
    <cellStyle name="Header2 3" xfId="193" xr:uid="{00000000-0005-0000-0000-000034000000}"/>
    <cellStyle name="Hyperlink" xfId="82" xr:uid="{00000000-0005-0000-0000-000035000000}"/>
    <cellStyle name="IBM(401K)" xfId="83" xr:uid="{00000000-0005-0000-0000-000036000000}"/>
    <cellStyle name="Input [yellow]" xfId="84" xr:uid="{00000000-0005-0000-0000-000037000000}"/>
    <cellStyle name="Input [yellow] 2" xfId="189" xr:uid="{00000000-0005-0000-0000-000038000000}"/>
    <cellStyle name="Input [yellow] 3" xfId="194" xr:uid="{00000000-0005-0000-0000-000039000000}"/>
    <cellStyle name="J401K" xfId="85" xr:uid="{00000000-0005-0000-0000-00003A000000}"/>
    <cellStyle name="Normal - Style1" xfId="86" xr:uid="{00000000-0005-0000-0000-00003B000000}"/>
    <cellStyle name="Normal - スタイル1" xfId="87" xr:uid="{00000000-0005-0000-0000-00003C000000}"/>
    <cellStyle name="Normal - スタイル2" xfId="88" xr:uid="{00000000-0005-0000-0000-00003D000000}"/>
    <cellStyle name="Normal - スタイル3" xfId="89" xr:uid="{00000000-0005-0000-0000-00003E000000}"/>
    <cellStyle name="Normal - スタイル4" xfId="90" xr:uid="{00000000-0005-0000-0000-00003F000000}"/>
    <cellStyle name="Normal - スタイル5" xfId="91" xr:uid="{00000000-0005-0000-0000-000040000000}"/>
    <cellStyle name="Normal - スタイル6" xfId="92" xr:uid="{00000000-0005-0000-0000-000041000000}"/>
    <cellStyle name="Normal - スタイル7" xfId="93" xr:uid="{00000000-0005-0000-0000-000042000000}"/>
    <cellStyle name="Normal - スタイル8" xfId="94" xr:uid="{00000000-0005-0000-0000-000043000000}"/>
    <cellStyle name="Normal_#18-Internet" xfId="95" xr:uid="{00000000-0005-0000-0000-000044000000}"/>
    <cellStyle name="per.style" xfId="96" xr:uid="{00000000-0005-0000-0000-000045000000}"/>
    <cellStyle name="Percent [2]" xfId="97" xr:uid="{00000000-0005-0000-0000-000046000000}"/>
    <cellStyle name="price" xfId="98" xr:uid="{00000000-0005-0000-0000-000047000000}"/>
    <cellStyle name="revised" xfId="99" xr:uid="{00000000-0005-0000-0000-000048000000}"/>
    <cellStyle name="section" xfId="100" xr:uid="{00000000-0005-0000-0000-000049000000}"/>
    <cellStyle name="subhead" xfId="101" xr:uid="{00000000-0005-0000-0000-00004A000000}"/>
    <cellStyle name="Ｔ２０５" xfId="102" xr:uid="{00000000-0005-0000-0000-00004B000000}"/>
    <cellStyle name="Ｔ２０５１" xfId="103" xr:uid="{00000000-0005-0000-0000-00004C000000}"/>
    <cellStyle name="Ｔ２０５２" xfId="104" xr:uid="{00000000-0005-0000-0000-00004D000000}"/>
    <cellStyle name="Ｔ２０５３" xfId="105" xr:uid="{00000000-0005-0000-0000-00004E000000}"/>
    <cellStyle name="title" xfId="106" xr:uid="{00000000-0005-0000-0000-00004F000000}"/>
    <cellStyle name="Tusental (0)_pldt" xfId="107" xr:uid="{00000000-0005-0000-0000-000050000000}"/>
    <cellStyle name="Tusental_pldt" xfId="108" xr:uid="{00000000-0005-0000-0000-000051000000}"/>
    <cellStyle name="Valuta (0)_pldt" xfId="109" xr:uid="{00000000-0005-0000-0000-000052000000}"/>
    <cellStyle name="Valuta_pldt" xfId="110" xr:uid="{00000000-0005-0000-0000-000053000000}"/>
    <cellStyle name="アクセント 1 2" xfId="19" xr:uid="{00000000-0005-0000-0000-000054000000}"/>
    <cellStyle name="アクセント 2 2" xfId="20" xr:uid="{00000000-0005-0000-0000-000055000000}"/>
    <cellStyle name="アクセント 3 2" xfId="21" xr:uid="{00000000-0005-0000-0000-000056000000}"/>
    <cellStyle name="アクセント 4 2" xfId="22" xr:uid="{00000000-0005-0000-0000-000057000000}"/>
    <cellStyle name="アクセント 5 2" xfId="23" xr:uid="{00000000-0005-0000-0000-000058000000}"/>
    <cellStyle name="アクセント 6 2" xfId="24" xr:uid="{00000000-0005-0000-0000-000059000000}"/>
    <cellStyle name="スタイル 1" xfId="111" xr:uid="{00000000-0005-0000-0000-00005A000000}"/>
    <cellStyle name="タイトル 2" xfId="25" xr:uid="{00000000-0005-0000-0000-00005B000000}"/>
    <cellStyle name="チェック セル 2" xfId="26" xr:uid="{00000000-0005-0000-0000-00005C000000}"/>
    <cellStyle name="どちらでもない 2" xfId="27" xr:uid="{00000000-0005-0000-0000-00005D000000}"/>
    <cellStyle name="パーセント()" xfId="28" xr:uid="{00000000-0005-0000-0000-00005E000000}"/>
    <cellStyle name="パーセント(0.00)" xfId="29" xr:uid="{00000000-0005-0000-0000-00005F000000}"/>
    <cellStyle name="パーセント[0.00]" xfId="30" xr:uid="{00000000-0005-0000-0000-000060000000}"/>
    <cellStyle name="メモ 2" xfId="31" xr:uid="{00000000-0005-0000-0000-000061000000}"/>
    <cellStyle name="メモ 2 2" xfId="195" xr:uid="{00000000-0005-0000-0000-000062000000}"/>
    <cellStyle name="メモ 2 3" xfId="196" xr:uid="{00000000-0005-0000-0000-000063000000}"/>
    <cellStyle name="リンク セル 2" xfId="32" xr:uid="{00000000-0005-0000-0000-000064000000}"/>
    <cellStyle name="悪い 2" xfId="33" xr:uid="{00000000-0005-0000-0000-000065000000}"/>
    <cellStyle name="解释性文本" xfId="112" xr:uid="{00000000-0005-0000-0000-000066000000}"/>
    <cellStyle name="基本フォーム" xfId="113" xr:uid="{00000000-0005-0000-0000-000067000000}"/>
    <cellStyle name="基本フォーム 2" xfId="190" xr:uid="{00000000-0005-0000-0000-000068000000}"/>
    <cellStyle name="議事録" xfId="114" xr:uid="{00000000-0005-0000-0000-000069000000}"/>
    <cellStyle name="計算 2" xfId="34" xr:uid="{00000000-0005-0000-0000-00006A000000}"/>
    <cellStyle name="計算 2 2" xfId="197" xr:uid="{00000000-0005-0000-0000-00006B000000}"/>
    <cellStyle name="計算 2 3" xfId="198" xr:uid="{00000000-0005-0000-0000-00006C000000}"/>
    <cellStyle name="警告文 2" xfId="35" xr:uid="{00000000-0005-0000-0000-00006D000000}"/>
    <cellStyle name="警告文本" xfId="115" xr:uid="{00000000-0005-0000-0000-00006E000000}"/>
    <cellStyle name="桁区切り 2" xfId="116" xr:uid="{00000000-0005-0000-0000-00006F000000}"/>
    <cellStyle name="見出し 1 2" xfId="36" xr:uid="{00000000-0005-0000-0000-000070000000}"/>
    <cellStyle name="見出し 2 2" xfId="37" xr:uid="{00000000-0005-0000-0000-000071000000}"/>
    <cellStyle name="見出し 3 2" xfId="38" xr:uid="{00000000-0005-0000-0000-000072000000}"/>
    <cellStyle name="見出し 4 2" xfId="39" xr:uid="{00000000-0005-0000-0000-000073000000}"/>
    <cellStyle name="見出し１" xfId="40" xr:uid="{00000000-0005-0000-0000-000074000000}"/>
    <cellStyle name="好" xfId="117" xr:uid="{00000000-0005-0000-0000-000075000000}"/>
    <cellStyle name="好_01-1.RM販売管理_設計書_受注(LF)" xfId="118" xr:uid="{00000000-0005-0000-0000-000076000000}"/>
    <cellStyle name="好_01-1.RM販売管理_設計書_受注(LF)_次期SKitアプリケーション機能（20_画面・帳票一覧）" xfId="119" xr:uid="{00000000-0005-0000-0000-000077000000}"/>
    <cellStyle name="好_01-2.RM販売管理_設計書_受注（金型）（Ver.1.0）" xfId="120" xr:uid="{00000000-0005-0000-0000-000078000000}"/>
    <cellStyle name="好_01-2.RM販売管理_設計書_受注（金型）（Ver.1.0）_次期SKitアプリケーション機能（20_画面・帳票一覧）" xfId="121" xr:uid="{00000000-0005-0000-0000-000079000000}"/>
    <cellStyle name="好_01-2.RM販売管理_設計書_受注（金型）(Ver.1.3)" xfId="122" xr:uid="{00000000-0005-0000-0000-00007A000000}"/>
    <cellStyle name="好_01-2.RM販売管理_設計書_受注（金型）(Ver.1.3)_次期SKitアプリケーション機能（20_画面・帳票一覧）" xfId="123" xr:uid="{00000000-0005-0000-0000-00007B000000}"/>
    <cellStyle name="好_02-1.RM販売管理_設計書_加工手配（金型）(Ver.1.2)" xfId="124" xr:uid="{00000000-0005-0000-0000-00007C000000}"/>
    <cellStyle name="好_02-1.RM販売管理_設計書_加工手配（金型）(Ver.1.2)_次期SKitアプリケーション機能（20_画面・帳票一覧）" xfId="125" xr:uid="{00000000-0005-0000-0000-00007D000000}"/>
    <cellStyle name="好_06.RM販売管理_設計書_売上業務" xfId="126" xr:uid="{00000000-0005-0000-0000-00007E000000}"/>
    <cellStyle name="好_06.RM販売管理_設計書_売上業務(Ver.2.0)" xfId="127" xr:uid="{00000000-0005-0000-0000-00007F000000}"/>
    <cellStyle name="好_07-1.RM販売管理_設計書_請求業務" xfId="128" xr:uid="{00000000-0005-0000-0000-000080000000}"/>
    <cellStyle name="好_07-1.RM販売管理_設計書_請求業務_次期SKitアプリケーション機能（20_画面・帳票一覧）" xfId="129" xr:uid="{00000000-0005-0000-0000-000081000000}"/>
    <cellStyle name="好_08.RM販売管理_設計書_支払業務" xfId="130" xr:uid="{00000000-0005-0000-0000-000082000000}"/>
    <cellStyle name="好_RM販売管理_設計書_請求業務" xfId="131" xr:uid="{00000000-0005-0000-0000-000083000000}"/>
    <cellStyle name="好_RM販売管理_設計書_請求業務_次期SKitアプリケーション機能（20_画面・帳票一覧）" xfId="132" xr:uid="{00000000-0005-0000-0000-000084000000}"/>
    <cellStyle name="好_RM販売管理_設計書_入金業務_画面項目" xfId="133" xr:uid="{00000000-0005-0000-0000-000085000000}"/>
    <cellStyle name="好_RM販売管理_設計書_入金業務_画面項目_次期SKitアプリケーション機能（20_画面・帳票一覧）" xfId="134" xr:uid="{00000000-0005-0000-0000-000086000000}"/>
    <cellStyle name="好_RM販売管理_設計書_売上業務_画面項目" xfId="135" xr:uid="{00000000-0005-0000-0000-000087000000}"/>
    <cellStyle name="好_RM販売管理_設計書_売上業務_画面項目_次期SKitアプリケーション機能（20_画面・帳票一覧）" xfId="136" xr:uid="{00000000-0005-0000-0000-000088000000}"/>
    <cellStyle name="好_コピー ～ RM販売管理_設計書_売上業務_画面項目" xfId="137" xr:uid="{00000000-0005-0000-0000-000089000000}"/>
    <cellStyle name="好_コピー ～ RM販売管理_設計書_売上業務_画面項目_次期SKitアプリケーション機能（20_画面・帳票一覧）" xfId="138" xr:uid="{00000000-0005-0000-0000-00008A000000}"/>
    <cellStyle name="差" xfId="139" xr:uid="{00000000-0005-0000-0000-00008B000000}"/>
    <cellStyle name="差_01-1.RM販売管理_設計書_受注(LF)" xfId="140" xr:uid="{00000000-0005-0000-0000-00008C000000}"/>
    <cellStyle name="差_01-1.RM販売管理_設計書_受注(LF)_次期SKitアプリケーション機能（20_画面・帳票一覧）" xfId="141" xr:uid="{00000000-0005-0000-0000-00008D000000}"/>
    <cellStyle name="差_01-2.RM販売管理_設計書_受注（金型）（Ver.1.0）" xfId="142" xr:uid="{00000000-0005-0000-0000-00008E000000}"/>
    <cellStyle name="差_01-2.RM販売管理_設計書_受注（金型）（Ver.1.0）_次期SKitアプリケーション機能（20_画面・帳票一覧）" xfId="143" xr:uid="{00000000-0005-0000-0000-00008F000000}"/>
    <cellStyle name="差_01-2.RM販売管理_設計書_受注（金型）(Ver.1.3)" xfId="144" xr:uid="{00000000-0005-0000-0000-000090000000}"/>
    <cellStyle name="差_01-2.RM販売管理_設計書_受注（金型）(Ver.1.3)_次期SKitアプリケーション機能（20_画面・帳票一覧）" xfId="145" xr:uid="{00000000-0005-0000-0000-000091000000}"/>
    <cellStyle name="差_02-1.RM販売管理_設計書_加工手配（金型）(Ver.1.2)" xfId="146" xr:uid="{00000000-0005-0000-0000-000092000000}"/>
    <cellStyle name="差_02-1.RM販売管理_設計書_加工手配（金型）(Ver.1.2)_次期SKitアプリケーション機能（20_画面・帳票一覧）" xfId="147" xr:uid="{00000000-0005-0000-0000-000093000000}"/>
    <cellStyle name="差_06.RM販売管理_設計書_売上業務" xfId="148" xr:uid="{00000000-0005-0000-0000-000094000000}"/>
    <cellStyle name="差_06.RM販売管理_設計書_売上業務(Ver.2.0)" xfId="149" xr:uid="{00000000-0005-0000-0000-000095000000}"/>
    <cellStyle name="差_07-1.RM販売管理_設計書_請求業務" xfId="150" xr:uid="{00000000-0005-0000-0000-000096000000}"/>
    <cellStyle name="差_07-1.RM販売管理_設計書_請求業務_次期SKitアプリケーション機能（20_画面・帳票一覧）" xfId="151" xr:uid="{00000000-0005-0000-0000-000097000000}"/>
    <cellStyle name="差_08.RM販売管理_設計書_支払業務" xfId="152" xr:uid="{00000000-0005-0000-0000-000098000000}"/>
    <cellStyle name="差_RM販売管理_設計書_請求業務" xfId="153" xr:uid="{00000000-0005-0000-0000-000099000000}"/>
    <cellStyle name="差_RM販売管理_設計書_請求業務_次期SKitアプリケーション機能（20_画面・帳票一覧）" xfId="154" xr:uid="{00000000-0005-0000-0000-00009A000000}"/>
    <cellStyle name="差_RM販売管理_設計書_入金業務_画面項目" xfId="155" xr:uid="{00000000-0005-0000-0000-00009B000000}"/>
    <cellStyle name="差_RM販売管理_設計書_入金業務_画面項目_次期SKitアプリケーション機能（20_画面・帳票一覧）" xfId="156" xr:uid="{00000000-0005-0000-0000-00009C000000}"/>
    <cellStyle name="差_RM販売管理_設計書_売上業務_画面項目" xfId="157" xr:uid="{00000000-0005-0000-0000-00009D000000}"/>
    <cellStyle name="差_RM販売管理_設計書_売上業務_画面項目_次期SKitアプリケーション機能（20_画面・帳票一覧）" xfId="158" xr:uid="{00000000-0005-0000-0000-00009E000000}"/>
    <cellStyle name="差_コピー ～ RM販売管理_設計書_売上業務_画面項目" xfId="159" xr:uid="{00000000-0005-0000-0000-00009F000000}"/>
    <cellStyle name="差_コピー ～ RM販売管理_設計書_売上業務_画面項目_次期SKitアプリケーション機能（20_画面・帳票一覧）" xfId="160" xr:uid="{00000000-0005-0000-0000-0000A0000000}"/>
    <cellStyle name="集計 2" xfId="41" xr:uid="{00000000-0005-0000-0000-0000A1000000}"/>
    <cellStyle name="集計 2 2" xfId="199" xr:uid="{00000000-0005-0000-0000-0000A2000000}"/>
    <cellStyle name="集計 2 3" xfId="200" xr:uid="{00000000-0005-0000-0000-0000A3000000}"/>
    <cellStyle name="出力 2" xfId="42" xr:uid="{00000000-0005-0000-0000-0000A4000000}"/>
    <cellStyle name="出力 2 2" xfId="201" xr:uid="{00000000-0005-0000-0000-0000A5000000}"/>
    <cellStyle name="出力 2 3" xfId="202" xr:uid="{00000000-0005-0000-0000-0000A6000000}"/>
    <cellStyle name="常规 2" xfId="217" xr:uid="{00000000-0005-0000-0000-0000A7000000}"/>
    <cellStyle name="常规 2 2" xfId="218" xr:uid="{00000000-0005-0000-0000-0000A8000000}"/>
    <cellStyle name="常规 3" xfId="219" xr:uid="{00000000-0005-0000-0000-0000A9000000}"/>
    <cellStyle name="常规 4" xfId="216" xr:uid="{00000000-0005-0000-0000-0000AA000000}"/>
    <cellStyle name="常规 5" xfId="220" xr:uid="{00000000-0005-0000-0000-0000AB000000}"/>
    <cellStyle name="常规 5 2" xfId="221" xr:uid="{00000000-0005-0000-0000-0000AC000000}"/>
    <cellStyle name="常规 6" xfId="222" xr:uid="{00000000-0005-0000-0000-0000AD000000}"/>
    <cellStyle name="常规 7" xfId="223" xr:uid="{00000000-0005-0000-0000-0000AE000000}"/>
    <cellStyle name="常规_ACCESS解析_開発スケジュール" xfId="224" xr:uid="{00000000-0005-0000-0000-0000AF000000}"/>
    <cellStyle name="説明文 2" xfId="43" xr:uid="{00000000-0005-0000-0000-0000B0000000}"/>
    <cellStyle name="注释" xfId="161" xr:uid="{00000000-0005-0000-0000-0000B1000000}"/>
    <cellStyle name="注释 2" xfId="203" xr:uid="{00000000-0005-0000-0000-0000B2000000}"/>
    <cellStyle name="注释 3" xfId="204" xr:uid="{00000000-0005-0000-0000-0000B3000000}"/>
    <cellStyle name="入力 2" xfId="44" xr:uid="{00000000-0005-0000-0000-0000B4000000}"/>
    <cellStyle name="入力 2 2" xfId="205" xr:uid="{00000000-0005-0000-0000-0000B5000000}"/>
    <cellStyle name="入力 2 3" xfId="206" xr:uid="{00000000-0005-0000-0000-0000B6000000}"/>
    <cellStyle name="標準" xfId="0" builtinId="0"/>
    <cellStyle name="標準 2" xfId="45" xr:uid="{00000000-0005-0000-0000-0000B8000000}"/>
    <cellStyle name="標準 2 2" xfId="46" xr:uid="{00000000-0005-0000-0000-0000B9000000}"/>
    <cellStyle name="標準 2 2 2" xfId="162" xr:uid="{00000000-0005-0000-0000-0000BA000000}"/>
    <cellStyle name="標準 2 3" xfId="50" xr:uid="{00000000-0005-0000-0000-0000BB000000}"/>
    <cellStyle name="標準 2 4" xfId="163" xr:uid="{00000000-0005-0000-0000-0000BC000000}"/>
    <cellStyle name="標準 3" xfId="47" xr:uid="{00000000-0005-0000-0000-0000BD000000}"/>
    <cellStyle name="標準 3 2" xfId="164" xr:uid="{00000000-0005-0000-0000-0000BE000000}"/>
    <cellStyle name="標準 3 2 2" xfId="49" xr:uid="{00000000-0005-0000-0000-0000BF000000}"/>
    <cellStyle name="標準 4" xfId="165" xr:uid="{00000000-0005-0000-0000-0000C0000000}"/>
    <cellStyle name="標準 4 2" xfId="191" xr:uid="{00000000-0005-0000-0000-0000C1000000}"/>
    <cellStyle name="標準 5" xfId="166" xr:uid="{00000000-0005-0000-0000-0000C2000000}"/>
    <cellStyle name="標準 6" xfId="215" xr:uid="{00000000-0005-0000-0000-0000C3000000}"/>
    <cellStyle name="標準 6 2" xfId="225" xr:uid="{00000000-0005-0000-0000-0000C4000000}"/>
    <cellStyle name="標準_アルバイト給与" xfId="226" xr:uid="{00000000-0005-0000-0000-0000C5000000}"/>
    <cellStyle name="未定義" xfId="167" xr:uid="{00000000-0005-0000-0000-0000C6000000}"/>
    <cellStyle name="良い 2" xfId="48" xr:uid="{00000000-0005-0000-0000-0000C7000000}"/>
    <cellStyle name="强调文字颜色 1" xfId="168" xr:uid="{00000000-0005-0000-0000-0000C8000000}"/>
    <cellStyle name="强调文字颜色 2" xfId="169" xr:uid="{00000000-0005-0000-0000-0000C9000000}"/>
    <cellStyle name="强调文字颜色 3" xfId="170" xr:uid="{00000000-0005-0000-0000-0000CA000000}"/>
    <cellStyle name="强调文字颜色 4" xfId="171" xr:uid="{00000000-0005-0000-0000-0000CB000000}"/>
    <cellStyle name="强调文字颜色 5" xfId="172" xr:uid="{00000000-0005-0000-0000-0000CC000000}"/>
    <cellStyle name="强调文字颜色 6" xfId="173" xr:uid="{00000000-0005-0000-0000-0000CD000000}"/>
    <cellStyle name="标题" xfId="174" xr:uid="{00000000-0005-0000-0000-0000CE000000}"/>
    <cellStyle name="标题 1" xfId="175" xr:uid="{00000000-0005-0000-0000-0000CF000000}"/>
    <cellStyle name="标题 2" xfId="176" xr:uid="{00000000-0005-0000-0000-0000D0000000}"/>
    <cellStyle name="标题 3" xfId="177" xr:uid="{00000000-0005-0000-0000-0000D1000000}"/>
    <cellStyle name="标题 4" xfId="178" xr:uid="{00000000-0005-0000-0000-0000D2000000}"/>
    <cellStyle name="标题_01-1.RM販売管理_設計書_受注(LF)" xfId="179" xr:uid="{00000000-0005-0000-0000-0000D3000000}"/>
    <cellStyle name="检查单元格" xfId="180" xr:uid="{00000000-0005-0000-0000-0000D4000000}"/>
    <cellStyle name="汇总" xfId="181" xr:uid="{00000000-0005-0000-0000-0000D5000000}"/>
    <cellStyle name="汇总 2" xfId="207" xr:uid="{00000000-0005-0000-0000-0000D6000000}"/>
    <cellStyle name="汇总 3" xfId="208" xr:uid="{00000000-0005-0000-0000-0000D7000000}"/>
    <cellStyle name="计算" xfId="182" xr:uid="{00000000-0005-0000-0000-0000D8000000}"/>
    <cellStyle name="计算 2" xfId="209" xr:uid="{00000000-0005-0000-0000-0000D9000000}"/>
    <cellStyle name="计算 3" xfId="210" xr:uid="{00000000-0005-0000-0000-0000DA000000}"/>
    <cellStyle name="输出" xfId="183" xr:uid="{00000000-0005-0000-0000-0000DB000000}"/>
    <cellStyle name="输出 2" xfId="211" xr:uid="{00000000-0005-0000-0000-0000DC000000}"/>
    <cellStyle name="输出 3" xfId="212" xr:uid="{00000000-0005-0000-0000-0000DD000000}"/>
    <cellStyle name="输入" xfId="184" xr:uid="{00000000-0005-0000-0000-0000DE000000}"/>
    <cellStyle name="输入 2" xfId="213" xr:uid="{00000000-0005-0000-0000-0000DF000000}"/>
    <cellStyle name="输入 3" xfId="214" xr:uid="{00000000-0005-0000-0000-0000E0000000}"/>
    <cellStyle name="适中" xfId="185" xr:uid="{00000000-0005-0000-0000-0000E1000000}"/>
    <cellStyle name="链接单元格" xfId="186" xr:uid="{00000000-0005-0000-0000-0000E2000000}"/>
  </cellStyles>
  <dxfs count="31">
    <dxf>
      <font>
        <color theme="0"/>
      </font>
      <numFmt numFmtId="187" formatCode="0000"/>
    </dxf>
    <dxf>
      <font>
        <color theme="0"/>
      </font>
      <numFmt numFmtId="187" formatCode="0000"/>
    </dxf>
    <dxf>
      <font>
        <color theme="0"/>
      </font>
    </dxf>
    <dxf>
      <font>
        <color theme="0"/>
      </font>
    </dxf>
    <dxf>
      <font>
        <color theme="0"/>
      </font>
    </dxf>
    <dxf>
      <font>
        <color theme="0"/>
      </font>
    </dxf>
    <dxf>
      <font>
        <color theme="0"/>
      </font>
      <numFmt numFmtId="187" formatCode="0000"/>
    </dxf>
    <dxf>
      <font>
        <color theme="0"/>
      </font>
    </dxf>
    <dxf>
      <font>
        <color theme="0"/>
      </font>
    </dxf>
    <dxf>
      <font>
        <color theme="0"/>
      </font>
    </dxf>
    <dxf>
      <font>
        <color theme="0"/>
      </font>
    </dxf>
    <dxf>
      <font>
        <color theme="0"/>
      </font>
      <numFmt numFmtId="187" formatCode="0000"/>
    </dxf>
    <dxf>
      <font>
        <color theme="0"/>
      </font>
      <numFmt numFmtId="187" formatCode="0000"/>
    </dxf>
    <dxf>
      <font>
        <color theme="0"/>
      </font>
      <numFmt numFmtId="187" formatCode="0000"/>
    </dxf>
    <dxf>
      <font>
        <color theme="0"/>
      </font>
      <numFmt numFmtId="187" formatCode="0000"/>
    </dxf>
    <dxf>
      <font>
        <color theme="0"/>
      </font>
      <numFmt numFmtId="187" formatCode="0000"/>
    </dxf>
    <dxf>
      <font>
        <color theme="0"/>
      </font>
      <numFmt numFmtId="187" formatCode="0000"/>
    </dxf>
    <dxf>
      <font>
        <color theme="0"/>
      </font>
      <numFmt numFmtId="187" formatCode="0000"/>
    </dxf>
    <dxf>
      <font>
        <color theme="0"/>
      </font>
      <numFmt numFmtId="187" formatCode="0000"/>
    </dxf>
    <dxf>
      <font>
        <color theme="0"/>
      </font>
      <numFmt numFmtId="187" formatCode="0000"/>
    </dxf>
    <dxf>
      <font>
        <color theme="0"/>
      </font>
      <numFmt numFmtId="187" formatCode="0000"/>
    </dxf>
    <dxf>
      <font>
        <color theme="0"/>
      </font>
      <numFmt numFmtId="187" formatCode="0000"/>
    </dxf>
    <dxf>
      <font>
        <color theme="0"/>
      </font>
      <numFmt numFmtId="187" formatCode="0000"/>
    </dxf>
    <dxf>
      <font>
        <color theme="0"/>
      </font>
      <numFmt numFmtId="187" formatCode="0000"/>
    </dxf>
    <dxf>
      <font>
        <color theme="0"/>
      </font>
      <numFmt numFmtId="187" formatCode="0000"/>
    </dxf>
    <dxf>
      <font>
        <color theme="0"/>
      </font>
      <numFmt numFmtId="187" formatCode="0000"/>
    </dxf>
    <dxf>
      <font>
        <color theme="0"/>
      </font>
      <numFmt numFmtId="187" formatCode="0000"/>
    </dxf>
    <dxf>
      <font>
        <color theme="0"/>
      </font>
      <numFmt numFmtId="187" formatCode="0000"/>
    </dxf>
    <dxf>
      <font>
        <color theme="0"/>
      </font>
      <numFmt numFmtId="187" formatCode="0000"/>
    </dxf>
    <dxf>
      <font>
        <color theme="0"/>
      </font>
      <numFmt numFmtId="187" formatCode="0000"/>
    </dxf>
    <dxf>
      <font>
        <color theme="0"/>
      </font>
      <numFmt numFmtId="187" formatCode="0000"/>
    </dxf>
  </dxfs>
  <tableStyles count="0" defaultTableStyle="TableStyleMedium9" defaultPivotStyle="PivotStyleLight16"/>
  <colors>
    <mruColors>
      <color rgb="FF00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0.xml.rels><?xml version="1.0" encoding="UTF-8" standalone="yes"?>
<Relationships xmlns="http://schemas.openxmlformats.org/package/2006/relationships"><Relationship Id="rId8" Type="http://schemas.openxmlformats.org/officeDocument/2006/relationships/image" Target="../media/image16.png"/><Relationship Id="rId13" Type="http://schemas.openxmlformats.org/officeDocument/2006/relationships/image" Target="../media/image21.png"/><Relationship Id="rId18" Type="http://schemas.openxmlformats.org/officeDocument/2006/relationships/image" Target="../media/image26.png"/><Relationship Id="rId26" Type="http://schemas.openxmlformats.org/officeDocument/2006/relationships/image" Target="../media/image34.png"/><Relationship Id="rId3" Type="http://schemas.openxmlformats.org/officeDocument/2006/relationships/image" Target="../media/image11.png"/><Relationship Id="rId21" Type="http://schemas.openxmlformats.org/officeDocument/2006/relationships/image" Target="../media/image29.png"/><Relationship Id="rId7" Type="http://schemas.openxmlformats.org/officeDocument/2006/relationships/image" Target="../media/image15.png"/><Relationship Id="rId12" Type="http://schemas.openxmlformats.org/officeDocument/2006/relationships/image" Target="../media/image20.png"/><Relationship Id="rId17" Type="http://schemas.openxmlformats.org/officeDocument/2006/relationships/image" Target="../media/image25.png"/><Relationship Id="rId25" Type="http://schemas.openxmlformats.org/officeDocument/2006/relationships/image" Target="../media/image33.png"/><Relationship Id="rId2" Type="http://schemas.openxmlformats.org/officeDocument/2006/relationships/image" Target="../media/image10.png"/><Relationship Id="rId16" Type="http://schemas.openxmlformats.org/officeDocument/2006/relationships/image" Target="../media/image24.png"/><Relationship Id="rId20" Type="http://schemas.openxmlformats.org/officeDocument/2006/relationships/image" Target="../media/image28.png"/><Relationship Id="rId29" Type="http://schemas.openxmlformats.org/officeDocument/2006/relationships/image" Target="../media/image37.png"/><Relationship Id="rId1" Type="http://schemas.openxmlformats.org/officeDocument/2006/relationships/image" Target="../media/image9.png"/><Relationship Id="rId6" Type="http://schemas.openxmlformats.org/officeDocument/2006/relationships/image" Target="../media/image14.png"/><Relationship Id="rId11" Type="http://schemas.openxmlformats.org/officeDocument/2006/relationships/image" Target="../media/image19.png"/><Relationship Id="rId24" Type="http://schemas.openxmlformats.org/officeDocument/2006/relationships/image" Target="../media/image32.png"/><Relationship Id="rId5" Type="http://schemas.openxmlformats.org/officeDocument/2006/relationships/image" Target="../media/image13.png"/><Relationship Id="rId15" Type="http://schemas.openxmlformats.org/officeDocument/2006/relationships/image" Target="../media/image23.png"/><Relationship Id="rId23" Type="http://schemas.openxmlformats.org/officeDocument/2006/relationships/image" Target="../media/image31.png"/><Relationship Id="rId28" Type="http://schemas.openxmlformats.org/officeDocument/2006/relationships/image" Target="../media/image36.png"/><Relationship Id="rId10" Type="http://schemas.openxmlformats.org/officeDocument/2006/relationships/image" Target="../media/image18.png"/><Relationship Id="rId19" Type="http://schemas.openxmlformats.org/officeDocument/2006/relationships/image" Target="../media/image27.png"/><Relationship Id="rId4" Type="http://schemas.openxmlformats.org/officeDocument/2006/relationships/image" Target="../media/image12.png"/><Relationship Id="rId9" Type="http://schemas.openxmlformats.org/officeDocument/2006/relationships/image" Target="../media/image17.png"/><Relationship Id="rId14" Type="http://schemas.openxmlformats.org/officeDocument/2006/relationships/image" Target="../media/image22.png"/><Relationship Id="rId22" Type="http://schemas.openxmlformats.org/officeDocument/2006/relationships/image" Target="../media/image30.png"/><Relationship Id="rId27" Type="http://schemas.openxmlformats.org/officeDocument/2006/relationships/image" Target="../media/image35.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0</xdr:rowOff>
    </xdr:from>
    <xdr:to>
      <xdr:col>14</xdr:col>
      <xdr:colOff>228601</xdr:colOff>
      <xdr:row>3</xdr:row>
      <xdr:rowOff>152399</xdr:rowOff>
    </xdr:to>
    <xdr:sp macro="" textlink="">
      <xdr:nvSpPr>
        <xdr:cNvPr id="6" name="正方形/長方形 5">
          <a:extLst>
            <a:ext uri="{FF2B5EF4-FFF2-40B4-BE49-F238E27FC236}">
              <a16:creationId xmlns:a16="http://schemas.microsoft.com/office/drawing/2014/main" id="{00000000-0008-0000-0000-000006000000}"/>
            </a:ext>
          </a:extLst>
        </xdr:cNvPr>
        <xdr:cNvSpPr/>
      </xdr:nvSpPr>
      <xdr:spPr>
        <a:xfrm>
          <a:off x="1" y="0"/>
          <a:ext cx="3562350" cy="666749"/>
        </a:xfrm>
        <a:prstGeom prst="rect">
          <a:avLst/>
        </a:prstGeom>
        <a:solidFill>
          <a:sysClr val="window" lastClr="FFFFFF"/>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1000">
              <a:solidFill>
                <a:srgbClr val="FF0000"/>
              </a:solidFill>
              <a:latin typeface="HG創英角ｺﾞｼｯｸUB" pitchFamily="49" charset="-128"/>
              <a:ea typeface="HG創英角ｺﾞｼｯｸUB" pitchFamily="49" charset="-128"/>
            </a:rPr>
            <a:t>情報種別：秘密・重要</a:t>
          </a: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1000">
              <a:solidFill>
                <a:srgbClr val="FF0000"/>
              </a:solidFill>
              <a:latin typeface="HG創英角ｺﾞｼｯｸUB" pitchFamily="49" charset="-128"/>
              <a:ea typeface="HG創英角ｺﾞｼｯｸUB" pitchFamily="49" charset="-128"/>
            </a:rPr>
            <a:t>会社名：アイテックス株式会社</a:t>
          </a: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1000">
              <a:solidFill>
                <a:srgbClr val="FF0000"/>
              </a:solidFill>
              <a:latin typeface="HG創英角ｺﾞｼｯｸUB" pitchFamily="49" charset="-128"/>
              <a:ea typeface="HG創英角ｺﾞｼｯｸUB" pitchFamily="49" charset="-128"/>
            </a:rPr>
            <a:t>情報所有者：ビジネスソリューション事業部</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47625</xdr:colOff>
      <xdr:row>24</xdr:row>
      <xdr:rowOff>190500</xdr:rowOff>
    </xdr:from>
    <xdr:to>
      <xdr:col>51</xdr:col>
      <xdr:colOff>164294</xdr:colOff>
      <xdr:row>34</xdr:row>
      <xdr:rowOff>19305</xdr:rowOff>
    </xdr:to>
    <xdr:pic>
      <xdr:nvPicPr>
        <xdr:cNvPr id="2" name="図 1">
          <a:extLst>
            <a:ext uri="{FF2B5EF4-FFF2-40B4-BE49-F238E27FC236}">
              <a16:creationId xmlns:a16="http://schemas.microsoft.com/office/drawing/2014/main" id="{7ECCB37C-3B44-4628-B8E6-1C73E630069C}"/>
            </a:ext>
          </a:extLst>
        </xdr:cNvPr>
        <xdr:cNvPicPr>
          <a:picLocks noChangeAspect="1"/>
        </xdr:cNvPicPr>
      </xdr:nvPicPr>
      <xdr:blipFill>
        <a:blip xmlns:r="http://schemas.openxmlformats.org/officeDocument/2006/relationships" r:embed="rId1"/>
        <a:stretch>
          <a:fillRect/>
        </a:stretch>
      </xdr:blipFill>
      <xdr:spPr>
        <a:xfrm>
          <a:off x="314325" y="4972050"/>
          <a:ext cx="16975919" cy="1829055"/>
        </a:xfrm>
        <a:prstGeom prst="rect">
          <a:avLst/>
        </a:prstGeom>
      </xdr:spPr>
    </xdr:pic>
    <xdr:clientData/>
  </xdr:twoCellAnchor>
  <xdr:twoCellAnchor>
    <xdr:from>
      <xdr:col>33</xdr:col>
      <xdr:colOff>133350</xdr:colOff>
      <xdr:row>20</xdr:row>
      <xdr:rowOff>133351</xdr:rowOff>
    </xdr:from>
    <xdr:to>
      <xdr:col>40</xdr:col>
      <xdr:colOff>47625</xdr:colOff>
      <xdr:row>23</xdr:row>
      <xdr:rowOff>38100</xdr:rowOff>
    </xdr:to>
    <xdr:sp macro="" textlink="">
      <xdr:nvSpPr>
        <xdr:cNvPr id="3" name="四角形吹き出し 12">
          <a:extLst>
            <a:ext uri="{FF2B5EF4-FFF2-40B4-BE49-F238E27FC236}">
              <a16:creationId xmlns:a16="http://schemas.microsoft.com/office/drawing/2014/main" id="{9E09D6B7-6295-48B2-A46F-DECCDBDCC4FF}"/>
            </a:ext>
          </a:extLst>
        </xdr:cNvPr>
        <xdr:cNvSpPr/>
      </xdr:nvSpPr>
      <xdr:spPr>
        <a:xfrm>
          <a:off x="11753850" y="4114801"/>
          <a:ext cx="1781175" cy="504824"/>
        </a:xfrm>
        <a:prstGeom prst="wedgeRectCallout">
          <a:avLst>
            <a:gd name="adj1" fmla="val -45187"/>
            <a:gd name="adj2" fmla="val 96338"/>
          </a:avLst>
        </a:prstGeom>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タイトル名変更と変更内容記載</a:t>
          </a:r>
        </a:p>
      </xdr:txBody>
    </xdr:sp>
    <xdr:clientData/>
  </xdr:twoCellAnchor>
  <xdr:twoCellAnchor editAs="oneCell">
    <xdr:from>
      <xdr:col>1</xdr:col>
      <xdr:colOff>114300</xdr:colOff>
      <xdr:row>40</xdr:row>
      <xdr:rowOff>85725</xdr:rowOff>
    </xdr:from>
    <xdr:to>
      <xdr:col>51</xdr:col>
      <xdr:colOff>183337</xdr:colOff>
      <xdr:row>47</xdr:row>
      <xdr:rowOff>66868</xdr:rowOff>
    </xdr:to>
    <xdr:pic>
      <xdr:nvPicPr>
        <xdr:cNvPr id="4" name="図 3">
          <a:extLst>
            <a:ext uri="{FF2B5EF4-FFF2-40B4-BE49-F238E27FC236}">
              <a16:creationId xmlns:a16="http://schemas.microsoft.com/office/drawing/2014/main" id="{9D196B35-5343-4583-95D9-30B153893DBD}"/>
            </a:ext>
          </a:extLst>
        </xdr:cNvPr>
        <xdr:cNvPicPr>
          <a:picLocks noChangeAspect="1"/>
        </xdr:cNvPicPr>
      </xdr:nvPicPr>
      <xdr:blipFill>
        <a:blip xmlns:r="http://schemas.openxmlformats.org/officeDocument/2006/relationships" r:embed="rId2"/>
        <a:stretch>
          <a:fillRect/>
        </a:stretch>
      </xdr:blipFill>
      <xdr:spPr>
        <a:xfrm>
          <a:off x="381000" y="8067675"/>
          <a:ext cx="16928287" cy="1381318"/>
        </a:xfrm>
        <a:prstGeom prst="rect">
          <a:avLst/>
        </a:prstGeom>
      </xdr:spPr>
    </xdr:pic>
    <xdr:clientData/>
  </xdr:twoCellAnchor>
  <xdr:twoCellAnchor>
    <xdr:from>
      <xdr:col>34</xdr:col>
      <xdr:colOff>38099</xdr:colOff>
      <xdr:row>35</xdr:row>
      <xdr:rowOff>114299</xdr:rowOff>
    </xdr:from>
    <xdr:to>
      <xdr:col>46</xdr:col>
      <xdr:colOff>9525</xdr:colOff>
      <xdr:row>38</xdr:row>
      <xdr:rowOff>85725</xdr:rowOff>
    </xdr:to>
    <xdr:sp macro="" textlink="">
      <xdr:nvSpPr>
        <xdr:cNvPr id="5" name="四角形吹き出し 12">
          <a:extLst>
            <a:ext uri="{FF2B5EF4-FFF2-40B4-BE49-F238E27FC236}">
              <a16:creationId xmlns:a16="http://schemas.microsoft.com/office/drawing/2014/main" id="{3D7FD9AA-FB06-462E-ACE5-108FA497F546}"/>
            </a:ext>
          </a:extLst>
        </xdr:cNvPr>
        <xdr:cNvSpPr/>
      </xdr:nvSpPr>
      <xdr:spPr>
        <a:xfrm>
          <a:off x="11925299" y="7096124"/>
          <a:ext cx="3171826" cy="571501"/>
        </a:xfrm>
        <a:prstGeom prst="wedgeRectCallout">
          <a:avLst>
            <a:gd name="adj1" fmla="val -39379"/>
            <a:gd name="adj2" fmla="val 94766"/>
          </a:avLst>
        </a:prstGeom>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オブジェクトタイトルを変更</a:t>
          </a:r>
          <a:endParaRPr kumimoji="1" lang="en-US" altLang="ja-JP" sz="1100"/>
        </a:p>
        <a:p>
          <a:pPr algn="l"/>
          <a:r>
            <a:rPr kumimoji="1" lang="ja-JP" altLang="en-US" sz="1100"/>
            <a:t>年末調整データ作成処理→年調振込ファイル作成</a:t>
          </a:r>
        </a:p>
      </xdr:txBody>
    </xdr:sp>
    <xdr:clientData/>
  </xdr:twoCellAnchor>
  <xdr:twoCellAnchor editAs="oneCell">
    <xdr:from>
      <xdr:col>1</xdr:col>
      <xdr:colOff>161925</xdr:colOff>
      <xdr:row>57</xdr:row>
      <xdr:rowOff>104775</xdr:rowOff>
    </xdr:from>
    <xdr:to>
      <xdr:col>52</xdr:col>
      <xdr:colOff>30947</xdr:colOff>
      <xdr:row>69</xdr:row>
      <xdr:rowOff>171794</xdr:rowOff>
    </xdr:to>
    <xdr:pic>
      <xdr:nvPicPr>
        <xdr:cNvPr id="6" name="図 5">
          <a:extLst>
            <a:ext uri="{FF2B5EF4-FFF2-40B4-BE49-F238E27FC236}">
              <a16:creationId xmlns:a16="http://schemas.microsoft.com/office/drawing/2014/main" id="{160F25F1-9FA4-448E-AA1F-C9AFBAA629A7}"/>
            </a:ext>
          </a:extLst>
        </xdr:cNvPr>
        <xdr:cNvPicPr>
          <a:picLocks noChangeAspect="1"/>
        </xdr:cNvPicPr>
      </xdr:nvPicPr>
      <xdr:blipFill>
        <a:blip xmlns:r="http://schemas.openxmlformats.org/officeDocument/2006/relationships" r:embed="rId3"/>
        <a:stretch>
          <a:fillRect/>
        </a:stretch>
      </xdr:blipFill>
      <xdr:spPr>
        <a:xfrm>
          <a:off x="428625" y="10687050"/>
          <a:ext cx="16994972" cy="2467319"/>
        </a:xfrm>
        <a:prstGeom prst="rect">
          <a:avLst/>
        </a:prstGeom>
      </xdr:spPr>
    </xdr:pic>
    <xdr:clientData/>
  </xdr:twoCellAnchor>
  <xdr:twoCellAnchor>
    <xdr:from>
      <xdr:col>37</xdr:col>
      <xdr:colOff>9525</xdr:colOff>
      <xdr:row>53</xdr:row>
      <xdr:rowOff>104775</xdr:rowOff>
    </xdr:from>
    <xdr:to>
      <xdr:col>43</xdr:col>
      <xdr:colOff>95250</xdr:colOff>
      <xdr:row>56</xdr:row>
      <xdr:rowOff>9525</xdr:rowOff>
    </xdr:to>
    <xdr:sp macro="" textlink="">
      <xdr:nvSpPr>
        <xdr:cNvPr id="7" name="四角形吹き出し 12">
          <a:extLst>
            <a:ext uri="{FF2B5EF4-FFF2-40B4-BE49-F238E27FC236}">
              <a16:creationId xmlns:a16="http://schemas.microsoft.com/office/drawing/2014/main" id="{BECFD602-70AD-4046-A013-0D9344FC5B34}"/>
            </a:ext>
          </a:extLst>
        </xdr:cNvPr>
        <xdr:cNvSpPr/>
      </xdr:nvSpPr>
      <xdr:spPr>
        <a:xfrm>
          <a:off x="12696825" y="9886950"/>
          <a:ext cx="1685925" cy="504825"/>
        </a:xfrm>
        <a:prstGeom prst="wedgeRectCallout">
          <a:avLst>
            <a:gd name="adj1" fmla="val -48154"/>
            <a:gd name="adj2" fmla="val 92439"/>
          </a:avLst>
        </a:prstGeom>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仕向支店名のチェックを行わないように変更する</a:t>
          </a:r>
        </a:p>
      </xdr:txBody>
    </xdr:sp>
    <xdr:clientData/>
  </xdr:twoCellAnchor>
  <xdr:twoCellAnchor editAs="oneCell">
    <xdr:from>
      <xdr:col>1</xdr:col>
      <xdr:colOff>228600</xdr:colOff>
      <xdr:row>78</xdr:row>
      <xdr:rowOff>76200</xdr:rowOff>
    </xdr:from>
    <xdr:to>
      <xdr:col>52</xdr:col>
      <xdr:colOff>88095</xdr:colOff>
      <xdr:row>83</xdr:row>
      <xdr:rowOff>162077</xdr:rowOff>
    </xdr:to>
    <xdr:pic>
      <xdr:nvPicPr>
        <xdr:cNvPr id="8" name="図 7">
          <a:extLst>
            <a:ext uri="{FF2B5EF4-FFF2-40B4-BE49-F238E27FC236}">
              <a16:creationId xmlns:a16="http://schemas.microsoft.com/office/drawing/2014/main" id="{70BAD2AE-913D-43AB-9951-60AFFA533188}"/>
            </a:ext>
          </a:extLst>
        </xdr:cNvPr>
        <xdr:cNvPicPr>
          <a:picLocks noChangeAspect="1"/>
        </xdr:cNvPicPr>
      </xdr:nvPicPr>
      <xdr:blipFill>
        <a:blip xmlns:r="http://schemas.openxmlformats.org/officeDocument/2006/relationships" r:embed="rId4"/>
        <a:stretch>
          <a:fillRect/>
        </a:stretch>
      </xdr:blipFill>
      <xdr:spPr>
        <a:xfrm>
          <a:off x="495300" y="15659100"/>
          <a:ext cx="16985445" cy="1086002"/>
        </a:xfrm>
        <a:prstGeom prst="rect">
          <a:avLst/>
        </a:prstGeom>
      </xdr:spPr>
    </xdr:pic>
    <xdr:clientData/>
  </xdr:twoCellAnchor>
  <xdr:twoCellAnchor>
    <xdr:from>
      <xdr:col>34</xdr:col>
      <xdr:colOff>9524</xdr:colOff>
      <xdr:row>71</xdr:row>
      <xdr:rowOff>190502</xdr:rowOff>
    </xdr:from>
    <xdr:to>
      <xdr:col>43</xdr:col>
      <xdr:colOff>152399</xdr:colOff>
      <xdr:row>75</xdr:row>
      <xdr:rowOff>161926</xdr:rowOff>
    </xdr:to>
    <xdr:sp macro="" textlink="">
      <xdr:nvSpPr>
        <xdr:cNvPr id="9" name="四角形吹き出し 12">
          <a:extLst>
            <a:ext uri="{FF2B5EF4-FFF2-40B4-BE49-F238E27FC236}">
              <a16:creationId xmlns:a16="http://schemas.microsoft.com/office/drawing/2014/main" id="{D481DCAE-9032-4580-86F3-240C7DA403D1}"/>
            </a:ext>
          </a:extLst>
        </xdr:cNvPr>
        <xdr:cNvSpPr/>
      </xdr:nvSpPr>
      <xdr:spPr>
        <a:xfrm>
          <a:off x="11896724" y="14373227"/>
          <a:ext cx="2543175" cy="771524"/>
        </a:xfrm>
        <a:prstGeom prst="wedgeRectCallout">
          <a:avLst>
            <a:gd name="adj1" fmla="val -48154"/>
            <a:gd name="adj2" fmla="val 92439"/>
          </a:avLst>
        </a:prstGeom>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画面説明文を変更する</a:t>
          </a:r>
          <a:endParaRPr kumimoji="1" lang="en-US" altLang="ja-JP" sz="1100"/>
        </a:p>
        <a:p>
          <a:pPr algn="l"/>
          <a:r>
            <a:rPr kumimoji="1" lang="ja-JP" altLang="en-US" sz="1100"/>
            <a:t>年末調整の振込データを作成します→年末調整の振込ファイルを作成します</a:t>
          </a:r>
        </a:p>
      </xdr:txBody>
    </xdr:sp>
    <xdr:clientData/>
  </xdr:twoCellAnchor>
  <xdr:twoCellAnchor editAs="oneCell">
    <xdr:from>
      <xdr:col>1</xdr:col>
      <xdr:colOff>104775</xdr:colOff>
      <xdr:row>48</xdr:row>
      <xdr:rowOff>114300</xdr:rowOff>
    </xdr:from>
    <xdr:to>
      <xdr:col>51</xdr:col>
      <xdr:colOff>240497</xdr:colOff>
      <xdr:row>51</xdr:row>
      <xdr:rowOff>9594</xdr:rowOff>
    </xdr:to>
    <xdr:pic>
      <xdr:nvPicPr>
        <xdr:cNvPr id="11" name="図 10">
          <a:extLst>
            <a:ext uri="{FF2B5EF4-FFF2-40B4-BE49-F238E27FC236}">
              <a16:creationId xmlns:a16="http://schemas.microsoft.com/office/drawing/2014/main" id="{9C77CB84-BEEC-403F-BC43-A0D6F9EC9C8A}"/>
            </a:ext>
          </a:extLst>
        </xdr:cNvPr>
        <xdr:cNvPicPr>
          <a:picLocks noChangeAspect="1"/>
        </xdr:cNvPicPr>
      </xdr:nvPicPr>
      <xdr:blipFill>
        <a:blip xmlns:r="http://schemas.openxmlformats.org/officeDocument/2006/relationships" r:embed="rId5"/>
        <a:stretch>
          <a:fillRect/>
        </a:stretch>
      </xdr:blipFill>
      <xdr:spPr>
        <a:xfrm>
          <a:off x="371475" y="9696450"/>
          <a:ext cx="16994972" cy="495369"/>
        </a:xfrm>
        <a:prstGeom prst="rect">
          <a:avLst/>
        </a:prstGeom>
      </xdr:spPr>
    </xdr:pic>
    <xdr:clientData/>
  </xdr:twoCellAnchor>
  <xdr:twoCellAnchor>
    <xdr:from>
      <xdr:col>28</xdr:col>
      <xdr:colOff>76200</xdr:colOff>
      <xdr:row>116</xdr:row>
      <xdr:rowOff>142875</xdr:rowOff>
    </xdr:from>
    <xdr:to>
      <xdr:col>42</xdr:col>
      <xdr:colOff>161448</xdr:colOff>
      <xdr:row>127</xdr:row>
      <xdr:rowOff>104505</xdr:rowOff>
    </xdr:to>
    <xdr:grpSp>
      <xdr:nvGrpSpPr>
        <xdr:cNvPr id="21" name="グループ化 20">
          <a:extLst>
            <a:ext uri="{FF2B5EF4-FFF2-40B4-BE49-F238E27FC236}">
              <a16:creationId xmlns:a16="http://schemas.microsoft.com/office/drawing/2014/main" id="{1D54EB18-E6C7-4172-AA6C-CFE2D9C31933}"/>
            </a:ext>
          </a:extLst>
        </xdr:cNvPr>
        <xdr:cNvGrpSpPr/>
      </xdr:nvGrpSpPr>
      <xdr:grpSpPr>
        <a:xfrm>
          <a:off x="10610850" y="23326725"/>
          <a:ext cx="4276248" cy="2161905"/>
          <a:chOff x="6819900" y="19383375"/>
          <a:chExt cx="3819048" cy="2161905"/>
        </a:xfrm>
      </xdr:grpSpPr>
      <xdr:pic>
        <xdr:nvPicPr>
          <xdr:cNvPr id="12" name="図 11">
            <a:extLst>
              <a:ext uri="{FF2B5EF4-FFF2-40B4-BE49-F238E27FC236}">
                <a16:creationId xmlns:a16="http://schemas.microsoft.com/office/drawing/2014/main" id="{C919C434-D876-4F96-809B-D2C5232EE2F6}"/>
              </a:ext>
            </a:extLst>
          </xdr:cNvPr>
          <xdr:cNvPicPr>
            <a:picLocks noChangeAspect="1"/>
          </xdr:cNvPicPr>
        </xdr:nvPicPr>
        <xdr:blipFill>
          <a:blip xmlns:r="http://schemas.openxmlformats.org/officeDocument/2006/relationships" r:embed="rId6"/>
          <a:stretch>
            <a:fillRect/>
          </a:stretch>
        </xdr:blipFill>
        <xdr:spPr>
          <a:xfrm>
            <a:off x="6819900" y="19383375"/>
            <a:ext cx="3819048" cy="2161905"/>
          </a:xfrm>
          <a:prstGeom prst="rect">
            <a:avLst/>
          </a:prstGeom>
        </xdr:spPr>
      </xdr:pic>
      <xdr:sp macro="" textlink="">
        <xdr:nvSpPr>
          <xdr:cNvPr id="13" name="正方形/長方形 12">
            <a:extLst>
              <a:ext uri="{FF2B5EF4-FFF2-40B4-BE49-F238E27FC236}">
                <a16:creationId xmlns:a16="http://schemas.microsoft.com/office/drawing/2014/main" id="{7C29C0A2-DA4E-4EB4-9425-2390BAF40377}"/>
              </a:ext>
            </a:extLst>
          </xdr:cNvPr>
          <xdr:cNvSpPr/>
        </xdr:nvSpPr>
        <xdr:spPr>
          <a:xfrm>
            <a:off x="7086600" y="19421475"/>
            <a:ext cx="1057275" cy="219075"/>
          </a:xfrm>
          <a:prstGeom prst="rect">
            <a:avLst/>
          </a:prstGeom>
          <a:noFill/>
          <a:ln w="1778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4" name="正方形/長方形 13">
            <a:extLst>
              <a:ext uri="{FF2B5EF4-FFF2-40B4-BE49-F238E27FC236}">
                <a16:creationId xmlns:a16="http://schemas.microsoft.com/office/drawing/2014/main" id="{18581A6E-F7AF-499E-A02C-EF4769356E2E}"/>
              </a:ext>
            </a:extLst>
          </xdr:cNvPr>
          <xdr:cNvSpPr/>
        </xdr:nvSpPr>
        <xdr:spPr>
          <a:xfrm>
            <a:off x="7248525" y="20212050"/>
            <a:ext cx="2628900" cy="228600"/>
          </a:xfrm>
          <a:prstGeom prst="rect">
            <a:avLst/>
          </a:prstGeom>
          <a:noFill/>
          <a:ln w="1778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95250</xdr:colOff>
      <xdr:row>116</xdr:row>
      <xdr:rowOff>161925</xdr:rowOff>
    </xdr:from>
    <xdr:to>
      <xdr:col>4</xdr:col>
      <xdr:colOff>1590198</xdr:colOff>
      <xdr:row>127</xdr:row>
      <xdr:rowOff>123555</xdr:rowOff>
    </xdr:to>
    <xdr:grpSp>
      <xdr:nvGrpSpPr>
        <xdr:cNvPr id="20" name="グループ化 19">
          <a:extLst>
            <a:ext uri="{FF2B5EF4-FFF2-40B4-BE49-F238E27FC236}">
              <a16:creationId xmlns:a16="http://schemas.microsoft.com/office/drawing/2014/main" id="{DC1798C6-A789-4E94-83BC-9E2ED9E6238B}"/>
            </a:ext>
          </a:extLst>
        </xdr:cNvPr>
        <xdr:cNvGrpSpPr/>
      </xdr:nvGrpSpPr>
      <xdr:grpSpPr>
        <a:xfrm>
          <a:off x="361950" y="23345775"/>
          <a:ext cx="3819048" cy="2161905"/>
          <a:chOff x="285750" y="19392900"/>
          <a:chExt cx="3819048" cy="2161905"/>
        </a:xfrm>
      </xdr:grpSpPr>
      <xdr:pic>
        <xdr:nvPicPr>
          <xdr:cNvPr id="16" name="図 15">
            <a:extLst>
              <a:ext uri="{FF2B5EF4-FFF2-40B4-BE49-F238E27FC236}">
                <a16:creationId xmlns:a16="http://schemas.microsoft.com/office/drawing/2014/main" id="{4F0A11D8-1137-4D00-A499-F7BB074403EA}"/>
              </a:ext>
            </a:extLst>
          </xdr:cNvPr>
          <xdr:cNvPicPr>
            <a:picLocks noChangeAspect="1"/>
          </xdr:cNvPicPr>
        </xdr:nvPicPr>
        <xdr:blipFill>
          <a:blip xmlns:r="http://schemas.openxmlformats.org/officeDocument/2006/relationships" r:embed="rId7"/>
          <a:stretch>
            <a:fillRect/>
          </a:stretch>
        </xdr:blipFill>
        <xdr:spPr>
          <a:xfrm>
            <a:off x="285750" y="19392900"/>
            <a:ext cx="3819048" cy="2161905"/>
          </a:xfrm>
          <a:prstGeom prst="rect">
            <a:avLst/>
          </a:prstGeom>
        </xdr:spPr>
      </xdr:pic>
      <xdr:sp macro="" textlink="">
        <xdr:nvSpPr>
          <xdr:cNvPr id="18" name="正方形/長方形 17">
            <a:extLst>
              <a:ext uri="{FF2B5EF4-FFF2-40B4-BE49-F238E27FC236}">
                <a16:creationId xmlns:a16="http://schemas.microsoft.com/office/drawing/2014/main" id="{5A16CF67-154F-4060-9BD6-31BB740EC036}"/>
              </a:ext>
            </a:extLst>
          </xdr:cNvPr>
          <xdr:cNvSpPr/>
        </xdr:nvSpPr>
        <xdr:spPr>
          <a:xfrm>
            <a:off x="542925" y="19431000"/>
            <a:ext cx="1247775" cy="228600"/>
          </a:xfrm>
          <a:prstGeom prst="rect">
            <a:avLst/>
          </a:prstGeom>
          <a:noFill/>
          <a:ln w="1778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9" name="正方形/長方形 18">
            <a:extLst>
              <a:ext uri="{FF2B5EF4-FFF2-40B4-BE49-F238E27FC236}">
                <a16:creationId xmlns:a16="http://schemas.microsoft.com/office/drawing/2014/main" id="{3C4E5989-A26B-4CF1-B8E3-0D4B02B7A4D5}"/>
              </a:ext>
            </a:extLst>
          </xdr:cNvPr>
          <xdr:cNvSpPr/>
        </xdr:nvSpPr>
        <xdr:spPr>
          <a:xfrm>
            <a:off x="723900" y="20212050"/>
            <a:ext cx="2486025" cy="247650"/>
          </a:xfrm>
          <a:prstGeom prst="rect">
            <a:avLst/>
          </a:prstGeom>
          <a:noFill/>
          <a:ln w="1778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1</xdr:col>
      <xdr:colOff>57150</xdr:colOff>
      <xdr:row>140</xdr:row>
      <xdr:rowOff>133350</xdr:rowOff>
    </xdr:from>
    <xdr:to>
      <xdr:col>4</xdr:col>
      <xdr:colOff>1009240</xdr:colOff>
      <xdr:row>149</xdr:row>
      <xdr:rowOff>47411</xdr:rowOff>
    </xdr:to>
    <xdr:pic>
      <xdr:nvPicPr>
        <xdr:cNvPr id="23" name="図 22">
          <a:extLst>
            <a:ext uri="{FF2B5EF4-FFF2-40B4-BE49-F238E27FC236}">
              <a16:creationId xmlns:a16="http://schemas.microsoft.com/office/drawing/2014/main" id="{4D5DC014-898C-4010-A85E-6BC2ECA46A92}"/>
            </a:ext>
          </a:extLst>
        </xdr:cNvPr>
        <xdr:cNvPicPr>
          <a:picLocks noChangeAspect="1"/>
        </xdr:cNvPicPr>
      </xdr:nvPicPr>
      <xdr:blipFill>
        <a:blip xmlns:r="http://schemas.openxmlformats.org/officeDocument/2006/relationships" r:embed="rId8"/>
        <a:stretch>
          <a:fillRect/>
        </a:stretch>
      </xdr:blipFill>
      <xdr:spPr>
        <a:xfrm>
          <a:off x="323850" y="24431625"/>
          <a:ext cx="3276190" cy="1714286"/>
        </a:xfrm>
        <a:prstGeom prst="rect">
          <a:avLst/>
        </a:prstGeom>
      </xdr:spPr>
    </xdr:pic>
    <xdr:clientData/>
  </xdr:twoCellAnchor>
  <xdr:twoCellAnchor editAs="oneCell">
    <xdr:from>
      <xdr:col>1</xdr:col>
      <xdr:colOff>38100</xdr:colOff>
      <xdr:row>197</xdr:row>
      <xdr:rowOff>85725</xdr:rowOff>
    </xdr:from>
    <xdr:to>
      <xdr:col>4</xdr:col>
      <xdr:colOff>990190</xdr:colOff>
      <xdr:row>205</xdr:row>
      <xdr:rowOff>199811</xdr:rowOff>
    </xdr:to>
    <xdr:pic>
      <xdr:nvPicPr>
        <xdr:cNvPr id="26" name="図 25">
          <a:extLst>
            <a:ext uri="{FF2B5EF4-FFF2-40B4-BE49-F238E27FC236}">
              <a16:creationId xmlns:a16="http://schemas.microsoft.com/office/drawing/2014/main" id="{3DA2CC2B-91E5-4442-AD80-883B2A3B71B1}"/>
            </a:ext>
          </a:extLst>
        </xdr:cNvPr>
        <xdr:cNvPicPr>
          <a:picLocks noChangeAspect="1"/>
        </xdr:cNvPicPr>
      </xdr:nvPicPr>
      <xdr:blipFill>
        <a:blip xmlns:r="http://schemas.openxmlformats.org/officeDocument/2006/relationships" r:embed="rId8"/>
        <a:stretch>
          <a:fillRect/>
        </a:stretch>
      </xdr:blipFill>
      <xdr:spPr>
        <a:xfrm>
          <a:off x="304800" y="36042600"/>
          <a:ext cx="3276190" cy="1714286"/>
        </a:xfrm>
        <a:prstGeom prst="rect">
          <a:avLst/>
        </a:prstGeom>
      </xdr:spPr>
    </xdr:pic>
    <xdr:clientData/>
  </xdr:twoCellAnchor>
  <xdr:twoCellAnchor editAs="oneCell">
    <xdr:from>
      <xdr:col>1</xdr:col>
      <xdr:colOff>19050</xdr:colOff>
      <xdr:row>241</xdr:row>
      <xdr:rowOff>104775</xdr:rowOff>
    </xdr:from>
    <xdr:to>
      <xdr:col>4</xdr:col>
      <xdr:colOff>971140</xdr:colOff>
      <xdr:row>250</xdr:row>
      <xdr:rowOff>18836</xdr:rowOff>
    </xdr:to>
    <xdr:pic>
      <xdr:nvPicPr>
        <xdr:cNvPr id="29" name="図 28">
          <a:extLst>
            <a:ext uri="{FF2B5EF4-FFF2-40B4-BE49-F238E27FC236}">
              <a16:creationId xmlns:a16="http://schemas.microsoft.com/office/drawing/2014/main" id="{69B521CE-04CA-43C8-A5E1-9A4FBEDCD670}"/>
            </a:ext>
          </a:extLst>
        </xdr:cNvPr>
        <xdr:cNvPicPr>
          <a:picLocks noChangeAspect="1"/>
        </xdr:cNvPicPr>
      </xdr:nvPicPr>
      <xdr:blipFill>
        <a:blip xmlns:r="http://schemas.openxmlformats.org/officeDocument/2006/relationships" r:embed="rId8"/>
        <a:stretch>
          <a:fillRect/>
        </a:stretch>
      </xdr:blipFill>
      <xdr:spPr>
        <a:xfrm>
          <a:off x="285750" y="45272325"/>
          <a:ext cx="3276190" cy="1714286"/>
        </a:xfrm>
        <a:prstGeom prst="rect">
          <a:avLst/>
        </a:prstGeom>
      </xdr:spPr>
    </xdr:pic>
    <xdr:clientData/>
  </xdr:twoCellAnchor>
  <xdr:twoCellAnchor editAs="oneCell">
    <xdr:from>
      <xdr:col>28</xdr:col>
      <xdr:colOff>66675</xdr:colOff>
      <xdr:row>140</xdr:row>
      <xdr:rowOff>104775</xdr:rowOff>
    </xdr:from>
    <xdr:to>
      <xdr:col>34</xdr:col>
      <xdr:colOff>199751</xdr:colOff>
      <xdr:row>149</xdr:row>
      <xdr:rowOff>142645</xdr:rowOff>
    </xdr:to>
    <xdr:pic>
      <xdr:nvPicPr>
        <xdr:cNvPr id="36" name="図 35">
          <a:extLst>
            <a:ext uri="{FF2B5EF4-FFF2-40B4-BE49-F238E27FC236}">
              <a16:creationId xmlns:a16="http://schemas.microsoft.com/office/drawing/2014/main" id="{2B48CB1C-A4FC-4119-BB52-430D6C2D7CB8}"/>
            </a:ext>
          </a:extLst>
        </xdr:cNvPr>
        <xdr:cNvPicPr>
          <a:picLocks noChangeAspect="1"/>
        </xdr:cNvPicPr>
      </xdr:nvPicPr>
      <xdr:blipFill>
        <a:blip xmlns:r="http://schemas.openxmlformats.org/officeDocument/2006/relationships" r:embed="rId9"/>
        <a:stretch>
          <a:fillRect/>
        </a:stretch>
      </xdr:blipFill>
      <xdr:spPr>
        <a:xfrm>
          <a:off x="10601325" y="24193500"/>
          <a:ext cx="2190476" cy="1838095"/>
        </a:xfrm>
        <a:prstGeom prst="rect">
          <a:avLst/>
        </a:prstGeom>
      </xdr:spPr>
    </xdr:pic>
    <xdr:clientData/>
  </xdr:twoCellAnchor>
  <xdr:twoCellAnchor editAs="oneCell">
    <xdr:from>
      <xdr:col>28</xdr:col>
      <xdr:colOff>85725</xdr:colOff>
      <xdr:row>197</xdr:row>
      <xdr:rowOff>114300</xdr:rowOff>
    </xdr:from>
    <xdr:to>
      <xdr:col>34</xdr:col>
      <xdr:colOff>218801</xdr:colOff>
      <xdr:row>206</xdr:row>
      <xdr:rowOff>152170</xdr:rowOff>
    </xdr:to>
    <xdr:pic>
      <xdr:nvPicPr>
        <xdr:cNvPr id="38" name="図 37">
          <a:extLst>
            <a:ext uri="{FF2B5EF4-FFF2-40B4-BE49-F238E27FC236}">
              <a16:creationId xmlns:a16="http://schemas.microsoft.com/office/drawing/2014/main" id="{FFB4EDE1-58F3-4E96-B044-CA7063FED5DD}"/>
            </a:ext>
          </a:extLst>
        </xdr:cNvPr>
        <xdr:cNvPicPr>
          <a:picLocks noChangeAspect="1"/>
        </xdr:cNvPicPr>
      </xdr:nvPicPr>
      <xdr:blipFill>
        <a:blip xmlns:r="http://schemas.openxmlformats.org/officeDocument/2006/relationships" r:embed="rId9"/>
        <a:stretch>
          <a:fillRect/>
        </a:stretch>
      </xdr:blipFill>
      <xdr:spPr>
        <a:xfrm>
          <a:off x="10620375" y="35861625"/>
          <a:ext cx="2190476" cy="1838095"/>
        </a:xfrm>
        <a:prstGeom prst="rect">
          <a:avLst/>
        </a:prstGeom>
      </xdr:spPr>
    </xdr:pic>
    <xdr:clientData/>
  </xdr:twoCellAnchor>
  <xdr:twoCellAnchor editAs="oneCell">
    <xdr:from>
      <xdr:col>28</xdr:col>
      <xdr:colOff>52668</xdr:colOff>
      <xdr:row>241</xdr:row>
      <xdr:rowOff>38100</xdr:rowOff>
    </xdr:from>
    <xdr:to>
      <xdr:col>34</xdr:col>
      <xdr:colOff>185744</xdr:colOff>
      <xdr:row>250</xdr:row>
      <xdr:rowOff>75970</xdr:rowOff>
    </xdr:to>
    <xdr:pic>
      <xdr:nvPicPr>
        <xdr:cNvPr id="40" name="図 39">
          <a:extLst>
            <a:ext uri="{FF2B5EF4-FFF2-40B4-BE49-F238E27FC236}">
              <a16:creationId xmlns:a16="http://schemas.microsoft.com/office/drawing/2014/main" id="{FC12E829-9DE2-4EA0-8883-C15D48552C19}"/>
            </a:ext>
          </a:extLst>
        </xdr:cNvPr>
        <xdr:cNvPicPr>
          <a:picLocks noChangeAspect="1"/>
        </xdr:cNvPicPr>
      </xdr:nvPicPr>
      <xdr:blipFill>
        <a:blip xmlns:r="http://schemas.openxmlformats.org/officeDocument/2006/relationships" r:embed="rId9"/>
        <a:stretch>
          <a:fillRect/>
        </a:stretch>
      </xdr:blipFill>
      <xdr:spPr>
        <a:xfrm>
          <a:off x="10587318" y="44996100"/>
          <a:ext cx="2190476" cy="1838095"/>
        </a:xfrm>
        <a:prstGeom prst="rect">
          <a:avLst/>
        </a:prstGeom>
      </xdr:spPr>
    </xdr:pic>
    <xdr:clientData/>
  </xdr:twoCellAnchor>
  <xdr:twoCellAnchor editAs="oneCell">
    <xdr:from>
      <xdr:col>28</xdr:col>
      <xdr:colOff>19050</xdr:colOff>
      <xdr:row>299</xdr:row>
      <xdr:rowOff>76200</xdr:rowOff>
    </xdr:from>
    <xdr:to>
      <xdr:col>34</xdr:col>
      <xdr:colOff>152126</xdr:colOff>
      <xdr:row>308</xdr:row>
      <xdr:rowOff>114070</xdr:rowOff>
    </xdr:to>
    <xdr:pic>
      <xdr:nvPicPr>
        <xdr:cNvPr id="10" name="図 9">
          <a:extLst>
            <a:ext uri="{FF2B5EF4-FFF2-40B4-BE49-F238E27FC236}">
              <a16:creationId xmlns:a16="http://schemas.microsoft.com/office/drawing/2014/main" id="{35938E7A-9CB6-467C-96D4-7203EE706A75}"/>
            </a:ext>
          </a:extLst>
        </xdr:cNvPr>
        <xdr:cNvPicPr>
          <a:picLocks noChangeAspect="1"/>
        </xdr:cNvPicPr>
      </xdr:nvPicPr>
      <xdr:blipFill>
        <a:blip xmlns:r="http://schemas.openxmlformats.org/officeDocument/2006/relationships" r:embed="rId9"/>
        <a:stretch>
          <a:fillRect/>
        </a:stretch>
      </xdr:blipFill>
      <xdr:spPr>
        <a:xfrm>
          <a:off x="10553700" y="56892825"/>
          <a:ext cx="2190476" cy="1838095"/>
        </a:xfrm>
        <a:prstGeom prst="rect">
          <a:avLst/>
        </a:prstGeom>
      </xdr:spPr>
    </xdr:pic>
    <xdr:clientData/>
  </xdr:twoCellAnchor>
  <xdr:twoCellAnchor editAs="oneCell">
    <xdr:from>
      <xdr:col>28</xdr:col>
      <xdr:colOff>190500</xdr:colOff>
      <xdr:row>152</xdr:row>
      <xdr:rowOff>133350</xdr:rowOff>
    </xdr:from>
    <xdr:to>
      <xdr:col>60</xdr:col>
      <xdr:colOff>29807</xdr:colOff>
      <xdr:row>162</xdr:row>
      <xdr:rowOff>181261</xdr:rowOff>
    </xdr:to>
    <xdr:pic>
      <xdr:nvPicPr>
        <xdr:cNvPr id="33" name="図 32">
          <a:extLst>
            <a:ext uri="{FF2B5EF4-FFF2-40B4-BE49-F238E27FC236}">
              <a16:creationId xmlns:a16="http://schemas.microsoft.com/office/drawing/2014/main" id="{5414EB02-5519-4D42-A925-61DE7C626DB1}"/>
            </a:ext>
          </a:extLst>
        </xdr:cNvPr>
        <xdr:cNvPicPr>
          <a:picLocks noChangeAspect="1"/>
        </xdr:cNvPicPr>
      </xdr:nvPicPr>
      <xdr:blipFill>
        <a:blip xmlns:r="http://schemas.openxmlformats.org/officeDocument/2006/relationships" r:embed="rId10"/>
        <a:stretch>
          <a:fillRect/>
        </a:stretch>
      </xdr:blipFill>
      <xdr:spPr>
        <a:xfrm>
          <a:off x="10725150" y="30622875"/>
          <a:ext cx="8830907" cy="2048161"/>
        </a:xfrm>
        <a:prstGeom prst="rect">
          <a:avLst/>
        </a:prstGeom>
      </xdr:spPr>
    </xdr:pic>
    <xdr:clientData/>
  </xdr:twoCellAnchor>
  <xdr:twoCellAnchor editAs="oneCell">
    <xdr:from>
      <xdr:col>28</xdr:col>
      <xdr:colOff>133350</xdr:colOff>
      <xdr:row>208</xdr:row>
      <xdr:rowOff>123825</xdr:rowOff>
    </xdr:from>
    <xdr:to>
      <xdr:col>59</xdr:col>
      <xdr:colOff>77410</xdr:colOff>
      <xdr:row>218</xdr:row>
      <xdr:rowOff>124104</xdr:rowOff>
    </xdr:to>
    <xdr:pic>
      <xdr:nvPicPr>
        <xdr:cNvPr id="42" name="図 41">
          <a:extLst>
            <a:ext uri="{FF2B5EF4-FFF2-40B4-BE49-F238E27FC236}">
              <a16:creationId xmlns:a16="http://schemas.microsoft.com/office/drawing/2014/main" id="{5EE93276-2C32-4C2B-ABE2-90D7A220DCE0}"/>
            </a:ext>
          </a:extLst>
        </xdr:cNvPr>
        <xdr:cNvPicPr>
          <a:picLocks noChangeAspect="1"/>
        </xdr:cNvPicPr>
      </xdr:nvPicPr>
      <xdr:blipFill>
        <a:blip xmlns:r="http://schemas.openxmlformats.org/officeDocument/2006/relationships" r:embed="rId11"/>
        <a:stretch>
          <a:fillRect/>
        </a:stretch>
      </xdr:blipFill>
      <xdr:spPr>
        <a:xfrm>
          <a:off x="10668000" y="42071925"/>
          <a:ext cx="8668960" cy="2000529"/>
        </a:xfrm>
        <a:prstGeom prst="rect">
          <a:avLst/>
        </a:prstGeom>
      </xdr:spPr>
    </xdr:pic>
    <xdr:clientData/>
  </xdr:twoCellAnchor>
  <xdr:twoCellAnchor editAs="oneCell">
    <xdr:from>
      <xdr:col>28</xdr:col>
      <xdr:colOff>133350</xdr:colOff>
      <xdr:row>252</xdr:row>
      <xdr:rowOff>114300</xdr:rowOff>
    </xdr:from>
    <xdr:to>
      <xdr:col>59</xdr:col>
      <xdr:colOff>29778</xdr:colOff>
      <xdr:row>262</xdr:row>
      <xdr:rowOff>124106</xdr:rowOff>
    </xdr:to>
    <xdr:pic>
      <xdr:nvPicPr>
        <xdr:cNvPr id="47" name="図 46">
          <a:extLst>
            <a:ext uri="{FF2B5EF4-FFF2-40B4-BE49-F238E27FC236}">
              <a16:creationId xmlns:a16="http://schemas.microsoft.com/office/drawing/2014/main" id="{17D2CF66-A2FE-42D1-B154-0D47661F72CF}"/>
            </a:ext>
          </a:extLst>
        </xdr:cNvPr>
        <xdr:cNvPicPr>
          <a:picLocks noChangeAspect="1"/>
        </xdr:cNvPicPr>
      </xdr:nvPicPr>
      <xdr:blipFill>
        <a:blip xmlns:r="http://schemas.openxmlformats.org/officeDocument/2006/relationships" r:embed="rId12"/>
        <a:stretch>
          <a:fillRect/>
        </a:stretch>
      </xdr:blipFill>
      <xdr:spPr>
        <a:xfrm>
          <a:off x="10668000" y="51273075"/>
          <a:ext cx="8621328" cy="2010056"/>
        </a:xfrm>
        <a:prstGeom prst="rect">
          <a:avLst/>
        </a:prstGeom>
      </xdr:spPr>
    </xdr:pic>
    <xdr:clientData/>
  </xdr:twoCellAnchor>
  <xdr:twoCellAnchor editAs="oneCell">
    <xdr:from>
      <xdr:col>28</xdr:col>
      <xdr:colOff>95250</xdr:colOff>
      <xdr:row>310</xdr:row>
      <xdr:rowOff>19050</xdr:rowOff>
    </xdr:from>
    <xdr:to>
      <xdr:col>59</xdr:col>
      <xdr:colOff>10731</xdr:colOff>
      <xdr:row>320</xdr:row>
      <xdr:rowOff>47908</xdr:rowOff>
    </xdr:to>
    <xdr:pic>
      <xdr:nvPicPr>
        <xdr:cNvPr id="48" name="図 47">
          <a:extLst>
            <a:ext uri="{FF2B5EF4-FFF2-40B4-BE49-F238E27FC236}">
              <a16:creationId xmlns:a16="http://schemas.microsoft.com/office/drawing/2014/main" id="{8BE34F6F-50B2-4706-BD3B-49DA3E9D5392}"/>
            </a:ext>
          </a:extLst>
        </xdr:cNvPr>
        <xdr:cNvPicPr>
          <a:picLocks noChangeAspect="1"/>
        </xdr:cNvPicPr>
      </xdr:nvPicPr>
      <xdr:blipFill>
        <a:blip xmlns:r="http://schemas.openxmlformats.org/officeDocument/2006/relationships" r:embed="rId13"/>
        <a:stretch>
          <a:fillRect/>
        </a:stretch>
      </xdr:blipFill>
      <xdr:spPr>
        <a:xfrm>
          <a:off x="10629900" y="63036450"/>
          <a:ext cx="8640381" cy="2029108"/>
        </a:xfrm>
        <a:prstGeom prst="rect">
          <a:avLst/>
        </a:prstGeom>
      </xdr:spPr>
    </xdr:pic>
    <xdr:clientData/>
  </xdr:twoCellAnchor>
  <xdr:twoCellAnchor editAs="oneCell">
    <xdr:from>
      <xdr:col>27</xdr:col>
      <xdr:colOff>104775</xdr:colOff>
      <xdr:row>365</xdr:row>
      <xdr:rowOff>190500</xdr:rowOff>
    </xdr:from>
    <xdr:to>
      <xdr:col>58</xdr:col>
      <xdr:colOff>1203</xdr:colOff>
      <xdr:row>376</xdr:row>
      <xdr:rowOff>28860</xdr:rowOff>
    </xdr:to>
    <xdr:pic>
      <xdr:nvPicPr>
        <xdr:cNvPr id="64" name="図 63">
          <a:extLst>
            <a:ext uri="{FF2B5EF4-FFF2-40B4-BE49-F238E27FC236}">
              <a16:creationId xmlns:a16="http://schemas.microsoft.com/office/drawing/2014/main" id="{DD19895B-6C1A-4C48-9F54-738E53AF766E}"/>
            </a:ext>
          </a:extLst>
        </xdr:cNvPr>
        <xdr:cNvPicPr>
          <a:picLocks noChangeAspect="1"/>
        </xdr:cNvPicPr>
      </xdr:nvPicPr>
      <xdr:blipFill>
        <a:blip xmlns:r="http://schemas.openxmlformats.org/officeDocument/2006/relationships" r:embed="rId14"/>
        <a:stretch>
          <a:fillRect/>
        </a:stretch>
      </xdr:blipFill>
      <xdr:spPr>
        <a:xfrm>
          <a:off x="10372725" y="74209275"/>
          <a:ext cx="8621328" cy="2038635"/>
        </a:xfrm>
        <a:prstGeom prst="rect">
          <a:avLst/>
        </a:prstGeom>
      </xdr:spPr>
    </xdr:pic>
    <xdr:clientData/>
  </xdr:twoCellAnchor>
  <xdr:twoCellAnchor editAs="oneCell">
    <xdr:from>
      <xdr:col>27</xdr:col>
      <xdr:colOff>85725</xdr:colOff>
      <xdr:row>354</xdr:row>
      <xdr:rowOff>76200</xdr:rowOff>
    </xdr:from>
    <xdr:to>
      <xdr:col>58</xdr:col>
      <xdr:colOff>210785</xdr:colOff>
      <xdr:row>364</xdr:row>
      <xdr:rowOff>143163</xdr:rowOff>
    </xdr:to>
    <xdr:pic>
      <xdr:nvPicPr>
        <xdr:cNvPr id="65" name="図 64">
          <a:extLst>
            <a:ext uri="{FF2B5EF4-FFF2-40B4-BE49-F238E27FC236}">
              <a16:creationId xmlns:a16="http://schemas.microsoft.com/office/drawing/2014/main" id="{9AB7E342-A3F2-4654-8F38-11A63F8D6980}"/>
            </a:ext>
          </a:extLst>
        </xdr:cNvPr>
        <xdr:cNvPicPr>
          <a:picLocks noChangeAspect="1"/>
        </xdr:cNvPicPr>
      </xdr:nvPicPr>
      <xdr:blipFill>
        <a:blip xmlns:r="http://schemas.openxmlformats.org/officeDocument/2006/relationships" r:embed="rId15"/>
        <a:stretch>
          <a:fillRect/>
        </a:stretch>
      </xdr:blipFill>
      <xdr:spPr>
        <a:xfrm>
          <a:off x="10353675" y="71894700"/>
          <a:ext cx="8849960" cy="2067213"/>
        </a:xfrm>
        <a:prstGeom prst="rect">
          <a:avLst/>
        </a:prstGeom>
      </xdr:spPr>
    </xdr:pic>
    <xdr:clientData/>
  </xdr:twoCellAnchor>
  <xdr:twoCellAnchor editAs="oneCell">
    <xdr:from>
      <xdr:col>28</xdr:col>
      <xdr:colOff>0</xdr:colOff>
      <xdr:row>400</xdr:row>
      <xdr:rowOff>0</xdr:rowOff>
    </xdr:from>
    <xdr:to>
      <xdr:col>58</xdr:col>
      <xdr:colOff>182181</xdr:colOff>
      <xdr:row>410</xdr:row>
      <xdr:rowOff>47911</xdr:rowOff>
    </xdr:to>
    <xdr:pic>
      <xdr:nvPicPr>
        <xdr:cNvPr id="66" name="図 65">
          <a:extLst>
            <a:ext uri="{FF2B5EF4-FFF2-40B4-BE49-F238E27FC236}">
              <a16:creationId xmlns:a16="http://schemas.microsoft.com/office/drawing/2014/main" id="{B56BF761-5965-43B6-9B08-C3005244024C}"/>
            </a:ext>
          </a:extLst>
        </xdr:cNvPr>
        <xdr:cNvPicPr>
          <a:picLocks noChangeAspect="1"/>
        </xdr:cNvPicPr>
      </xdr:nvPicPr>
      <xdr:blipFill>
        <a:blip xmlns:r="http://schemas.openxmlformats.org/officeDocument/2006/relationships" r:embed="rId16"/>
        <a:stretch>
          <a:fillRect/>
        </a:stretch>
      </xdr:blipFill>
      <xdr:spPr>
        <a:xfrm>
          <a:off x="10534650" y="81019650"/>
          <a:ext cx="8640381" cy="2048161"/>
        </a:xfrm>
        <a:prstGeom prst="rect">
          <a:avLst/>
        </a:prstGeom>
      </xdr:spPr>
    </xdr:pic>
    <xdr:clientData/>
  </xdr:twoCellAnchor>
  <xdr:twoCellAnchor editAs="oneCell">
    <xdr:from>
      <xdr:col>28</xdr:col>
      <xdr:colOff>19050</xdr:colOff>
      <xdr:row>412</xdr:row>
      <xdr:rowOff>133350</xdr:rowOff>
    </xdr:from>
    <xdr:to>
      <xdr:col>58</xdr:col>
      <xdr:colOff>172652</xdr:colOff>
      <xdr:row>423</xdr:row>
      <xdr:rowOff>288</xdr:rowOff>
    </xdr:to>
    <xdr:pic>
      <xdr:nvPicPr>
        <xdr:cNvPr id="67" name="図 66">
          <a:extLst>
            <a:ext uri="{FF2B5EF4-FFF2-40B4-BE49-F238E27FC236}">
              <a16:creationId xmlns:a16="http://schemas.microsoft.com/office/drawing/2014/main" id="{682C8E0C-6EF5-47DB-8D82-DB7253DA4AC9}"/>
            </a:ext>
          </a:extLst>
        </xdr:cNvPr>
        <xdr:cNvPicPr>
          <a:picLocks noChangeAspect="1"/>
        </xdr:cNvPicPr>
      </xdr:nvPicPr>
      <xdr:blipFill>
        <a:blip xmlns:r="http://schemas.openxmlformats.org/officeDocument/2006/relationships" r:embed="rId17"/>
        <a:stretch>
          <a:fillRect/>
        </a:stretch>
      </xdr:blipFill>
      <xdr:spPr>
        <a:xfrm>
          <a:off x="10553700" y="83553300"/>
          <a:ext cx="8611802" cy="2067213"/>
        </a:xfrm>
        <a:prstGeom prst="rect">
          <a:avLst/>
        </a:prstGeom>
      </xdr:spPr>
    </xdr:pic>
    <xdr:clientData/>
  </xdr:twoCellAnchor>
  <xdr:twoCellAnchor editAs="oneCell">
    <xdr:from>
      <xdr:col>28</xdr:col>
      <xdr:colOff>0</xdr:colOff>
      <xdr:row>427</xdr:row>
      <xdr:rowOff>0</xdr:rowOff>
    </xdr:from>
    <xdr:to>
      <xdr:col>59</xdr:col>
      <xdr:colOff>96481</xdr:colOff>
      <xdr:row>437</xdr:row>
      <xdr:rowOff>19332</xdr:rowOff>
    </xdr:to>
    <xdr:pic>
      <xdr:nvPicPr>
        <xdr:cNvPr id="68" name="図 67">
          <a:extLst>
            <a:ext uri="{FF2B5EF4-FFF2-40B4-BE49-F238E27FC236}">
              <a16:creationId xmlns:a16="http://schemas.microsoft.com/office/drawing/2014/main" id="{138E0AC3-7F5A-4941-8538-30C7A4099E8B}"/>
            </a:ext>
          </a:extLst>
        </xdr:cNvPr>
        <xdr:cNvPicPr>
          <a:picLocks noChangeAspect="1"/>
        </xdr:cNvPicPr>
      </xdr:nvPicPr>
      <xdr:blipFill>
        <a:blip xmlns:r="http://schemas.openxmlformats.org/officeDocument/2006/relationships" r:embed="rId18"/>
        <a:stretch>
          <a:fillRect/>
        </a:stretch>
      </xdr:blipFill>
      <xdr:spPr>
        <a:xfrm>
          <a:off x="10534650" y="86420325"/>
          <a:ext cx="8821381" cy="2019582"/>
        </a:xfrm>
        <a:prstGeom prst="rect">
          <a:avLst/>
        </a:prstGeom>
      </xdr:spPr>
    </xdr:pic>
    <xdr:clientData/>
  </xdr:twoCellAnchor>
  <xdr:twoCellAnchor editAs="oneCell">
    <xdr:from>
      <xdr:col>28</xdr:col>
      <xdr:colOff>9525</xdr:colOff>
      <xdr:row>439</xdr:row>
      <xdr:rowOff>114300</xdr:rowOff>
    </xdr:from>
    <xdr:to>
      <xdr:col>58</xdr:col>
      <xdr:colOff>134548</xdr:colOff>
      <xdr:row>449</xdr:row>
      <xdr:rowOff>162211</xdr:rowOff>
    </xdr:to>
    <xdr:pic>
      <xdr:nvPicPr>
        <xdr:cNvPr id="69" name="図 68">
          <a:extLst>
            <a:ext uri="{FF2B5EF4-FFF2-40B4-BE49-F238E27FC236}">
              <a16:creationId xmlns:a16="http://schemas.microsoft.com/office/drawing/2014/main" id="{FE37D991-7F6F-466A-B5B2-0D7AE9943C09}"/>
            </a:ext>
          </a:extLst>
        </xdr:cNvPr>
        <xdr:cNvPicPr>
          <a:picLocks noChangeAspect="1"/>
        </xdr:cNvPicPr>
      </xdr:nvPicPr>
      <xdr:blipFill>
        <a:blip xmlns:r="http://schemas.openxmlformats.org/officeDocument/2006/relationships" r:embed="rId19"/>
        <a:stretch>
          <a:fillRect/>
        </a:stretch>
      </xdr:blipFill>
      <xdr:spPr>
        <a:xfrm>
          <a:off x="10544175" y="88934925"/>
          <a:ext cx="8583223" cy="2048161"/>
        </a:xfrm>
        <a:prstGeom prst="rect">
          <a:avLst/>
        </a:prstGeom>
      </xdr:spPr>
    </xdr:pic>
    <xdr:clientData/>
  </xdr:twoCellAnchor>
  <xdr:twoCellAnchor>
    <xdr:from>
      <xdr:col>28</xdr:col>
      <xdr:colOff>19050</xdr:colOff>
      <xdr:row>455</xdr:row>
      <xdr:rowOff>123825</xdr:rowOff>
    </xdr:from>
    <xdr:to>
      <xdr:col>60</xdr:col>
      <xdr:colOff>210768</xdr:colOff>
      <xdr:row>465</xdr:row>
      <xdr:rowOff>162210</xdr:rowOff>
    </xdr:to>
    <xdr:pic>
      <xdr:nvPicPr>
        <xdr:cNvPr id="70" name="図 69">
          <a:extLst>
            <a:ext uri="{FF2B5EF4-FFF2-40B4-BE49-F238E27FC236}">
              <a16:creationId xmlns:a16="http://schemas.microsoft.com/office/drawing/2014/main" id="{66D88D59-0603-440C-BD12-844D486046E2}"/>
            </a:ext>
          </a:extLst>
        </xdr:cNvPr>
        <xdr:cNvPicPr>
          <a:picLocks noChangeAspect="1"/>
        </xdr:cNvPicPr>
      </xdr:nvPicPr>
      <xdr:blipFill>
        <a:blip xmlns:r="http://schemas.openxmlformats.org/officeDocument/2006/relationships" r:embed="rId20"/>
        <a:stretch>
          <a:fillRect/>
        </a:stretch>
      </xdr:blipFill>
      <xdr:spPr>
        <a:xfrm>
          <a:off x="10553700" y="92144850"/>
          <a:ext cx="9183318" cy="2038635"/>
        </a:xfrm>
        <a:prstGeom prst="rect">
          <a:avLst/>
        </a:prstGeom>
      </xdr:spPr>
    </xdr:pic>
    <xdr:clientData/>
  </xdr:twoCellAnchor>
  <xdr:twoCellAnchor>
    <xdr:from>
      <xdr:col>28</xdr:col>
      <xdr:colOff>28575</xdr:colOff>
      <xdr:row>467</xdr:row>
      <xdr:rowOff>9525</xdr:rowOff>
    </xdr:from>
    <xdr:to>
      <xdr:col>61</xdr:col>
      <xdr:colOff>125067</xdr:colOff>
      <xdr:row>477</xdr:row>
      <xdr:rowOff>76488</xdr:rowOff>
    </xdr:to>
    <xdr:pic>
      <xdr:nvPicPr>
        <xdr:cNvPr id="73" name="図 72">
          <a:extLst>
            <a:ext uri="{FF2B5EF4-FFF2-40B4-BE49-F238E27FC236}">
              <a16:creationId xmlns:a16="http://schemas.microsoft.com/office/drawing/2014/main" id="{54F869D9-4419-409E-B9EF-834F1EA34F79}"/>
            </a:ext>
          </a:extLst>
        </xdr:cNvPr>
        <xdr:cNvPicPr>
          <a:picLocks noChangeAspect="1"/>
        </xdr:cNvPicPr>
      </xdr:nvPicPr>
      <xdr:blipFill>
        <a:blip xmlns:r="http://schemas.openxmlformats.org/officeDocument/2006/relationships" r:embed="rId21"/>
        <a:stretch>
          <a:fillRect/>
        </a:stretch>
      </xdr:blipFill>
      <xdr:spPr>
        <a:xfrm>
          <a:off x="10563225" y="94430850"/>
          <a:ext cx="9354792" cy="2067213"/>
        </a:xfrm>
        <a:prstGeom prst="rect">
          <a:avLst/>
        </a:prstGeom>
      </xdr:spPr>
    </xdr:pic>
    <xdr:clientData/>
  </xdr:twoCellAnchor>
  <xdr:twoCellAnchor editAs="oneCell">
    <xdr:from>
      <xdr:col>1</xdr:col>
      <xdr:colOff>28575</xdr:colOff>
      <xdr:row>151</xdr:row>
      <xdr:rowOff>161925</xdr:rowOff>
    </xdr:from>
    <xdr:to>
      <xdr:col>25</xdr:col>
      <xdr:colOff>210897</xdr:colOff>
      <xdr:row>162</xdr:row>
      <xdr:rowOff>9811</xdr:rowOff>
    </xdr:to>
    <xdr:pic>
      <xdr:nvPicPr>
        <xdr:cNvPr id="77" name="図 76">
          <a:extLst>
            <a:ext uri="{FF2B5EF4-FFF2-40B4-BE49-F238E27FC236}">
              <a16:creationId xmlns:a16="http://schemas.microsoft.com/office/drawing/2014/main" id="{8FF611EC-2984-4EC3-A02E-23A189B6E966}"/>
            </a:ext>
          </a:extLst>
        </xdr:cNvPr>
        <xdr:cNvPicPr>
          <a:picLocks noChangeAspect="1"/>
        </xdr:cNvPicPr>
      </xdr:nvPicPr>
      <xdr:blipFill>
        <a:blip xmlns:r="http://schemas.openxmlformats.org/officeDocument/2006/relationships" r:embed="rId22"/>
        <a:stretch>
          <a:fillRect/>
        </a:stretch>
      </xdr:blipFill>
      <xdr:spPr>
        <a:xfrm>
          <a:off x="295275" y="30451425"/>
          <a:ext cx="9650172" cy="2048161"/>
        </a:xfrm>
        <a:prstGeom prst="rect">
          <a:avLst/>
        </a:prstGeom>
      </xdr:spPr>
    </xdr:pic>
    <xdr:clientData/>
  </xdr:twoCellAnchor>
  <xdr:twoCellAnchor editAs="oneCell">
    <xdr:from>
      <xdr:col>1</xdr:col>
      <xdr:colOff>47625</xdr:colOff>
      <xdr:row>208</xdr:row>
      <xdr:rowOff>19050</xdr:rowOff>
    </xdr:from>
    <xdr:to>
      <xdr:col>25</xdr:col>
      <xdr:colOff>258526</xdr:colOff>
      <xdr:row>218</xdr:row>
      <xdr:rowOff>57435</xdr:rowOff>
    </xdr:to>
    <xdr:pic>
      <xdr:nvPicPr>
        <xdr:cNvPr id="78" name="図 77">
          <a:extLst>
            <a:ext uri="{FF2B5EF4-FFF2-40B4-BE49-F238E27FC236}">
              <a16:creationId xmlns:a16="http://schemas.microsoft.com/office/drawing/2014/main" id="{508B3ED0-5A05-4AED-BE8C-59CFAB6536F7}"/>
            </a:ext>
          </a:extLst>
        </xdr:cNvPr>
        <xdr:cNvPicPr>
          <a:picLocks noChangeAspect="1"/>
        </xdr:cNvPicPr>
      </xdr:nvPicPr>
      <xdr:blipFill>
        <a:blip xmlns:r="http://schemas.openxmlformats.org/officeDocument/2006/relationships" r:embed="rId23"/>
        <a:stretch>
          <a:fillRect/>
        </a:stretch>
      </xdr:blipFill>
      <xdr:spPr>
        <a:xfrm>
          <a:off x="314325" y="41967150"/>
          <a:ext cx="9678751" cy="2038635"/>
        </a:xfrm>
        <a:prstGeom prst="rect">
          <a:avLst/>
        </a:prstGeom>
      </xdr:spPr>
    </xdr:pic>
    <xdr:clientData/>
  </xdr:twoCellAnchor>
  <xdr:twoCellAnchor editAs="oneCell">
    <xdr:from>
      <xdr:col>1</xdr:col>
      <xdr:colOff>0</xdr:colOff>
      <xdr:row>252</xdr:row>
      <xdr:rowOff>0</xdr:rowOff>
    </xdr:from>
    <xdr:to>
      <xdr:col>25</xdr:col>
      <xdr:colOff>229953</xdr:colOff>
      <xdr:row>262</xdr:row>
      <xdr:rowOff>124121</xdr:rowOff>
    </xdr:to>
    <xdr:pic>
      <xdr:nvPicPr>
        <xdr:cNvPr id="79" name="図 78">
          <a:extLst>
            <a:ext uri="{FF2B5EF4-FFF2-40B4-BE49-F238E27FC236}">
              <a16:creationId xmlns:a16="http://schemas.microsoft.com/office/drawing/2014/main" id="{0536C3C1-EF88-4D6C-8DB2-BAB164AC7242}"/>
            </a:ext>
          </a:extLst>
        </xdr:cNvPr>
        <xdr:cNvPicPr>
          <a:picLocks noChangeAspect="1"/>
        </xdr:cNvPicPr>
      </xdr:nvPicPr>
      <xdr:blipFill>
        <a:blip xmlns:r="http://schemas.openxmlformats.org/officeDocument/2006/relationships" r:embed="rId24"/>
        <a:stretch>
          <a:fillRect/>
        </a:stretch>
      </xdr:blipFill>
      <xdr:spPr>
        <a:xfrm>
          <a:off x="266700" y="51158775"/>
          <a:ext cx="9697803" cy="2124371"/>
        </a:xfrm>
        <a:prstGeom prst="rect">
          <a:avLst/>
        </a:prstGeom>
      </xdr:spPr>
    </xdr:pic>
    <xdr:clientData/>
  </xdr:twoCellAnchor>
  <xdr:twoCellAnchor editAs="oneCell">
    <xdr:from>
      <xdr:col>1</xdr:col>
      <xdr:colOff>9525</xdr:colOff>
      <xdr:row>299</xdr:row>
      <xdr:rowOff>38100</xdr:rowOff>
    </xdr:from>
    <xdr:to>
      <xdr:col>3</xdr:col>
      <xdr:colOff>1552301</xdr:colOff>
      <xdr:row>308</xdr:row>
      <xdr:rowOff>75970</xdr:rowOff>
    </xdr:to>
    <xdr:pic>
      <xdr:nvPicPr>
        <xdr:cNvPr id="80" name="図 79">
          <a:extLst>
            <a:ext uri="{FF2B5EF4-FFF2-40B4-BE49-F238E27FC236}">
              <a16:creationId xmlns:a16="http://schemas.microsoft.com/office/drawing/2014/main" id="{CF1DD1FA-79B1-4973-9CED-73AEE4E6A091}"/>
            </a:ext>
          </a:extLst>
        </xdr:cNvPr>
        <xdr:cNvPicPr>
          <a:picLocks noChangeAspect="1"/>
        </xdr:cNvPicPr>
      </xdr:nvPicPr>
      <xdr:blipFill>
        <a:blip xmlns:r="http://schemas.openxmlformats.org/officeDocument/2006/relationships" r:embed="rId25"/>
        <a:stretch>
          <a:fillRect/>
        </a:stretch>
      </xdr:blipFill>
      <xdr:spPr>
        <a:xfrm>
          <a:off x="276225" y="60855225"/>
          <a:ext cx="2190476" cy="1838095"/>
        </a:xfrm>
        <a:prstGeom prst="rect">
          <a:avLst/>
        </a:prstGeom>
      </xdr:spPr>
    </xdr:pic>
    <xdr:clientData/>
  </xdr:twoCellAnchor>
  <xdr:twoCellAnchor editAs="oneCell">
    <xdr:from>
      <xdr:col>1</xdr:col>
      <xdr:colOff>0</xdr:colOff>
      <xdr:row>310</xdr:row>
      <xdr:rowOff>0</xdr:rowOff>
    </xdr:from>
    <xdr:to>
      <xdr:col>21</xdr:col>
      <xdr:colOff>191699</xdr:colOff>
      <xdr:row>320</xdr:row>
      <xdr:rowOff>38385</xdr:rowOff>
    </xdr:to>
    <xdr:pic>
      <xdr:nvPicPr>
        <xdr:cNvPr id="81" name="図 80">
          <a:extLst>
            <a:ext uri="{FF2B5EF4-FFF2-40B4-BE49-F238E27FC236}">
              <a16:creationId xmlns:a16="http://schemas.microsoft.com/office/drawing/2014/main" id="{C50784A0-0979-474C-BE19-28533100A971}"/>
            </a:ext>
          </a:extLst>
        </xdr:cNvPr>
        <xdr:cNvPicPr>
          <a:picLocks noChangeAspect="1"/>
        </xdr:cNvPicPr>
      </xdr:nvPicPr>
      <xdr:blipFill>
        <a:blip xmlns:r="http://schemas.openxmlformats.org/officeDocument/2006/relationships" r:embed="rId26"/>
        <a:stretch>
          <a:fillRect/>
        </a:stretch>
      </xdr:blipFill>
      <xdr:spPr>
        <a:xfrm>
          <a:off x="266700" y="63017400"/>
          <a:ext cx="8592749" cy="2038635"/>
        </a:xfrm>
        <a:prstGeom prst="rect">
          <a:avLst/>
        </a:prstGeom>
      </xdr:spPr>
    </xdr:pic>
    <xdr:clientData/>
  </xdr:twoCellAnchor>
  <xdr:twoCellAnchor editAs="oneCell">
    <xdr:from>
      <xdr:col>1</xdr:col>
      <xdr:colOff>28575</xdr:colOff>
      <xdr:row>354</xdr:row>
      <xdr:rowOff>114300</xdr:rowOff>
    </xdr:from>
    <xdr:to>
      <xdr:col>21</xdr:col>
      <xdr:colOff>220274</xdr:colOff>
      <xdr:row>364</xdr:row>
      <xdr:rowOff>152685</xdr:rowOff>
    </xdr:to>
    <xdr:pic>
      <xdr:nvPicPr>
        <xdr:cNvPr id="82" name="図 81">
          <a:extLst>
            <a:ext uri="{FF2B5EF4-FFF2-40B4-BE49-F238E27FC236}">
              <a16:creationId xmlns:a16="http://schemas.microsoft.com/office/drawing/2014/main" id="{70291603-96B0-47F7-97F4-723D1016AA97}"/>
            </a:ext>
          </a:extLst>
        </xdr:cNvPr>
        <xdr:cNvPicPr>
          <a:picLocks noChangeAspect="1"/>
        </xdr:cNvPicPr>
      </xdr:nvPicPr>
      <xdr:blipFill>
        <a:blip xmlns:r="http://schemas.openxmlformats.org/officeDocument/2006/relationships" r:embed="rId26"/>
        <a:stretch>
          <a:fillRect/>
        </a:stretch>
      </xdr:blipFill>
      <xdr:spPr>
        <a:xfrm>
          <a:off x="295275" y="71932800"/>
          <a:ext cx="8592749" cy="2038635"/>
        </a:xfrm>
        <a:prstGeom prst="rect">
          <a:avLst/>
        </a:prstGeom>
      </xdr:spPr>
    </xdr:pic>
    <xdr:clientData/>
  </xdr:twoCellAnchor>
  <xdr:twoCellAnchor editAs="oneCell">
    <xdr:from>
      <xdr:col>1</xdr:col>
      <xdr:colOff>0</xdr:colOff>
      <xdr:row>366</xdr:row>
      <xdr:rowOff>0</xdr:rowOff>
    </xdr:from>
    <xdr:to>
      <xdr:col>21</xdr:col>
      <xdr:colOff>229804</xdr:colOff>
      <xdr:row>376</xdr:row>
      <xdr:rowOff>47911</xdr:rowOff>
    </xdr:to>
    <xdr:pic>
      <xdr:nvPicPr>
        <xdr:cNvPr id="83" name="図 82">
          <a:extLst>
            <a:ext uri="{FF2B5EF4-FFF2-40B4-BE49-F238E27FC236}">
              <a16:creationId xmlns:a16="http://schemas.microsoft.com/office/drawing/2014/main" id="{90EE3E8C-BABB-4609-9A66-EE79AE0FE862}"/>
            </a:ext>
          </a:extLst>
        </xdr:cNvPr>
        <xdr:cNvPicPr>
          <a:picLocks noChangeAspect="1"/>
        </xdr:cNvPicPr>
      </xdr:nvPicPr>
      <xdr:blipFill>
        <a:blip xmlns:r="http://schemas.openxmlformats.org/officeDocument/2006/relationships" r:embed="rId27"/>
        <a:stretch>
          <a:fillRect/>
        </a:stretch>
      </xdr:blipFill>
      <xdr:spPr>
        <a:xfrm>
          <a:off x="266700" y="74218800"/>
          <a:ext cx="8630854" cy="2048161"/>
        </a:xfrm>
        <a:prstGeom prst="rect">
          <a:avLst/>
        </a:prstGeom>
      </xdr:spPr>
    </xdr:pic>
    <xdr:clientData/>
  </xdr:twoCellAnchor>
  <xdr:twoCellAnchor editAs="oneCell">
    <xdr:from>
      <xdr:col>0</xdr:col>
      <xdr:colOff>247650</xdr:colOff>
      <xdr:row>386</xdr:row>
      <xdr:rowOff>76200</xdr:rowOff>
    </xdr:from>
    <xdr:to>
      <xdr:col>4</xdr:col>
      <xdr:colOff>552088</xdr:colOff>
      <xdr:row>394</xdr:row>
      <xdr:rowOff>171238</xdr:rowOff>
    </xdr:to>
    <xdr:pic>
      <xdr:nvPicPr>
        <xdr:cNvPr id="84" name="図 83">
          <a:extLst>
            <a:ext uri="{FF2B5EF4-FFF2-40B4-BE49-F238E27FC236}">
              <a16:creationId xmlns:a16="http://schemas.microsoft.com/office/drawing/2014/main" id="{62272444-57AB-4AA9-99EB-D263D60FE973}"/>
            </a:ext>
          </a:extLst>
        </xdr:cNvPr>
        <xdr:cNvPicPr>
          <a:picLocks noChangeAspect="1"/>
        </xdr:cNvPicPr>
      </xdr:nvPicPr>
      <xdr:blipFill>
        <a:blip xmlns:r="http://schemas.openxmlformats.org/officeDocument/2006/relationships" r:embed="rId28"/>
        <a:stretch>
          <a:fillRect/>
        </a:stretch>
      </xdr:blipFill>
      <xdr:spPr>
        <a:xfrm>
          <a:off x="247650" y="78295500"/>
          <a:ext cx="2895238" cy="1695238"/>
        </a:xfrm>
        <a:prstGeom prst="rect">
          <a:avLst/>
        </a:prstGeom>
      </xdr:spPr>
    </xdr:pic>
    <xdr:clientData/>
  </xdr:twoCellAnchor>
  <xdr:twoCellAnchor editAs="oneCell">
    <xdr:from>
      <xdr:col>0</xdr:col>
      <xdr:colOff>228600</xdr:colOff>
      <xdr:row>378</xdr:row>
      <xdr:rowOff>57150</xdr:rowOff>
    </xdr:from>
    <xdr:to>
      <xdr:col>55</xdr:col>
      <xdr:colOff>145402</xdr:colOff>
      <xdr:row>384</xdr:row>
      <xdr:rowOff>181160</xdr:rowOff>
    </xdr:to>
    <xdr:pic>
      <xdr:nvPicPr>
        <xdr:cNvPr id="85" name="図 84">
          <a:extLst>
            <a:ext uri="{FF2B5EF4-FFF2-40B4-BE49-F238E27FC236}">
              <a16:creationId xmlns:a16="http://schemas.microsoft.com/office/drawing/2014/main" id="{0CEB6C95-3F7E-4B8B-BD0B-31AB03273EAD}"/>
            </a:ext>
          </a:extLst>
        </xdr:cNvPr>
        <xdr:cNvPicPr>
          <a:picLocks noChangeAspect="1"/>
        </xdr:cNvPicPr>
      </xdr:nvPicPr>
      <xdr:blipFill>
        <a:blip xmlns:r="http://schemas.openxmlformats.org/officeDocument/2006/relationships" r:embed="rId29"/>
        <a:stretch>
          <a:fillRect/>
        </a:stretch>
      </xdr:blipFill>
      <xdr:spPr>
        <a:xfrm>
          <a:off x="228600" y="76676250"/>
          <a:ext cx="18109552" cy="13241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228600</xdr:colOff>
      <xdr:row>7</xdr:row>
      <xdr:rowOff>104775</xdr:rowOff>
    </xdr:from>
    <xdr:to>
      <xdr:col>17</xdr:col>
      <xdr:colOff>237648</xdr:colOff>
      <xdr:row>20</xdr:row>
      <xdr:rowOff>37830</xdr:rowOff>
    </xdr:to>
    <xdr:pic>
      <xdr:nvPicPr>
        <xdr:cNvPr id="2" name="図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466725" y="1876425"/>
          <a:ext cx="3819048" cy="2161905"/>
        </a:xfrm>
        <a:prstGeom prst="rect">
          <a:avLst/>
        </a:prstGeom>
      </xdr:spPr>
    </xdr:pic>
    <xdr:clientData/>
  </xdr:twoCellAnchor>
  <xdr:twoCellAnchor editAs="oneCell">
    <xdr:from>
      <xdr:col>2</xdr:col>
      <xdr:colOff>47626</xdr:colOff>
      <xdr:row>23</xdr:row>
      <xdr:rowOff>123826</xdr:rowOff>
    </xdr:from>
    <xdr:to>
      <xdr:col>27</xdr:col>
      <xdr:colOff>85463</xdr:colOff>
      <xdr:row>54</xdr:row>
      <xdr:rowOff>85726</xdr:rowOff>
    </xdr:to>
    <xdr:pic>
      <xdr:nvPicPr>
        <xdr:cNvPr id="3" name="図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523876" y="4638676"/>
          <a:ext cx="5990962" cy="5276850"/>
        </a:xfrm>
        <a:prstGeom prst="rect">
          <a:avLst/>
        </a:prstGeom>
      </xdr:spPr>
    </xdr:pic>
    <xdr:clientData/>
  </xdr:twoCellAnchor>
  <xdr:twoCellAnchor editAs="oneCell">
    <xdr:from>
      <xdr:col>3</xdr:col>
      <xdr:colOff>228600</xdr:colOff>
      <xdr:row>65</xdr:row>
      <xdr:rowOff>104775</xdr:rowOff>
    </xdr:from>
    <xdr:to>
      <xdr:col>20</xdr:col>
      <xdr:colOff>28094</xdr:colOff>
      <xdr:row>81</xdr:row>
      <xdr:rowOff>133004</xdr:rowOff>
    </xdr:to>
    <xdr:pic>
      <xdr:nvPicPr>
        <xdr:cNvPr id="4" name="図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3"/>
        <a:stretch>
          <a:fillRect/>
        </a:stretch>
      </xdr:blipFill>
      <xdr:spPr>
        <a:xfrm>
          <a:off x="942975" y="11820525"/>
          <a:ext cx="3847619" cy="2771429"/>
        </a:xfrm>
        <a:prstGeom prst="rect">
          <a:avLst/>
        </a:prstGeom>
      </xdr:spPr>
    </xdr:pic>
    <xdr:clientData/>
  </xdr:twoCellAnchor>
  <xdr:twoCellAnchor editAs="oneCell">
    <xdr:from>
      <xdr:col>22</xdr:col>
      <xdr:colOff>0</xdr:colOff>
      <xdr:row>66</xdr:row>
      <xdr:rowOff>0</xdr:rowOff>
    </xdr:from>
    <xdr:to>
      <xdr:col>38</xdr:col>
      <xdr:colOff>9048</xdr:colOff>
      <xdr:row>78</xdr:row>
      <xdr:rowOff>104505</xdr:rowOff>
    </xdr:to>
    <xdr:pic>
      <xdr:nvPicPr>
        <xdr:cNvPr id="5" name="図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stretch>
          <a:fillRect/>
        </a:stretch>
      </xdr:blipFill>
      <xdr:spPr>
        <a:xfrm>
          <a:off x="5238750" y="11887200"/>
          <a:ext cx="3819048" cy="2161905"/>
        </a:xfrm>
        <a:prstGeom prst="rect">
          <a:avLst/>
        </a:prstGeom>
      </xdr:spPr>
    </xdr:pic>
    <xdr:clientData/>
  </xdr:twoCellAnchor>
  <xdr:twoCellAnchor>
    <xdr:from>
      <xdr:col>4</xdr:col>
      <xdr:colOff>9525</xdr:colOff>
      <xdr:row>65</xdr:row>
      <xdr:rowOff>57150</xdr:rowOff>
    </xdr:from>
    <xdr:to>
      <xdr:col>11</xdr:col>
      <xdr:colOff>228600</xdr:colOff>
      <xdr:row>67</xdr:row>
      <xdr:rowOff>66675</xdr:rowOff>
    </xdr:to>
    <xdr:sp macro="" textlink="">
      <xdr:nvSpPr>
        <xdr:cNvPr id="6" name="正方形/長方形 5">
          <a:extLst>
            <a:ext uri="{FF2B5EF4-FFF2-40B4-BE49-F238E27FC236}">
              <a16:creationId xmlns:a16="http://schemas.microsoft.com/office/drawing/2014/main" id="{00000000-0008-0000-0200-000006000000}"/>
            </a:ext>
          </a:extLst>
        </xdr:cNvPr>
        <xdr:cNvSpPr/>
      </xdr:nvSpPr>
      <xdr:spPr>
        <a:xfrm>
          <a:off x="962025" y="11772900"/>
          <a:ext cx="1885950" cy="35242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21</xdr:col>
      <xdr:colOff>180975</xdr:colOff>
      <xdr:row>65</xdr:row>
      <xdr:rowOff>104775</xdr:rowOff>
    </xdr:from>
    <xdr:to>
      <xdr:col>29</xdr:col>
      <xdr:colOff>161925</xdr:colOff>
      <xdr:row>67</xdr:row>
      <xdr:rowOff>114300</xdr:rowOff>
    </xdr:to>
    <xdr:sp macro="" textlink="">
      <xdr:nvSpPr>
        <xdr:cNvPr id="7" name="正方形/長方形 6">
          <a:extLst>
            <a:ext uri="{FF2B5EF4-FFF2-40B4-BE49-F238E27FC236}">
              <a16:creationId xmlns:a16="http://schemas.microsoft.com/office/drawing/2014/main" id="{00000000-0008-0000-0200-000007000000}"/>
            </a:ext>
          </a:extLst>
        </xdr:cNvPr>
        <xdr:cNvSpPr/>
      </xdr:nvSpPr>
      <xdr:spPr>
        <a:xfrm>
          <a:off x="5181600" y="11820525"/>
          <a:ext cx="1885950" cy="35242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9525</xdr:colOff>
      <xdr:row>62</xdr:row>
      <xdr:rowOff>133350</xdr:rowOff>
    </xdr:from>
    <xdr:to>
      <xdr:col>18</xdr:col>
      <xdr:colOff>180975</xdr:colOff>
      <xdr:row>85</xdr:row>
      <xdr:rowOff>47625</xdr:rowOff>
    </xdr:to>
    <xdr:cxnSp macro="">
      <xdr:nvCxnSpPr>
        <xdr:cNvPr id="9" name="直線コネクタ 8">
          <a:extLst>
            <a:ext uri="{FF2B5EF4-FFF2-40B4-BE49-F238E27FC236}">
              <a16:creationId xmlns:a16="http://schemas.microsoft.com/office/drawing/2014/main" id="{00000000-0008-0000-0200-000009000000}"/>
            </a:ext>
          </a:extLst>
        </xdr:cNvPr>
        <xdr:cNvCxnSpPr/>
      </xdr:nvCxnSpPr>
      <xdr:spPr>
        <a:xfrm>
          <a:off x="723900" y="11334750"/>
          <a:ext cx="3743325" cy="38576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22</xdr:col>
      <xdr:colOff>0</xdr:colOff>
      <xdr:row>100</xdr:row>
      <xdr:rowOff>0</xdr:rowOff>
    </xdr:from>
    <xdr:to>
      <xdr:col>72</xdr:col>
      <xdr:colOff>188988</xdr:colOff>
      <xdr:row>154</xdr:row>
      <xdr:rowOff>17890</xdr:rowOff>
    </xdr:to>
    <xdr:pic>
      <xdr:nvPicPr>
        <xdr:cNvPr id="10" name="図 9">
          <a:extLst>
            <a:ext uri="{FF2B5EF4-FFF2-40B4-BE49-F238E27FC236}">
              <a16:creationId xmlns:a16="http://schemas.microsoft.com/office/drawing/2014/main" id="{00000000-0008-0000-0200-00000A000000}"/>
            </a:ext>
          </a:extLst>
        </xdr:cNvPr>
        <xdr:cNvPicPr>
          <a:picLocks noChangeAspect="1"/>
        </xdr:cNvPicPr>
      </xdr:nvPicPr>
      <xdr:blipFill>
        <a:blip xmlns:r="http://schemas.openxmlformats.org/officeDocument/2006/relationships" r:embed="rId4"/>
        <a:stretch>
          <a:fillRect/>
        </a:stretch>
      </xdr:blipFill>
      <xdr:spPr>
        <a:xfrm>
          <a:off x="5238750" y="17030700"/>
          <a:ext cx="12095238" cy="9276190"/>
        </a:xfrm>
        <a:prstGeom prst="rect">
          <a:avLst/>
        </a:prstGeom>
      </xdr:spPr>
    </xdr:pic>
    <xdr:clientData/>
  </xdr:twoCellAnchor>
  <xdr:twoCellAnchor>
    <xdr:from>
      <xdr:col>53</xdr:col>
      <xdr:colOff>19050</xdr:colOff>
      <xdr:row>116</xdr:row>
      <xdr:rowOff>161925</xdr:rowOff>
    </xdr:from>
    <xdr:to>
      <xdr:col>66</xdr:col>
      <xdr:colOff>209550</xdr:colOff>
      <xdr:row>117</xdr:row>
      <xdr:rowOff>152400</xdr:rowOff>
    </xdr:to>
    <xdr:sp macro="" textlink="">
      <xdr:nvSpPr>
        <xdr:cNvPr id="11" name="正方形/長方形 10">
          <a:extLst>
            <a:ext uri="{FF2B5EF4-FFF2-40B4-BE49-F238E27FC236}">
              <a16:creationId xmlns:a16="http://schemas.microsoft.com/office/drawing/2014/main" id="{00000000-0008-0000-0200-00000B000000}"/>
            </a:ext>
          </a:extLst>
        </xdr:cNvPr>
        <xdr:cNvSpPr/>
      </xdr:nvSpPr>
      <xdr:spPr>
        <a:xfrm>
          <a:off x="12639675" y="19935825"/>
          <a:ext cx="3286125" cy="1619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38100</xdr:colOff>
      <xdr:row>134</xdr:row>
      <xdr:rowOff>28575</xdr:rowOff>
    </xdr:from>
    <xdr:to>
      <xdr:col>68</xdr:col>
      <xdr:colOff>152400</xdr:colOff>
      <xdr:row>135</xdr:row>
      <xdr:rowOff>133350</xdr:rowOff>
    </xdr:to>
    <xdr:sp macro="" textlink="">
      <xdr:nvSpPr>
        <xdr:cNvPr id="13" name="正方形/長方形 12">
          <a:extLst>
            <a:ext uri="{FF2B5EF4-FFF2-40B4-BE49-F238E27FC236}">
              <a16:creationId xmlns:a16="http://schemas.microsoft.com/office/drawing/2014/main" id="{00000000-0008-0000-0200-00000D000000}"/>
            </a:ext>
          </a:extLst>
        </xdr:cNvPr>
        <xdr:cNvSpPr/>
      </xdr:nvSpPr>
      <xdr:spPr>
        <a:xfrm>
          <a:off x="6467475" y="22888575"/>
          <a:ext cx="9877425" cy="2762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22</xdr:col>
      <xdr:colOff>0</xdr:colOff>
      <xdr:row>157</xdr:row>
      <xdr:rowOff>0</xdr:rowOff>
    </xdr:from>
    <xdr:to>
      <xdr:col>72</xdr:col>
      <xdr:colOff>188988</xdr:colOff>
      <xdr:row>211</xdr:row>
      <xdr:rowOff>17890</xdr:rowOff>
    </xdr:to>
    <xdr:pic>
      <xdr:nvPicPr>
        <xdr:cNvPr id="15" name="図 14">
          <a:extLst>
            <a:ext uri="{FF2B5EF4-FFF2-40B4-BE49-F238E27FC236}">
              <a16:creationId xmlns:a16="http://schemas.microsoft.com/office/drawing/2014/main" id="{00000000-0008-0000-0200-00000F000000}"/>
            </a:ext>
          </a:extLst>
        </xdr:cNvPr>
        <xdr:cNvPicPr>
          <a:picLocks noChangeAspect="1"/>
        </xdr:cNvPicPr>
      </xdr:nvPicPr>
      <xdr:blipFill>
        <a:blip xmlns:r="http://schemas.openxmlformats.org/officeDocument/2006/relationships" r:embed="rId5"/>
        <a:stretch>
          <a:fillRect/>
        </a:stretch>
      </xdr:blipFill>
      <xdr:spPr>
        <a:xfrm>
          <a:off x="5238750" y="26974800"/>
          <a:ext cx="12095238" cy="9276190"/>
        </a:xfrm>
        <a:prstGeom prst="rect">
          <a:avLst/>
        </a:prstGeom>
      </xdr:spPr>
    </xdr:pic>
    <xdr:clientData/>
  </xdr:twoCellAnchor>
  <xdr:twoCellAnchor>
    <xdr:from>
      <xdr:col>66</xdr:col>
      <xdr:colOff>200024</xdr:colOff>
      <xdr:row>165</xdr:row>
      <xdr:rowOff>104775</xdr:rowOff>
    </xdr:from>
    <xdr:to>
      <xdr:col>71</xdr:col>
      <xdr:colOff>238124</xdr:colOff>
      <xdr:row>167</xdr:row>
      <xdr:rowOff>38100</xdr:rowOff>
    </xdr:to>
    <xdr:sp macro="" textlink="">
      <xdr:nvSpPr>
        <xdr:cNvPr id="16" name="正方形/長方形 15">
          <a:extLst>
            <a:ext uri="{FF2B5EF4-FFF2-40B4-BE49-F238E27FC236}">
              <a16:creationId xmlns:a16="http://schemas.microsoft.com/office/drawing/2014/main" id="{00000000-0008-0000-0200-000010000000}"/>
            </a:ext>
          </a:extLst>
        </xdr:cNvPr>
        <xdr:cNvSpPr/>
      </xdr:nvSpPr>
      <xdr:spPr>
        <a:xfrm>
          <a:off x="15916274" y="28451175"/>
          <a:ext cx="1228725" cy="2762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85725</xdr:colOff>
      <xdr:row>181</xdr:row>
      <xdr:rowOff>114300</xdr:rowOff>
    </xdr:from>
    <xdr:to>
      <xdr:col>71</xdr:col>
      <xdr:colOff>85725</xdr:colOff>
      <xdr:row>182</xdr:row>
      <xdr:rowOff>152400</xdr:rowOff>
    </xdr:to>
    <xdr:sp macro="" textlink="">
      <xdr:nvSpPr>
        <xdr:cNvPr id="18" name="正方形/長方形 17">
          <a:extLst>
            <a:ext uri="{FF2B5EF4-FFF2-40B4-BE49-F238E27FC236}">
              <a16:creationId xmlns:a16="http://schemas.microsoft.com/office/drawing/2014/main" id="{00000000-0008-0000-0200-000012000000}"/>
            </a:ext>
          </a:extLst>
        </xdr:cNvPr>
        <xdr:cNvSpPr/>
      </xdr:nvSpPr>
      <xdr:spPr>
        <a:xfrm>
          <a:off x="6753225" y="31203900"/>
          <a:ext cx="10239375" cy="2095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22</xdr:col>
      <xdr:colOff>0</xdr:colOff>
      <xdr:row>214</xdr:row>
      <xdr:rowOff>0</xdr:rowOff>
    </xdr:from>
    <xdr:to>
      <xdr:col>72</xdr:col>
      <xdr:colOff>188988</xdr:colOff>
      <xdr:row>268</xdr:row>
      <xdr:rowOff>17890</xdr:rowOff>
    </xdr:to>
    <xdr:pic>
      <xdr:nvPicPr>
        <xdr:cNvPr id="19" name="図 18">
          <a:extLst>
            <a:ext uri="{FF2B5EF4-FFF2-40B4-BE49-F238E27FC236}">
              <a16:creationId xmlns:a16="http://schemas.microsoft.com/office/drawing/2014/main" id="{00000000-0008-0000-0200-000013000000}"/>
            </a:ext>
          </a:extLst>
        </xdr:cNvPr>
        <xdr:cNvPicPr>
          <a:picLocks noChangeAspect="1"/>
        </xdr:cNvPicPr>
      </xdr:nvPicPr>
      <xdr:blipFill>
        <a:blip xmlns:r="http://schemas.openxmlformats.org/officeDocument/2006/relationships" r:embed="rId6"/>
        <a:stretch>
          <a:fillRect/>
        </a:stretch>
      </xdr:blipFill>
      <xdr:spPr>
        <a:xfrm>
          <a:off x="5238750" y="36747450"/>
          <a:ext cx="12095238" cy="9276190"/>
        </a:xfrm>
        <a:prstGeom prst="rect">
          <a:avLst/>
        </a:prstGeom>
      </xdr:spPr>
    </xdr:pic>
    <xdr:clientData/>
  </xdr:twoCellAnchor>
  <xdr:twoCellAnchor editAs="oneCell">
    <xdr:from>
      <xdr:col>22</xdr:col>
      <xdr:colOff>0</xdr:colOff>
      <xdr:row>271</xdr:row>
      <xdr:rowOff>0</xdr:rowOff>
    </xdr:from>
    <xdr:to>
      <xdr:col>72</xdr:col>
      <xdr:colOff>188988</xdr:colOff>
      <xdr:row>325</xdr:row>
      <xdr:rowOff>17890</xdr:rowOff>
    </xdr:to>
    <xdr:pic>
      <xdr:nvPicPr>
        <xdr:cNvPr id="20" name="図 19">
          <a:extLst>
            <a:ext uri="{FF2B5EF4-FFF2-40B4-BE49-F238E27FC236}">
              <a16:creationId xmlns:a16="http://schemas.microsoft.com/office/drawing/2014/main" id="{00000000-0008-0000-0200-000014000000}"/>
            </a:ext>
          </a:extLst>
        </xdr:cNvPr>
        <xdr:cNvPicPr>
          <a:picLocks noChangeAspect="1"/>
        </xdr:cNvPicPr>
      </xdr:nvPicPr>
      <xdr:blipFill>
        <a:blip xmlns:r="http://schemas.openxmlformats.org/officeDocument/2006/relationships" r:embed="rId7"/>
        <a:stretch>
          <a:fillRect/>
        </a:stretch>
      </xdr:blipFill>
      <xdr:spPr>
        <a:xfrm>
          <a:off x="5238750" y="46520100"/>
          <a:ext cx="12095238" cy="9276190"/>
        </a:xfrm>
        <a:prstGeom prst="rect">
          <a:avLst/>
        </a:prstGeom>
      </xdr:spPr>
    </xdr:pic>
    <xdr:clientData/>
  </xdr:twoCellAnchor>
  <xdr:twoCellAnchor>
    <xdr:from>
      <xdr:col>26</xdr:col>
      <xdr:colOff>228600</xdr:colOff>
      <xdr:row>248</xdr:row>
      <xdr:rowOff>114300</xdr:rowOff>
    </xdr:from>
    <xdr:to>
      <xdr:col>58</xdr:col>
      <xdr:colOff>9525</xdr:colOff>
      <xdr:row>249</xdr:row>
      <xdr:rowOff>95250</xdr:rowOff>
    </xdr:to>
    <xdr:sp macro="" textlink="">
      <xdr:nvSpPr>
        <xdr:cNvPr id="21" name="正方形/長方形 20">
          <a:extLst>
            <a:ext uri="{FF2B5EF4-FFF2-40B4-BE49-F238E27FC236}">
              <a16:creationId xmlns:a16="http://schemas.microsoft.com/office/drawing/2014/main" id="{00000000-0008-0000-0200-000015000000}"/>
            </a:ext>
          </a:extLst>
        </xdr:cNvPr>
        <xdr:cNvSpPr/>
      </xdr:nvSpPr>
      <xdr:spPr>
        <a:xfrm>
          <a:off x="6419850" y="42691050"/>
          <a:ext cx="7400925" cy="1524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133350</xdr:colOff>
      <xdr:row>304</xdr:row>
      <xdr:rowOff>38100</xdr:rowOff>
    </xdr:from>
    <xdr:to>
      <xdr:col>70</xdr:col>
      <xdr:colOff>152400</xdr:colOff>
      <xdr:row>305</xdr:row>
      <xdr:rowOff>133350</xdr:rowOff>
    </xdr:to>
    <xdr:sp macro="" textlink="">
      <xdr:nvSpPr>
        <xdr:cNvPr id="23" name="正方形/長方形 22">
          <a:extLst>
            <a:ext uri="{FF2B5EF4-FFF2-40B4-BE49-F238E27FC236}">
              <a16:creationId xmlns:a16="http://schemas.microsoft.com/office/drawing/2014/main" id="{00000000-0008-0000-0200-000017000000}"/>
            </a:ext>
          </a:extLst>
        </xdr:cNvPr>
        <xdr:cNvSpPr/>
      </xdr:nvSpPr>
      <xdr:spPr>
        <a:xfrm>
          <a:off x="6086475" y="52216050"/>
          <a:ext cx="10734675" cy="2667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18</xdr:col>
      <xdr:colOff>147637</xdr:colOff>
      <xdr:row>7</xdr:row>
      <xdr:rowOff>142875</xdr:rowOff>
    </xdr:from>
    <xdr:to>
      <xdr:col>22</xdr:col>
      <xdr:colOff>90487</xdr:colOff>
      <xdr:row>12</xdr:row>
      <xdr:rowOff>28575</xdr:rowOff>
    </xdr:to>
    <xdr:grpSp>
      <xdr:nvGrpSpPr>
        <xdr:cNvPr id="2" name="Group 74">
          <a:extLst>
            <a:ext uri="{FF2B5EF4-FFF2-40B4-BE49-F238E27FC236}">
              <a16:creationId xmlns:a16="http://schemas.microsoft.com/office/drawing/2014/main" id="{00000000-0008-0000-0300-000002000000}"/>
            </a:ext>
          </a:extLst>
        </xdr:cNvPr>
        <xdr:cNvGrpSpPr>
          <a:grpSpLocks noChangeAspect="1"/>
        </xdr:cNvGrpSpPr>
      </xdr:nvGrpSpPr>
      <xdr:grpSpPr bwMode="auto">
        <a:xfrm>
          <a:off x="4433887" y="2028825"/>
          <a:ext cx="895350" cy="771525"/>
          <a:chOff x="688" y="208"/>
          <a:chExt cx="103" cy="81"/>
        </a:xfrm>
      </xdr:grpSpPr>
      <xdr:sp macro="" textlink="">
        <xdr:nvSpPr>
          <xdr:cNvPr id="3" name="AutoShape 75">
            <a:extLst>
              <a:ext uri="{FF2B5EF4-FFF2-40B4-BE49-F238E27FC236}">
                <a16:creationId xmlns:a16="http://schemas.microsoft.com/office/drawing/2014/main" id="{00000000-0008-0000-0300-000003000000}"/>
              </a:ext>
            </a:extLst>
          </xdr:cNvPr>
          <xdr:cNvSpPr>
            <a:spLocks noChangeAspect="1" noChangeArrowheads="1"/>
          </xdr:cNvSpPr>
        </xdr:nvSpPr>
        <xdr:spPr bwMode="auto">
          <a:xfrm>
            <a:off x="691" y="208"/>
            <a:ext cx="97" cy="61"/>
          </a:xfrm>
          <a:prstGeom prst="bevel">
            <a:avLst>
              <a:gd name="adj" fmla="val 12500"/>
            </a:avLst>
          </a:prstGeom>
          <a:solidFill>
            <a:srgbClr val="FFFFFF"/>
          </a:solidFill>
          <a:ln w="9525">
            <a:solidFill>
              <a:srgbClr val="000000"/>
            </a:solidFill>
            <a:miter lim="800000"/>
            <a:headEnd/>
            <a:tailEnd/>
          </a:ln>
        </xdr:spPr>
      </xdr:sp>
      <xdr:sp macro="" textlink="">
        <xdr:nvSpPr>
          <xdr:cNvPr id="4" name="AutoShape 76">
            <a:extLst>
              <a:ext uri="{FF2B5EF4-FFF2-40B4-BE49-F238E27FC236}">
                <a16:creationId xmlns:a16="http://schemas.microsoft.com/office/drawing/2014/main" id="{00000000-0008-0000-0300-000004000000}"/>
              </a:ext>
            </a:extLst>
          </xdr:cNvPr>
          <xdr:cNvSpPr>
            <a:spLocks noChangeAspect="1" noChangeArrowheads="1"/>
          </xdr:cNvSpPr>
        </xdr:nvSpPr>
        <xdr:spPr bwMode="auto">
          <a:xfrm rot="10800000">
            <a:off x="688" y="269"/>
            <a:ext cx="103" cy="9"/>
          </a:xfrm>
          <a:custGeom>
            <a:avLst/>
            <a:gdLst>
              <a:gd name="T0" fmla="*/ 0 w 21600"/>
              <a:gd name="T1" fmla="*/ 0 h 21600"/>
              <a:gd name="T2" fmla="*/ 0 w 21600"/>
              <a:gd name="T3" fmla="*/ 0 h 21600"/>
              <a:gd name="T4" fmla="*/ 0 w 21600"/>
              <a:gd name="T5" fmla="*/ 0 h 21600"/>
              <a:gd name="T6" fmla="*/ 0 w 21600"/>
              <a:gd name="T7" fmla="*/ 0 h 21600"/>
              <a:gd name="T8" fmla="*/ 0 60000 65536"/>
              <a:gd name="T9" fmla="*/ 0 60000 65536"/>
              <a:gd name="T10" fmla="*/ 0 60000 65536"/>
              <a:gd name="T11" fmla="*/ 0 60000 65536"/>
              <a:gd name="T12" fmla="*/ 4404 w 21600"/>
              <a:gd name="T13" fmla="*/ 4800 h 21600"/>
              <a:gd name="T14" fmla="*/ 17196 w 21600"/>
              <a:gd name="T15" fmla="*/ 168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close/>
              </a:path>
            </a:pathLst>
          </a:custGeom>
          <a:solidFill>
            <a:srgbClr val="FFFFFF"/>
          </a:solidFill>
          <a:ln w="9525">
            <a:solidFill>
              <a:srgbClr val="000000"/>
            </a:solidFill>
            <a:miter lim="800000"/>
            <a:headEnd/>
            <a:tailEnd/>
          </a:ln>
        </xdr:spPr>
      </xdr:sp>
      <xdr:sp macro="" textlink="">
        <xdr:nvSpPr>
          <xdr:cNvPr id="5" name="Rectangle 77">
            <a:extLst>
              <a:ext uri="{FF2B5EF4-FFF2-40B4-BE49-F238E27FC236}">
                <a16:creationId xmlns:a16="http://schemas.microsoft.com/office/drawing/2014/main" id="{00000000-0008-0000-0300-000005000000}"/>
              </a:ext>
            </a:extLst>
          </xdr:cNvPr>
          <xdr:cNvSpPr>
            <a:spLocks noChangeAspect="1" noChangeArrowheads="1"/>
          </xdr:cNvSpPr>
        </xdr:nvSpPr>
        <xdr:spPr bwMode="auto">
          <a:xfrm>
            <a:off x="688" y="278"/>
            <a:ext cx="103" cy="11"/>
          </a:xfrm>
          <a:prstGeom prst="rect">
            <a:avLst/>
          </a:prstGeom>
          <a:solidFill>
            <a:srgbClr val="FFFFFF"/>
          </a:solidFill>
          <a:ln w="9525">
            <a:solidFill>
              <a:srgbClr val="000000"/>
            </a:solidFill>
            <a:miter lim="800000"/>
            <a:headEnd/>
            <a:tailEnd/>
          </a:ln>
        </xdr:spPr>
      </xdr:sp>
    </xdr:grpSp>
    <xdr:clientData/>
  </xdr:twoCellAnchor>
  <xdr:twoCellAnchor>
    <xdr:from>
      <xdr:col>14</xdr:col>
      <xdr:colOff>142875</xdr:colOff>
      <xdr:row>16</xdr:row>
      <xdr:rowOff>85725</xdr:rowOff>
    </xdr:from>
    <xdr:to>
      <xdr:col>26</xdr:col>
      <xdr:colOff>95250</xdr:colOff>
      <xdr:row>19</xdr:row>
      <xdr:rowOff>95250</xdr:rowOff>
    </xdr:to>
    <xdr:sp macro="" textlink="">
      <xdr:nvSpPr>
        <xdr:cNvPr id="6" name="Rectangle 78">
          <a:extLst>
            <a:ext uri="{FF2B5EF4-FFF2-40B4-BE49-F238E27FC236}">
              <a16:creationId xmlns:a16="http://schemas.microsoft.com/office/drawing/2014/main" id="{00000000-0008-0000-0300-000006000000}"/>
            </a:ext>
          </a:extLst>
        </xdr:cNvPr>
        <xdr:cNvSpPr>
          <a:spLocks noChangeArrowheads="1"/>
        </xdr:cNvSpPr>
      </xdr:nvSpPr>
      <xdr:spPr bwMode="auto">
        <a:xfrm>
          <a:off x="3476625" y="3600450"/>
          <a:ext cx="2809875" cy="60960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nchorCtr="0"/>
        <a:lstStyle/>
        <a:p>
          <a:pPr marL="0" indent="0" algn="ctr" rtl="0">
            <a:defRPr sz="1000"/>
          </a:pPr>
          <a:r>
            <a:rPr kumimoji="1" lang="ja-JP" altLang="en-US" sz="1100">
              <a:solidFill>
                <a:sysClr val="windowText" lastClr="000000"/>
              </a:solidFill>
              <a:latin typeface="Meiryo UI" panose="020B0604030504040204" pitchFamily="50" charset="-128"/>
              <a:ea typeface="Meiryo UI" panose="020B0604030504040204" pitchFamily="50" charset="-128"/>
              <a:cs typeface="+mn-cs"/>
            </a:rPr>
            <a:t>機能名</a:t>
          </a:r>
        </a:p>
      </xdr:txBody>
    </xdr:sp>
    <xdr:clientData/>
  </xdr:twoCellAnchor>
  <xdr:twoCellAnchor>
    <xdr:from>
      <xdr:col>4</xdr:col>
      <xdr:colOff>0</xdr:colOff>
      <xdr:row>15</xdr:row>
      <xdr:rowOff>19049</xdr:rowOff>
    </xdr:from>
    <xdr:to>
      <xdr:col>9</xdr:col>
      <xdr:colOff>142875</xdr:colOff>
      <xdr:row>20</xdr:row>
      <xdr:rowOff>152399</xdr:rowOff>
    </xdr:to>
    <xdr:sp macro="" textlink="">
      <xdr:nvSpPr>
        <xdr:cNvPr id="8" name="AutoShape 90">
          <a:extLst>
            <a:ext uri="{FF2B5EF4-FFF2-40B4-BE49-F238E27FC236}">
              <a16:creationId xmlns:a16="http://schemas.microsoft.com/office/drawing/2014/main" id="{00000000-0008-0000-0300-000008000000}"/>
            </a:ext>
          </a:extLst>
        </xdr:cNvPr>
        <xdr:cNvSpPr>
          <a:spLocks noChangeArrowheads="1"/>
        </xdr:cNvSpPr>
      </xdr:nvSpPr>
      <xdr:spPr bwMode="auto">
        <a:xfrm>
          <a:off x="952500" y="3333749"/>
          <a:ext cx="1333500" cy="1133475"/>
        </a:xfrm>
        <a:prstGeom prst="can">
          <a:avLst>
            <a:gd name="adj" fmla="val 32095"/>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nchorCtr="0"/>
        <a:lstStyle/>
        <a:p>
          <a:pPr marL="0" indent="0" algn="ctr" rtl="0">
            <a:defRPr sz="1000"/>
          </a:pPr>
          <a:r>
            <a:rPr kumimoji="1" lang="en-US" altLang="ja-JP" sz="1100">
              <a:solidFill>
                <a:sysClr val="windowText" lastClr="000000"/>
              </a:solidFill>
              <a:latin typeface="Meiryo UI" panose="020B0604030504040204" pitchFamily="50" charset="-128"/>
              <a:ea typeface="Meiryo UI" panose="020B0604030504040204" pitchFamily="50" charset="-128"/>
              <a:cs typeface="+mn-cs"/>
            </a:rPr>
            <a:t>【IN</a:t>
          </a:r>
          <a:r>
            <a:rPr kumimoji="1" lang="ja-JP" altLang="en-US" sz="1100">
              <a:solidFill>
                <a:sysClr val="windowText" lastClr="000000"/>
              </a:solidFill>
              <a:latin typeface="Meiryo UI" panose="020B0604030504040204" pitchFamily="50" charset="-128"/>
              <a:ea typeface="Meiryo UI" panose="020B0604030504040204" pitchFamily="50" charset="-128"/>
              <a:cs typeface="+mn-cs"/>
            </a:rPr>
            <a:t>データ</a:t>
          </a:r>
          <a:r>
            <a:rPr kumimoji="1" lang="en-US" altLang="ja-JP" sz="1100">
              <a:solidFill>
                <a:sysClr val="windowText" lastClr="000000"/>
              </a:solidFill>
              <a:latin typeface="Meiryo UI" panose="020B0604030504040204" pitchFamily="50" charset="-128"/>
              <a:ea typeface="Meiryo UI" panose="020B0604030504040204" pitchFamily="50" charset="-128"/>
              <a:cs typeface="+mn-cs"/>
            </a:rPr>
            <a:t>】</a:t>
          </a:r>
        </a:p>
        <a:p>
          <a:pPr marL="0" indent="0" algn="ctr" rtl="0">
            <a:defRPr sz="1000"/>
          </a:pPr>
          <a:r>
            <a:rPr kumimoji="1" lang="en-US" altLang="ja-JP" sz="1100">
              <a:solidFill>
                <a:sysClr val="windowText" lastClr="000000"/>
              </a:solidFill>
              <a:latin typeface="Meiryo UI" panose="020B0604030504040204" pitchFamily="50" charset="-128"/>
              <a:ea typeface="Meiryo UI" panose="020B0604030504040204" pitchFamily="50" charset="-128"/>
              <a:cs typeface="+mn-cs"/>
            </a:rPr>
            <a:t>1~6</a:t>
          </a:r>
        </a:p>
      </xdr:txBody>
    </xdr:sp>
    <xdr:clientData/>
  </xdr:twoCellAnchor>
  <xdr:twoCellAnchor>
    <xdr:from>
      <xdr:col>9</xdr:col>
      <xdr:colOff>142875</xdr:colOff>
      <xdr:row>17</xdr:row>
      <xdr:rowOff>185737</xdr:rowOff>
    </xdr:from>
    <xdr:to>
      <xdr:col>14</xdr:col>
      <xdr:colOff>142875</xdr:colOff>
      <xdr:row>17</xdr:row>
      <xdr:rowOff>190500</xdr:rowOff>
    </xdr:to>
    <xdr:cxnSp macro="">
      <xdr:nvCxnSpPr>
        <xdr:cNvPr id="9" name="直線矢印コネクタ 8">
          <a:extLst>
            <a:ext uri="{FF2B5EF4-FFF2-40B4-BE49-F238E27FC236}">
              <a16:creationId xmlns:a16="http://schemas.microsoft.com/office/drawing/2014/main" id="{00000000-0008-0000-0300-000009000000}"/>
            </a:ext>
          </a:extLst>
        </xdr:cNvPr>
        <xdr:cNvCxnSpPr>
          <a:stCxn id="8" idx="4"/>
          <a:endCxn id="6" idx="1"/>
        </xdr:cNvCxnSpPr>
      </xdr:nvCxnSpPr>
      <xdr:spPr>
        <a:xfrm>
          <a:off x="2286000" y="3900487"/>
          <a:ext cx="1190625" cy="4763"/>
        </a:xfrm>
        <a:prstGeom prst="straightConnector1">
          <a:avLst/>
        </a:prstGeom>
        <a:ln w="1905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119062</xdr:colOff>
      <xdr:row>12</xdr:row>
      <xdr:rowOff>28575</xdr:rowOff>
    </xdr:from>
    <xdr:to>
      <xdr:col>20</xdr:col>
      <xdr:colOff>119063</xdr:colOff>
      <xdr:row>16</xdr:row>
      <xdr:rowOff>85725</xdr:rowOff>
    </xdr:to>
    <xdr:cxnSp macro="">
      <xdr:nvCxnSpPr>
        <xdr:cNvPr id="10" name="直線矢印コネクタ 9">
          <a:extLst>
            <a:ext uri="{FF2B5EF4-FFF2-40B4-BE49-F238E27FC236}">
              <a16:creationId xmlns:a16="http://schemas.microsoft.com/office/drawing/2014/main" id="{00000000-0008-0000-0300-00000A000000}"/>
            </a:ext>
          </a:extLst>
        </xdr:cNvPr>
        <xdr:cNvCxnSpPr>
          <a:stCxn id="5" idx="2"/>
          <a:endCxn id="6" idx="0"/>
        </xdr:cNvCxnSpPr>
      </xdr:nvCxnSpPr>
      <xdr:spPr>
        <a:xfrm>
          <a:off x="4881562" y="2800350"/>
          <a:ext cx="1" cy="800100"/>
        </a:xfrm>
        <a:prstGeom prst="straightConnector1">
          <a:avLst/>
        </a:prstGeom>
        <a:ln w="1905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118478</xdr:colOff>
      <xdr:row>19</xdr:row>
      <xdr:rowOff>95251</xdr:rowOff>
    </xdr:from>
    <xdr:to>
      <xdr:col>20</xdr:col>
      <xdr:colOff>119063</xdr:colOff>
      <xdr:row>25</xdr:row>
      <xdr:rowOff>1</xdr:rowOff>
    </xdr:to>
    <xdr:cxnSp macro="">
      <xdr:nvCxnSpPr>
        <xdr:cNvPr id="29" name="カギ線コネクタ 28">
          <a:extLst>
            <a:ext uri="{FF2B5EF4-FFF2-40B4-BE49-F238E27FC236}">
              <a16:creationId xmlns:a16="http://schemas.microsoft.com/office/drawing/2014/main" id="{00000000-0008-0000-0300-00001D000000}"/>
            </a:ext>
          </a:extLst>
        </xdr:cNvPr>
        <xdr:cNvCxnSpPr>
          <a:stCxn id="6" idx="2"/>
        </xdr:cNvCxnSpPr>
      </xdr:nvCxnSpPr>
      <xdr:spPr>
        <a:xfrm rot="5400000">
          <a:off x="4328821" y="4762208"/>
          <a:ext cx="1104900" cy="585"/>
        </a:xfrm>
        <a:prstGeom prst="bentConnector3">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133350</xdr:colOff>
      <xdr:row>25</xdr:row>
      <xdr:rowOff>9525</xdr:rowOff>
    </xdr:from>
    <xdr:to>
      <xdr:col>23</xdr:col>
      <xdr:colOff>38100</xdr:colOff>
      <xdr:row>30</xdr:row>
      <xdr:rowOff>142875</xdr:rowOff>
    </xdr:to>
    <xdr:sp macro="" textlink="">
      <xdr:nvSpPr>
        <xdr:cNvPr id="37" name="AutoShape 90">
          <a:extLst>
            <a:ext uri="{FF2B5EF4-FFF2-40B4-BE49-F238E27FC236}">
              <a16:creationId xmlns:a16="http://schemas.microsoft.com/office/drawing/2014/main" id="{00000000-0008-0000-0300-000025000000}"/>
            </a:ext>
          </a:extLst>
        </xdr:cNvPr>
        <xdr:cNvSpPr>
          <a:spLocks noChangeArrowheads="1"/>
        </xdr:cNvSpPr>
      </xdr:nvSpPr>
      <xdr:spPr bwMode="auto">
        <a:xfrm>
          <a:off x="4181475" y="5324475"/>
          <a:ext cx="1333500" cy="1133475"/>
        </a:xfrm>
        <a:prstGeom prst="can">
          <a:avLst>
            <a:gd name="adj" fmla="val 32095"/>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nchorCtr="0"/>
        <a:lstStyle/>
        <a:p>
          <a:pPr marL="0" indent="0" algn="ctr" rtl="0">
            <a:defRPr sz="1000"/>
          </a:pPr>
          <a:r>
            <a:rPr kumimoji="1" lang="en-US" altLang="ja-JP" sz="1100">
              <a:solidFill>
                <a:sysClr val="windowText" lastClr="000000"/>
              </a:solidFill>
              <a:latin typeface="Meiryo UI" panose="020B0604030504040204" pitchFamily="50" charset="-128"/>
              <a:ea typeface="Meiryo UI" panose="020B0604030504040204" pitchFamily="50" charset="-128"/>
              <a:cs typeface="+mn-cs"/>
            </a:rPr>
            <a:t>【OUT</a:t>
          </a:r>
          <a:r>
            <a:rPr kumimoji="1" lang="ja-JP" altLang="en-US" sz="1100">
              <a:solidFill>
                <a:sysClr val="windowText" lastClr="000000"/>
              </a:solidFill>
              <a:latin typeface="Meiryo UI" panose="020B0604030504040204" pitchFamily="50" charset="-128"/>
              <a:ea typeface="Meiryo UI" panose="020B0604030504040204" pitchFamily="50" charset="-128"/>
              <a:cs typeface="+mn-cs"/>
            </a:rPr>
            <a:t>データ</a:t>
          </a:r>
          <a:r>
            <a:rPr kumimoji="1" lang="en-US" altLang="ja-JP" sz="1100">
              <a:solidFill>
                <a:sysClr val="windowText" lastClr="000000"/>
              </a:solidFill>
              <a:latin typeface="Meiryo UI" panose="020B0604030504040204" pitchFamily="50" charset="-128"/>
              <a:ea typeface="Meiryo UI" panose="020B0604030504040204" pitchFamily="50" charset="-128"/>
              <a:cs typeface="+mn-cs"/>
            </a:rPr>
            <a:t>】</a:t>
          </a:r>
        </a:p>
        <a:p>
          <a:pPr marL="0" indent="0" algn="ctr" rtl="0">
            <a:defRPr sz="1000"/>
          </a:pPr>
          <a:r>
            <a:rPr kumimoji="1" lang="en-US" altLang="ja-JP" sz="1100">
              <a:solidFill>
                <a:sysClr val="windowText" lastClr="000000"/>
              </a:solidFill>
              <a:latin typeface="Meiryo UI" panose="020B0604030504040204" pitchFamily="50" charset="-128"/>
              <a:ea typeface="Meiryo UI" panose="020B0604030504040204" pitchFamily="50" charset="-128"/>
              <a:cs typeface="+mn-cs"/>
            </a:rPr>
            <a:t>7~8</a:t>
          </a:r>
        </a:p>
      </xdr:txBody>
    </xdr:sp>
    <xdr:clientData/>
  </xdr:twoCellAnchor>
  <xdr:twoCellAnchor>
    <xdr:from>
      <xdr:col>18</xdr:col>
      <xdr:colOff>147637</xdr:colOff>
      <xdr:row>35</xdr:row>
      <xdr:rowOff>142875</xdr:rowOff>
    </xdr:from>
    <xdr:to>
      <xdr:col>22</xdr:col>
      <xdr:colOff>90487</xdr:colOff>
      <xdr:row>40</xdr:row>
      <xdr:rowOff>28575</xdr:rowOff>
    </xdr:to>
    <xdr:grpSp>
      <xdr:nvGrpSpPr>
        <xdr:cNvPr id="38" name="Group 74">
          <a:extLst>
            <a:ext uri="{FF2B5EF4-FFF2-40B4-BE49-F238E27FC236}">
              <a16:creationId xmlns:a16="http://schemas.microsoft.com/office/drawing/2014/main" id="{00000000-0008-0000-0300-000026000000}"/>
            </a:ext>
          </a:extLst>
        </xdr:cNvPr>
        <xdr:cNvGrpSpPr>
          <a:grpSpLocks noChangeAspect="1"/>
        </xdr:cNvGrpSpPr>
      </xdr:nvGrpSpPr>
      <xdr:grpSpPr bwMode="auto">
        <a:xfrm>
          <a:off x="4433887" y="7458075"/>
          <a:ext cx="895350" cy="771525"/>
          <a:chOff x="688" y="208"/>
          <a:chExt cx="103" cy="81"/>
        </a:xfrm>
      </xdr:grpSpPr>
      <xdr:sp macro="" textlink="">
        <xdr:nvSpPr>
          <xdr:cNvPr id="39" name="AutoShape 75">
            <a:extLst>
              <a:ext uri="{FF2B5EF4-FFF2-40B4-BE49-F238E27FC236}">
                <a16:creationId xmlns:a16="http://schemas.microsoft.com/office/drawing/2014/main" id="{00000000-0008-0000-0300-000027000000}"/>
              </a:ext>
            </a:extLst>
          </xdr:cNvPr>
          <xdr:cNvSpPr>
            <a:spLocks noChangeAspect="1" noChangeArrowheads="1"/>
          </xdr:cNvSpPr>
        </xdr:nvSpPr>
        <xdr:spPr bwMode="auto">
          <a:xfrm>
            <a:off x="691" y="208"/>
            <a:ext cx="97" cy="61"/>
          </a:xfrm>
          <a:prstGeom prst="bevel">
            <a:avLst>
              <a:gd name="adj" fmla="val 12500"/>
            </a:avLst>
          </a:prstGeom>
          <a:solidFill>
            <a:srgbClr val="FFFFFF"/>
          </a:solidFill>
          <a:ln w="9525">
            <a:solidFill>
              <a:srgbClr val="000000"/>
            </a:solidFill>
            <a:miter lim="800000"/>
            <a:headEnd/>
            <a:tailEnd/>
          </a:ln>
        </xdr:spPr>
      </xdr:sp>
      <xdr:sp macro="" textlink="">
        <xdr:nvSpPr>
          <xdr:cNvPr id="40" name="AutoShape 76">
            <a:extLst>
              <a:ext uri="{FF2B5EF4-FFF2-40B4-BE49-F238E27FC236}">
                <a16:creationId xmlns:a16="http://schemas.microsoft.com/office/drawing/2014/main" id="{00000000-0008-0000-0300-000028000000}"/>
              </a:ext>
            </a:extLst>
          </xdr:cNvPr>
          <xdr:cNvSpPr>
            <a:spLocks noChangeAspect="1" noChangeArrowheads="1"/>
          </xdr:cNvSpPr>
        </xdr:nvSpPr>
        <xdr:spPr bwMode="auto">
          <a:xfrm rot="10800000">
            <a:off x="688" y="269"/>
            <a:ext cx="103" cy="9"/>
          </a:xfrm>
          <a:custGeom>
            <a:avLst/>
            <a:gdLst>
              <a:gd name="T0" fmla="*/ 0 w 21600"/>
              <a:gd name="T1" fmla="*/ 0 h 21600"/>
              <a:gd name="T2" fmla="*/ 0 w 21600"/>
              <a:gd name="T3" fmla="*/ 0 h 21600"/>
              <a:gd name="T4" fmla="*/ 0 w 21600"/>
              <a:gd name="T5" fmla="*/ 0 h 21600"/>
              <a:gd name="T6" fmla="*/ 0 w 21600"/>
              <a:gd name="T7" fmla="*/ 0 h 21600"/>
              <a:gd name="T8" fmla="*/ 0 60000 65536"/>
              <a:gd name="T9" fmla="*/ 0 60000 65536"/>
              <a:gd name="T10" fmla="*/ 0 60000 65536"/>
              <a:gd name="T11" fmla="*/ 0 60000 65536"/>
              <a:gd name="T12" fmla="*/ 4404 w 21600"/>
              <a:gd name="T13" fmla="*/ 4800 h 21600"/>
              <a:gd name="T14" fmla="*/ 17196 w 21600"/>
              <a:gd name="T15" fmla="*/ 168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close/>
              </a:path>
            </a:pathLst>
          </a:custGeom>
          <a:solidFill>
            <a:srgbClr val="FFFFFF"/>
          </a:solidFill>
          <a:ln w="9525">
            <a:solidFill>
              <a:srgbClr val="000000"/>
            </a:solidFill>
            <a:miter lim="800000"/>
            <a:headEnd/>
            <a:tailEnd/>
          </a:ln>
        </xdr:spPr>
      </xdr:sp>
      <xdr:sp macro="" textlink="">
        <xdr:nvSpPr>
          <xdr:cNvPr id="41" name="Rectangle 77">
            <a:extLst>
              <a:ext uri="{FF2B5EF4-FFF2-40B4-BE49-F238E27FC236}">
                <a16:creationId xmlns:a16="http://schemas.microsoft.com/office/drawing/2014/main" id="{00000000-0008-0000-0300-000029000000}"/>
              </a:ext>
            </a:extLst>
          </xdr:cNvPr>
          <xdr:cNvSpPr>
            <a:spLocks noChangeAspect="1" noChangeArrowheads="1"/>
          </xdr:cNvSpPr>
        </xdr:nvSpPr>
        <xdr:spPr bwMode="auto">
          <a:xfrm>
            <a:off x="688" y="278"/>
            <a:ext cx="103" cy="11"/>
          </a:xfrm>
          <a:prstGeom prst="rect">
            <a:avLst/>
          </a:prstGeom>
          <a:solidFill>
            <a:srgbClr val="FFFFFF"/>
          </a:solidFill>
          <a:ln w="9525">
            <a:solidFill>
              <a:srgbClr val="000000"/>
            </a:solidFill>
            <a:miter lim="800000"/>
            <a:headEnd/>
            <a:tailEnd/>
          </a:ln>
        </xdr:spPr>
      </xdr:sp>
    </xdr:grpSp>
    <xdr:clientData/>
  </xdr:twoCellAnchor>
  <xdr:twoCellAnchor>
    <xdr:from>
      <xdr:col>14</xdr:col>
      <xdr:colOff>142875</xdr:colOff>
      <xdr:row>44</xdr:row>
      <xdr:rowOff>85725</xdr:rowOff>
    </xdr:from>
    <xdr:to>
      <xdr:col>26</xdr:col>
      <xdr:colOff>95250</xdr:colOff>
      <xdr:row>47</xdr:row>
      <xdr:rowOff>95250</xdr:rowOff>
    </xdr:to>
    <xdr:sp macro="" textlink="">
      <xdr:nvSpPr>
        <xdr:cNvPr id="42" name="Rectangle 78">
          <a:extLst>
            <a:ext uri="{FF2B5EF4-FFF2-40B4-BE49-F238E27FC236}">
              <a16:creationId xmlns:a16="http://schemas.microsoft.com/office/drawing/2014/main" id="{00000000-0008-0000-0300-00002A000000}"/>
            </a:ext>
          </a:extLst>
        </xdr:cNvPr>
        <xdr:cNvSpPr>
          <a:spLocks noChangeArrowheads="1"/>
        </xdr:cNvSpPr>
      </xdr:nvSpPr>
      <xdr:spPr bwMode="auto">
        <a:xfrm>
          <a:off x="3476625" y="3600450"/>
          <a:ext cx="2809875" cy="60960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nchorCtr="0"/>
        <a:lstStyle/>
        <a:p>
          <a:pPr marL="0" indent="0" algn="ctr" rtl="0">
            <a:defRPr sz="1000"/>
          </a:pPr>
          <a:r>
            <a:rPr kumimoji="1" lang="ja-JP" altLang="en-US" sz="1100">
              <a:solidFill>
                <a:sysClr val="windowText" lastClr="000000"/>
              </a:solidFill>
              <a:latin typeface="Meiryo UI" panose="020B0604030504040204" pitchFamily="50" charset="-128"/>
              <a:ea typeface="Meiryo UI" panose="020B0604030504040204" pitchFamily="50" charset="-128"/>
              <a:cs typeface="+mn-cs"/>
            </a:rPr>
            <a:t>機能名</a:t>
          </a:r>
        </a:p>
      </xdr:txBody>
    </xdr:sp>
    <xdr:clientData/>
  </xdr:twoCellAnchor>
  <xdr:twoCellAnchor>
    <xdr:from>
      <xdr:col>4</xdr:col>
      <xdr:colOff>0</xdr:colOff>
      <xdr:row>43</xdr:row>
      <xdr:rowOff>19049</xdr:rowOff>
    </xdr:from>
    <xdr:to>
      <xdr:col>9</xdr:col>
      <xdr:colOff>142875</xdr:colOff>
      <xdr:row>48</xdr:row>
      <xdr:rowOff>152399</xdr:rowOff>
    </xdr:to>
    <xdr:sp macro="" textlink="">
      <xdr:nvSpPr>
        <xdr:cNvPr id="43" name="AutoShape 90">
          <a:extLst>
            <a:ext uri="{FF2B5EF4-FFF2-40B4-BE49-F238E27FC236}">
              <a16:creationId xmlns:a16="http://schemas.microsoft.com/office/drawing/2014/main" id="{00000000-0008-0000-0300-00002B000000}"/>
            </a:ext>
          </a:extLst>
        </xdr:cNvPr>
        <xdr:cNvSpPr>
          <a:spLocks noChangeArrowheads="1"/>
        </xdr:cNvSpPr>
      </xdr:nvSpPr>
      <xdr:spPr bwMode="auto">
        <a:xfrm>
          <a:off x="952500" y="3333749"/>
          <a:ext cx="1333500" cy="1133475"/>
        </a:xfrm>
        <a:prstGeom prst="can">
          <a:avLst>
            <a:gd name="adj" fmla="val 32095"/>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nchorCtr="0"/>
        <a:lstStyle/>
        <a:p>
          <a:pPr marL="0" indent="0" algn="ctr" rtl="0">
            <a:defRPr sz="1000"/>
          </a:pPr>
          <a:r>
            <a:rPr kumimoji="1" lang="en-US" altLang="ja-JP" sz="1100">
              <a:solidFill>
                <a:sysClr val="windowText" lastClr="000000"/>
              </a:solidFill>
              <a:latin typeface="Meiryo UI" panose="020B0604030504040204" pitchFamily="50" charset="-128"/>
              <a:ea typeface="Meiryo UI" panose="020B0604030504040204" pitchFamily="50" charset="-128"/>
              <a:cs typeface="+mn-cs"/>
            </a:rPr>
            <a:t>【IN</a:t>
          </a:r>
          <a:r>
            <a:rPr kumimoji="1" lang="ja-JP" altLang="en-US" sz="1100">
              <a:solidFill>
                <a:sysClr val="windowText" lastClr="000000"/>
              </a:solidFill>
              <a:latin typeface="Meiryo UI" panose="020B0604030504040204" pitchFamily="50" charset="-128"/>
              <a:ea typeface="Meiryo UI" panose="020B0604030504040204" pitchFamily="50" charset="-128"/>
              <a:cs typeface="+mn-cs"/>
            </a:rPr>
            <a:t>データ</a:t>
          </a:r>
          <a:r>
            <a:rPr kumimoji="1" lang="en-US" altLang="ja-JP" sz="1100">
              <a:solidFill>
                <a:sysClr val="windowText" lastClr="000000"/>
              </a:solidFill>
              <a:latin typeface="Meiryo UI" panose="020B0604030504040204" pitchFamily="50" charset="-128"/>
              <a:ea typeface="Meiryo UI" panose="020B0604030504040204" pitchFamily="50" charset="-128"/>
              <a:cs typeface="+mn-cs"/>
            </a:rPr>
            <a:t>】</a:t>
          </a:r>
        </a:p>
        <a:p>
          <a:pPr marL="0" indent="0" algn="ctr" rtl="0">
            <a:defRPr sz="1000"/>
          </a:pPr>
          <a:r>
            <a:rPr kumimoji="1" lang="en-US" altLang="ja-JP" sz="1100">
              <a:solidFill>
                <a:sysClr val="windowText" lastClr="000000"/>
              </a:solidFill>
              <a:latin typeface="Meiryo UI" panose="020B0604030504040204" pitchFamily="50" charset="-128"/>
              <a:ea typeface="Meiryo UI" panose="020B0604030504040204" pitchFamily="50" charset="-128"/>
              <a:cs typeface="+mn-cs"/>
            </a:rPr>
            <a:t>1~7</a:t>
          </a:r>
        </a:p>
      </xdr:txBody>
    </xdr:sp>
    <xdr:clientData/>
  </xdr:twoCellAnchor>
  <xdr:twoCellAnchor>
    <xdr:from>
      <xdr:col>9</xdr:col>
      <xdr:colOff>142875</xdr:colOff>
      <xdr:row>45</xdr:row>
      <xdr:rowOff>185737</xdr:rowOff>
    </xdr:from>
    <xdr:to>
      <xdr:col>14</xdr:col>
      <xdr:colOff>142875</xdr:colOff>
      <xdr:row>45</xdr:row>
      <xdr:rowOff>190500</xdr:rowOff>
    </xdr:to>
    <xdr:cxnSp macro="">
      <xdr:nvCxnSpPr>
        <xdr:cNvPr id="44" name="直線矢印コネクタ 43">
          <a:extLst>
            <a:ext uri="{FF2B5EF4-FFF2-40B4-BE49-F238E27FC236}">
              <a16:creationId xmlns:a16="http://schemas.microsoft.com/office/drawing/2014/main" id="{00000000-0008-0000-0300-00002C000000}"/>
            </a:ext>
          </a:extLst>
        </xdr:cNvPr>
        <xdr:cNvCxnSpPr>
          <a:stCxn id="43" idx="4"/>
          <a:endCxn id="42" idx="1"/>
        </xdr:cNvCxnSpPr>
      </xdr:nvCxnSpPr>
      <xdr:spPr>
        <a:xfrm>
          <a:off x="2286000" y="3900487"/>
          <a:ext cx="1190625" cy="4763"/>
        </a:xfrm>
        <a:prstGeom prst="straightConnector1">
          <a:avLst/>
        </a:prstGeom>
        <a:ln w="1905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119062</xdr:colOff>
      <xdr:row>40</xdr:row>
      <xdr:rowOff>28575</xdr:rowOff>
    </xdr:from>
    <xdr:to>
      <xdr:col>20</xdr:col>
      <xdr:colOff>119063</xdr:colOff>
      <xdr:row>44</xdr:row>
      <xdr:rowOff>85725</xdr:rowOff>
    </xdr:to>
    <xdr:cxnSp macro="">
      <xdr:nvCxnSpPr>
        <xdr:cNvPr id="52" name="直線矢印コネクタ 51">
          <a:extLst>
            <a:ext uri="{FF2B5EF4-FFF2-40B4-BE49-F238E27FC236}">
              <a16:creationId xmlns:a16="http://schemas.microsoft.com/office/drawing/2014/main" id="{00000000-0008-0000-0300-000034000000}"/>
            </a:ext>
          </a:extLst>
        </xdr:cNvPr>
        <xdr:cNvCxnSpPr>
          <a:stCxn id="41" idx="2"/>
          <a:endCxn id="42" idx="0"/>
        </xdr:cNvCxnSpPr>
      </xdr:nvCxnSpPr>
      <xdr:spPr>
        <a:xfrm>
          <a:off x="4881562" y="2800350"/>
          <a:ext cx="1" cy="800100"/>
        </a:xfrm>
        <a:prstGeom prst="straightConnector1">
          <a:avLst/>
        </a:prstGeom>
        <a:ln w="1905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118478</xdr:colOff>
      <xdr:row>47</xdr:row>
      <xdr:rowOff>95251</xdr:rowOff>
    </xdr:from>
    <xdr:to>
      <xdr:col>20</xdr:col>
      <xdr:colOff>119063</xdr:colOff>
      <xdr:row>53</xdr:row>
      <xdr:rowOff>1</xdr:rowOff>
    </xdr:to>
    <xdr:cxnSp macro="">
      <xdr:nvCxnSpPr>
        <xdr:cNvPr id="53" name="カギ線コネクタ 52">
          <a:extLst>
            <a:ext uri="{FF2B5EF4-FFF2-40B4-BE49-F238E27FC236}">
              <a16:creationId xmlns:a16="http://schemas.microsoft.com/office/drawing/2014/main" id="{00000000-0008-0000-0300-000035000000}"/>
            </a:ext>
          </a:extLst>
        </xdr:cNvPr>
        <xdr:cNvCxnSpPr>
          <a:stCxn id="42" idx="2"/>
        </xdr:cNvCxnSpPr>
      </xdr:nvCxnSpPr>
      <xdr:spPr>
        <a:xfrm rot="5400000">
          <a:off x="4328821" y="4762208"/>
          <a:ext cx="1104900" cy="585"/>
        </a:xfrm>
        <a:prstGeom prst="bentConnector3">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133350</xdr:colOff>
      <xdr:row>53</xdr:row>
      <xdr:rowOff>9525</xdr:rowOff>
    </xdr:from>
    <xdr:to>
      <xdr:col>23</xdr:col>
      <xdr:colOff>38100</xdr:colOff>
      <xdr:row>58</xdr:row>
      <xdr:rowOff>142875</xdr:rowOff>
    </xdr:to>
    <xdr:sp macro="" textlink="">
      <xdr:nvSpPr>
        <xdr:cNvPr id="54" name="AutoShape 90">
          <a:extLst>
            <a:ext uri="{FF2B5EF4-FFF2-40B4-BE49-F238E27FC236}">
              <a16:creationId xmlns:a16="http://schemas.microsoft.com/office/drawing/2014/main" id="{00000000-0008-0000-0300-000036000000}"/>
            </a:ext>
          </a:extLst>
        </xdr:cNvPr>
        <xdr:cNvSpPr>
          <a:spLocks noChangeArrowheads="1"/>
        </xdr:cNvSpPr>
      </xdr:nvSpPr>
      <xdr:spPr bwMode="auto">
        <a:xfrm>
          <a:off x="4181475" y="5324475"/>
          <a:ext cx="1333500" cy="1133475"/>
        </a:xfrm>
        <a:prstGeom prst="can">
          <a:avLst>
            <a:gd name="adj" fmla="val 32095"/>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nchorCtr="0"/>
        <a:lstStyle/>
        <a:p>
          <a:pPr marL="0" indent="0" algn="ctr" rtl="0">
            <a:defRPr sz="1000"/>
          </a:pPr>
          <a:r>
            <a:rPr kumimoji="1" lang="en-US" altLang="ja-JP" sz="1100">
              <a:solidFill>
                <a:sysClr val="windowText" lastClr="000000"/>
              </a:solidFill>
              <a:latin typeface="Meiryo UI" panose="020B0604030504040204" pitchFamily="50" charset="-128"/>
              <a:ea typeface="Meiryo UI" panose="020B0604030504040204" pitchFamily="50" charset="-128"/>
              <a:cs typeface="+mn-cs"/>
            </a:rPr>
            <a:t>【OUT</a:t>
          </a:r>
          <a:r>
            <a:rPr kumimoji="1" lang="ja-JP" altLang="en-US" sz="1100">
              <a:solidFill>
                <a:sysClr val="windowText" lastClr="000000"/>
              </a:solidFill>
              <a:latin typeface="Meiryo UI" panose="020B0604030504040204" pitchFamily="50" charset="-128"/>
              <a:ea typeface="Meiryo UI" panose="020B0604030504040204" pitchFamily="50" charset="-128"/>
              <a:cs typeface="+mn-cs"/>
            </a:rPr>
            <a:t>データ</a:t>
          </a:r>
          <a:r>
            <a:rPr kumimoji="1" lang="en-US" altLang="ja-JP" sz="1100">
              <a:solidFill>
                <a:sysClr val="windowText" lastClr="000000"/>
              </a:solidFill>
              <a:latin typeface="Meiryo UI" panose="020B0604030504040204" pitchFamily="50" charset="-128"/>
              <a:ea typeface="Meiryo UI" panose="020B0604030504040204" pitchFamily="50" charset="-128"/>
              <a:cs typeface="+mn-cs"/>
            </a:rPr>
            <a:t>】</a:t>
          </a:r>
        </a:p>
        <a:p>
          <a:pPr marL="0" indent="0" algn="ctr" rtl="0">
            <a:defRPr sz="1000"/>
          </a:pPr>
          <a:r>
            <a:rPr kumimoji="1" lang="en-US" altLang="ja-JP" sz="1100">
              <a:solidFill>
                <a:sysClr val="windowText" lastClr="000000"/>
              </a:solidFill>
              <a:latin typeface="Meiryo UI" panose="020B0604030504040204" pitchFamily="50" charset="-128"/>
              <a:ea typeface="Meiryo UI" panose="020B0604030504040204" pitchFamily="50" charset="-128"/>
              <a:cs typeface="+mn-cs"/>
            </a:rPr>
            <a:t>8~9</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114300</xdr:colOff>
      <xdr:row>9</xdr:row>
      <xdr:rowOff>123825</xdr:rowOff>
    </xdr:from>
    <xdr:to>
      <xdr:col>65</xdr:col>
      <xdr:colOff>314325</xdr:colOff>
      <xdr:row>23</xdr:row>
      <xdr:rowOff>85725</xdr:rowOff>
    </xdr:to>
    <xdr:sp macro="" textlink="">
      <xdr:nvSpPr>
        <xdr:cNvPr id="2" name="テキスト ボックス 1">
          <a:extLst>
            <a:ext uri="{FF2B5EF4-FFF2-40B4-BE49-F238E27FC236}">
              <a16:creationId xmlns:a16="http://schemas.microsoft.com/office/drawing/2014/main" id="{00000000-0008-0000-0500-000002000000}"/>
            </a:ext>
          </a:extLst>
        </xdr:cNvPr>
        <xdr:cNvSpPr txBox="1"/>
      </xdr:nvSpPr>
      <xdr:spPr>
        <a:xfrm>
          <a:off x="352425" y="2495550"/>
          <a:ext cx="16383000" cy="2771775"/>
        </a:xfrm>
        <a:prstGeom prst="rect">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t"/>
        <a:lstStyle/>
        <a:p>
          <a:pPr algn="ctr"/>
          <a:r>
            <a:rPr kumimoji="1" lang="ja-JP" altLang="en-US" sz="6600">
              <a:latin typeface="Meiryo UI" panose="020B0604030504040204" pitchFamily="50" charset="-128"/>
              <a:ea typeface="Meiryo UI" panose="020B0604030504040204" pitchFamily="50" charset="-128"/>
            </a:rPr>
            <a:t>変更なし</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85725</xdr:colOff>
      <xdr:row>9</xdr:row>
      <xdr:rowOff>104775</xdr:rowOff>
    </xdr:from>
    <xdr:to>
      <xdr:col>65</xdr:col>
      <xdr:colOff>352425</xdr:colOff>
      <xdr:row>23</xdr:row>
      <xdr:rowOff>76200</xdr:rowOff>
    </xdr:to>
    <xdr:sp macro="" textlink="">
      <xdr:nvSpPr>
        <xdr:cNvPr id="2" name="テキスト ボックス 1">
          <a:extLst>
            <a:ext uri="{FF2B5EF4-FFF2-40B4-BE49-F238E27FC236}">
              <a16:creationId xmlns:a16="http://schemas.microsoft.com/office/drawing/2014/main" id="{00000000-0008-0000-0600-000002000000}"/>
            </a:ext>
          </a:extLst>
        </xdr:cNvPr>
        <xdr:cNvSpPr txBox="1"/>
      </xdr:nvSpPr>
      <xdr:spPr>
        <a:xfrm>
          <a:off x="323850" y="2390775"/>
          <a:ext cx="16383000" cy="2771775"/>
        </a:xfrm>
        <a:prstGeom prst="rect">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t"/>
        <a:lstStyle/>
        <a:p>
          <a:pPr algn="ctr"/>
          <a:r>
            <a:rPr kumimoji="1" lang="ja-JP" altLang="en-US" sz="6600">
              <a:latin typeface="Meiryo UI" panose="020B0604030504040204" pitchFamily="50" charset="-128"/>
              <a:ea typeface="Meiryo UI" panose="020B0604030504040204" pitchFamily="50" charset="-128"/>
            </a:rPr>
            <a:t>変更なし</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18</xdr:col>
      <xdr:colOff>147637</xdr:colOff>
      <xdr:row>7</xdr:row>
      <xdr:rowOff>142875</xdr:rowOff>
    </xdr:from>
    <xdr:to>
      <xdr:col>22</xdr:col>
      <xdr:colOff>90487</xdr:colOff>
      <xdr:row>12</xdr:row>
      <xdr:rowOff>28575</xdr:rowOff>
    </xdr:to>
    <xdr:grpSp>
      <xdr:nvGrpSpPr>
        <xdr:cNvPr id="12" name="Group 74">
          <a:extLst>
            <a:ext uri="{FF2B5EF4-FFF2-40B4-BE49-F238E27FC236}">
              <a16:creationId xmlns:a16="http://schemas.microsoft.com/office/drawing/2014/main" id="{00000000-0008-0000-0700-00000C000000}"/>
            </a:ext>
          </a:extLst>
        </xdr:cNvPr>
        <xdr:cNvGrpSpPr>
          <a:grpSpLocks noChangeAspect="1"/>
        </xdr:cNvGrpSpPr>
      </xdr:nvGrpSpPr>
      <xdr:grpSpPr bwMode="auto">
        <a:xfrm>
          <a:off x="4433887" y="2028825"/>
          <a:ext cx="895350" cy="771525"/>
          <a:chOff x="688" y="208"/>
          <a:chExt cx="103" cy="81"/>
        </a:xfrm>
      </xdr:grpSpPr>
      <xdr:sp macro="" textlink="">
        <xdr:nvSpPr>
          <xdr:cNvPr id="13" name="AutoShape 75">
            <a:extLst>
              <a:ext uri="{FF2B5EF4-FFF2-40B4-BE49-F238E27FC236}">
                <a16:creationId xmlns:a16="http://schemas.microsoft.com/office/drawing/2014/main" id="{00000000-0008-0000-0700-00000D000000}"/>
              </a:ext>
            </a:extLst>
          </xdr:cNvPr>
          <xdr:cNvSpPr>
            <a:spLocks noChangeAspect="1" noChangeArrowheads="1"/>
          </xdr:cNvSpPr>
        </xdr:nvSpPr>
        <xdr:spPr bwMode="auto">
          <a:xfrm>
            <a:off x="691" y="208"/>
            <a:ext cx="97" cy="61"/>
          </a:xfrm>
          <a:prstGeom prst="bevel">
            <a:avLst>
              <a:gd name="adj" fmla="val 12500"/>
            </a:avLst>
          </a:prstGeom>
          <a:solidFill>
            <a:srgbClr val="FFFFFF"/>
          </a:solidFill>
          <a:ln w="9525">
            <a:solidFill>
              <a:srgbClr val="000000"/>
            </a:solidFill>
            <a:miter lim="800000"/>
            <a:headEnd/>
            <a:tailEnd/>
          </a:ln>
        </xdr:spPr>
      </xdr:sp>
      <xdr:sp macro="" textlink="">
        <xdr:nvSpPr>
          <xdr:cNvPr id="14" name="AutoShape 76">
            <a:extLst>
              <a:ext uri="{FF2B5EF4-FFF2-40B4-BE49-F238E27FC236}">
                <a16:creationId xmlns:a16="http://schemas.microsoft.com/office/drawing/2014/main" id="{00000000-0008-0000-0700-00000E000000}"/>
              </a:ext>
            </a:extLst>
          </xdr:cNvPr>
          <xdr:cNvSpPr>
            <a:spLocks noChangeAspect="1" noChangeArrowheads="1"/>
          </xdr:cNvSpPr>
        </xdr:nvSpPr>
        <xdr:spPr bwMode="auto">
          <a:xfrm rot="10800000">
            <a:off x="688" y="269"/>
            <a:ext cx="103" cy="9"/>
          </a:xfrm>
          <a:custGeom>
            <a:avLst/>
            <a:gdLst>
              <a:gd name="T0" fmla="*/ 0 w 21600"/>
              <a:gd name="T1" fmla="*/ 0 h 21600"/>
              <a:gd name="T2" fmla="*/ 0 w 21600"/>
              <a:gd name="T3" fmla="*/ 0 h 21600"/>
              <a:gd name="T4" fmla="*/ 0 w 21600"/>
              <a:gd name="T5" fmla="*/ 0 h 21600"/>
              <a:gd name="T6" fmla="*/ 0 w 21600"/>
              <a:gd name="T7" fmla="*/ 0 h 21600"/>
              <a:gd name="T8" fmla="*/ 0 60000 65536"/>
              <a:gd name="T9" fmla="*/ 0 60000 65536"/>
              <a:gd name="T10" fmla="*/ 0 60000 65536"/>
              <a:gd name="T11" fmla="*/ 0 60000 65536"/>
              <a:gd name="T12" fmla="*/ 4404 w 21600"/>
              <a:gd name="T13" fmla="*/ 4800 h 21600"/>
              <a:gd name="T14" fmla="*/ 17196 w 21600"/>
              <a:gd name="T15" fmla="*/ 168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close/>
              </a:path>
            </a:pathLst>
          </a:custGeom>
          <a:solidFill>
            <a:srgbClr val="FFFFFF"/>
          </a:solidFill>
          <a:ln w="9525">
            <a:solidFill>
              <a:srgbClr val="000000"/>
            </a:solidFill>
            <a:miter lim="800000"/>
            <a:headEnd/>
            <a:tailEnd/>
          </a:ln>
        </xdr:spPr>
      </xdr:sp>
      <xdr:sp macro="" textlink="">
        <xdr:nvSpPr>
          <xdr:cNvPr id="15" name="Rectangle 77">
            <a:extLst>
              <a:ext uri="{FF2B5EF4-FFF2-40B4-BE49-F238E27FC236}">
                <a16:creationId xmlns:a16="http://schemas.microsoft.com/office/drawing/2014/main" id="{00000000-0008-0000-0700-00000F000000}"/>
              </a:ext>
            </a:extLst>
          </xdr:cNvPr>
          <xdr:cNvSpPr>
            <a:spLocks noChangeAspect="1" noChangeArrowheads="1"/>
          </xdr:cNvSpPr>
        </xdr:nvSpPr>
        <xdr:spPr bwMode="auto">
          <a:xfrm>
            <a:off x="688" y="278"/>
            <a:ext cx="103" cy="11"/>
          </a:xfrm>
          <a:prstGeom prst="rect">
            <a:avLst/>
          </a:prstGeom>
          <a:solidFill>
            <a:srgbClr val="FFFFFF"/>
          </a:solidFill>
          <a:ln w="9525">
            <a:solidFill>
              <a:srgbClr val="000000"/>
            </a:solidFill>
            <a:miter lim="800000"/>
            <a:headEnd/>
            <a:tailEnd/>
          </a:ln>
        </xdr:spPr>
      </xdr:sp>
    </xdr:grpSp>
    <xdr:clientData/>
  </xdr:twoCellAnchor>
  <xdr:twoCellAnchor>
    <xdr:from>
      <xdr:col>14</xdr:col>
      <xdr:colOff>142875</xdr:colOff>
      <xdr:row>16</xdr:row>
      <xdr:rowOff>85725</xdr:rowOff>
    </xdr:from>
    <xdr:to>
      <xdr:col>26</xdr:col>
      <xdr:colOff>95250</xdr:colOff>
      <xdr:row>19</xdr:row>
      <xdr:rowOff>95250</xdr:rowOff>
    </xdr:to>
    <xdr:sp macro="" textlink="">
      <xdr:nvSpPr>
        <xdr:cNvPr id="16" name="Rectangle 78">
          <a:extLst>
            <a:ext uri="{FF2B5EF4-FFF2-40B4-BE49-F238E27FC236}">
              <a16:creationId xmlns:a16="http://schemas.microsoft.com/office/drawing/2014/main" id="{00000000-0008-0000-0700-000010000000}"/>
            </a:ext>
          </a:extLst>
        </xdr:cNvPr>
        <xdr:cNvSpPr>
          <a:spLocks noChangeArrowheads="1"/>
        </xdr:cNvSpPr>
      </xdr:nvSpPr>
      <xdr:spPr bwMode="auto">
        <a:xfrm>
          <a:off x="3476625" y="9029700"/>
          <a:ext cx="2809875" cy="60960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nchorCtr="0"/>
        <a:lstStyle/>
        <a:p>
          <a:pPr marL="0" indent="0" algn="ctr" rtl="0">
            <a:defRPr sz="1000"/>
          </a:pPr>
          <a:r>
            <a:rPr kumimoji="1" lang="ja-JP" altLang="en-US" sz="1100">
              <a:solidFill>
                <a:sysClr val="windowText" lastClr="000000"/>
              </a:solidFill>
              <a:latin typeface="Meiryo UI" panose="020B0604030504040204" pitchFamily="50" charset="-128"/>
              <a:ea typeface="Meiryo UI" panose="020B0604030504040204" pitchFamily="50" charset="-128"/>
              <a:cs typeface="+mn-cs"/>
            </a:rPr>
            <a:t>機能名</a:t>
          </a:r>
        </a:p>
      </xdr:txBody>
    </xdr:sp>
    <xdr:clientData/>
  </xdr:twoCellAnchor>
  <xdr:twoCellAnchor>
    <xdr:from>
      <xdr:col>4</xdr:col>
      <xdr:colOff>0</xdr:colOff>
      <xdr:row>15</xdr:row>
      <xdr:rowOff>19049</xdr:rowOff>
    </xdr:from>
    <xdr:to>
      <xdr:col>9</xdr:col>
      <xdr:colOff>142875</xdr:colOff>
      <xdr:row>20</xdr:row>
      <xdr:rowOff>152399</xdr:rowOff>
    </xdr:to>
    <xdr:sp macro="" textlink="">
      <xdr:nvSpPr>
        <xdr:cNvPr id="17" name="AutoShape 90">
          <a:extLst>
            <a:ext uri="{FF2B5EF4-FFF2-40B4-BE49-F238E27FC236}">
              <a16:creationId xmlns:a16="http://schemas.microsoft.com/office/drawing/2014/main" id="{00000000-0008-0000-0700-000011000000}"/>
            </a:ext>
          </a:extLst>
        </xdr:cNvPr>
        <xdr:cNvSpPr>
          <a:spLocks noChangeArrowheads="1"/>
        </xdr:cNvSpPr>
      </xdr:nvSpPr>
      <xdr:spPr bwMode="auto">
        <a:xfrm>
          <a:off x="952500" y="8762999"/>
          <a:ext cx="1333500" cy="1133475"/>
        </a:xfrm>
        <a:prstGeom prst="can">
          <a:avLst>
            <a:gd name="adj" fmla="val 32095"/>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nchorCtr="0"/>
        <a:lstStyle/>
        <a:p>
          <a:pPr marL="0" indent="0" algn="ctr" rtl="0">
            <a:defRPr sz="1000"/>
          </a:pPr>
          <a:r>
            <a:rPr kumimoji="1" lang="en-US" altLang="ja-JP" sz="1100">
              <a:solidFill>
                <a:sysClr val="windowText" lastClr="000000"/>
              </a:solidFill>
              <a:latin typeface="Meiryo UI" panose="020B0604030504040204" pitchFamily="50" charset="-128"/>
              <a:ea typeface="Meiryo UI" panose="020B0604030504040204" pitchFamily="50" charset="-128"/>
              <a:cs typeface="+mn-cs"/>
            </a:rPr>
            <a:t>【IN</a:t>
          </a:r>
          <a:r>
            <a:rPr kumimoji="1" lang="ja-JP" altLang="en-US" sz="1100">
              <a:solidFill>
                <a:sysClr val="windowText" lastClr="000000"/>
              </a:solidFill>
              <a:latin typeface="Meiryo UI" panose="020B0604030504040204" pitchFamily="50" charset="-128"/>
              <a:ea typeface="Meiryo UI" panose="020B0604030504040204" pitchFamily="50" charset="-128"/>
              <a:cs typeface="+mn-cs"/>
            </a:rPr>
            <a:t>データ</a:t>
          </a:r>
          <a:r>
            <a:rPr kumimoji="1" lang="en-US" altLang="ja-JP" sz="1100">
              <a:solidFill>
                <a:sysClr val="windowText" lastClr="000000"/>
              </a:solidFill>
              <a:latin typeface="Meiryo UI" panose="020B0604030504040204" pitchFamily="50" charset="-128"/>
              <a:ea typeface="Meiryo UI" panose="020B0604030504040204" pitchFamily="50" charset="-128"/>
              <a:cs typeface="+mn-cs"/>
            </a:rPr>
            <a:t>】</a:t>
          </a:r>
        </a:p>
        <a:p>
          <a:pPr marL="0" indent="0" algn="ctr" rtl="0">
            <a:defRPr sz="1000"/>
          </a:pPr>
          <a:r>
            <a:rPr kumimoji="1" lang="en-US" altLang="ja-JP" sz="1100">
              <a:solidFill>
                <a:sysClr val="windowText" lastClr="000000"/>
              </a:solidFill>
              <a:latin typeface="Meiryo UI" panose="020B0604030504040204" pitchFamily="50" charset="-128"/>
              <a:ea typeface="Meiryo UI" panose="020B0604030504040204" pitchFamily="50" charset="-128"/>
              <a:cs typeface="+mn-cs"/>
            </a:rPr>
            <a:t>1~7</a:t>
          </a:r>
        </a:p>
      </xdr:txBody>
    </xdr:sp>
    <xdr:clientData/>
  </xdr:twoCellAnchor>
  <xdr:twoCellAnchor>
    <xdr:from>
      <xdr:col>9</xdr:col>
      <xdr:colOff>142875</xdr:colOff>
      <xdr:row>17</xdr:row>
      <xdr:rowOff>185737</xdr:rowOff>
    </xdr:from>
    <xdr:to>
      <xdr:col>14</xdr:col>
      <xdr:colOff>142875</xdr:colOff>
      <xdr:row>17</xdr:row>
      <xdr:rowOff>190500</xdr:rowOff>
    </xdr:to>
    <xdr:cxnSp macro="">
      <xdr:nvCxnSpPr>
        <xdr:cNvPr id="18" name="直線矢印コネクタ 17">
          <a:extLst>
            <a:ext uri="{FF2B5EF4-FFF2-40B4-BE49-F238E27FC236}">
              <a16:creationId xmlns:a16="http://schemas.microsoft.com/office/drawing/2014/main" id="{00000000-0008-0000-0700-000012000000}"/>
            </a:ext>
          </a:extLst>
        </xdr:cNvPr>
        <xdr:cNvCxnSpPr>
          <a:stCxn id="17" idx="4"/>
          <a:endCxn id="16" idx="1"/>
        </xdr:cNvCxnSpPr>
      </xdr:nvCxnSpPr>
      <xdr:spPr>
        <a:xfrm>
          <a:off x="2286000" y="9329737"/>
          <a:ext cx="1190625" cy="4763"/>
        </a:xfrm>
        <a:prstGeom prst="straightConnector1">
          <a:avLst/>
        </a:prstGeom>
        <a:ln w="1905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119062</xdr:colOff>
      <xdr:row>12</xdr:row>
      <xdr:rowOff>28575</xdr:rowOff>
    </xdr:from>
    <xdr:to>
      <xdr:col>20</xdr:col>
      <xdr:colOff>119063</xdr:colOff>
      <xdr:row>16</xdr:row>
      <xdr:rowOff>85725</xdr:rowOff>
    </xdr:to>
    <xdr:cxnSp macro="">
      <xdr:nvCxnSpPr>
        <xdr:cNvPr id="19" name="直線矢印コネクタ 18">
          <a:extLst>
            <a:ext uri="{FF2B5EF4-FFF2-40B4-BE49-F238E27FC236}">
              <a16:creationId xmlns:a16="http://schemas.microsoft.com/office/drawing/2014/main" id="{00000000-0008-0000-0700-000013000000}"/>
            </a:ext>
          </a:extLst>
        </xdr:cNvPr>
        <xdr:cNvCxnSpPr>
          <a:stCxn id="15" idx="2"/>
          <a:endCxn id="16" idx="0"/>
        </xdr:cNvCxnSpPr>
      </xdr:nvCxnSpPr>
      <xdr:spPr>
        <a:xfrm>
          <a:off x="4881562" y="8229600"/>
          <a:ext cx="1" cy="800100"/>
        </a:xfrm>
        <a:prstGeom prst="straightConnector1">
          <a:avLst/>
        </a:prstGeom>
        <a:ln w="1905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118478</xdr:colOff>
      <xdr:row>19</xdr:row>
      <xdr:rowOff>95251</xdr:rowOff>
    </xdr:from>
    <xdr:to>
      <xdr:col>20</xdr:col>
      <xdr:colOff>119063</xdr:colOff>
      <xdr:row>25</xdr:row>
      <xdr:rowOff>1</xdr:rowOff>
    </xdr:to>
    <xdr:cxnSp macro="">
      <xdr:nvCxnSpPr>
        <xdr:cNvPr id="20" name="カギ線コネクタ 19">
          <a:extLst>
            <a:ext uri="{FF2B5EF4-FFF2-40B4-BE49-F238E27FC236}">
              <a16:creationId xmlns:a16="http://schemas.microsoft.com/office/drawing/2014/main" id="{00000000-0008-0000-0700-000014000000}"/>
            </a:ext>
          </a:extLst>
        </xdr:cNvPr>
        <xdr:cNvCxnSpPr>
          <a:stCxn id="16" idx="2"/>
        </xdr:cNvCxnSpPr>
      </xdr:nvCxnSpPr>
      <xdr:spPr>
        <a:xfrm rot="5400000">
          <a:off x="4328821" y="10191458"/>
          <a:ext cx="1104900" cy="585"/>
        </a:xfrm>
        <a:prstGeom prst="bentConnector3">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133350</xdr:colOff>
      <xdr:row>25</xdr:row>
      <xdr:rowOff>9525</xdr:rowOff>
    </xdr:from>
    <xdr:to>
      <xdr:col>23</xdr:col>
      <xdr:colOff>38100</xdr:colOff>
      <xdr:row>30</xdr:row>
      <xdr:rowOff>142875</xdr:rowOff>
    </xdr:to>
    <xdr:sp macro="" textlink="">
      <xdr:nvSpPr>
        <xdr:cNvPr id="21" name="AutoShape 90">
          <a:extLst>
            <a:ext uri="{FF2B5EF4-FFF2-40B4-BE49-F238E27FC236}">
              <a16:creationId xmlns:a16="http://schemas.microsoft.com/office/drawing/2014/main" id="{00000000-0008-0000-0700-000015000000}"/>
            </a:ext>
          </a:extLst>
        </xdr:cNvPr>
        <xdr:cNvSpPr>
          <a:spLocks noChangeArrowheads="1"/>
        </xdr:cNvSpPr>
      </xdr:nvSpPr>
      <xdr:spPr bwMode="auto">
        <a:xfrm>
          <a:off x="4181475" y="10753725"/>
          <a:ext cx="1333500" cy="1133475"/>
        </a:xfrm>
        <a:prstGeom prst="can">
          <a:avLst>
            <a:gd name="adj" fmla="val 32095"/>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nchorCtr="0"/>
        <a:lstStyle/>
        <a:p>
          <a:pPr marL="0" indent="0" algn="ctr" rtl="0">
            <a:defRPr sz="1000"/>
          </a:pPr>
          <a:r>
            <a:rPr kumimoji="1" lang="en-US" altLang="ja-JP" sz="1100">
              <a:solidFill>
                <a:sysClr val="windowText" lastClr="000000"/>
              </a:solidFill>
              <a:latin typeface="Meiryo UI" panose="020B0604030504040204" pitchFamily="50" charset="-128"/>
              <a:ea typeface="Meiryo UI" panose="020B0604030504040204" pitchFamily="50" charset="-128"/>
              <a:cs typeface="+mn-cs"/>
            </a:rPr>
            <a:t>【OUT</a:t>
          </a:r>
          <a:r>
            <a:rPr kumimoji="1" lang="ja-JP" altLang="en-US" sz="1100">
              <a:solidFill>
                <a:sysClr val="windowText" lastClr="000000"/>
              </a:solidFill>
              <a:latin typeface="Meiryo UI" panose="020B0604030504040204" pitchFamily="50" charset="-128"/>
              <a:ea typeface="Meiryo UI" panose="020B0604030504040204" pitchFamily="50" charset="-128"/>
              <a:cs typeface="+mn-cs"/>
            </a:rPr>
            <a:t>データ</a:t>
          </a:r>
          <a:r>
            <a:rPr kumimoji="1" lang="en-US" altLang="ja-JP" sz="1100">
              <a:solidFill>
                <a:sysClr val="windowText" lastClr="000000"/>
              </a:solidFill>
              <a:latin typeface="Meiryo UI" panose="020B0604030504040204" pitchFamily="50" charset="-128"/>
              <a:ea typeface="Meiryo UI" panose="020B0604030504040204" pitchFamily="50" charset="-128"/>
              <a:cs typeface="+mn-cs"/>
            </a:rPr>
            <a:t>】</a:t>
          </a:r>
        </a:p>
        <a:p>
          <a:pPr marL="0" indent="0" algn="ctr" rtl="0">
            <a:defRPr sz="1000"/>
          </a:pPr>
          <a:r>
            <a:rPr kumimoji="1" lang="en-US" altLang="ja-JP" sz="1100">
              <a:solidFill>
                <a:sysClr val="windowText" lastClr="000000"/>
              </a:solidFill>
              <a:latin typeface="Meiryo UI" panose="020B0604030504040204" pitchFamily="50" charset="-128"/>
              <a:ea typeface="Meiryo UI" panose="020B0604030504040204" pitchFamily="50" charset="-128"/>
              <a:cs typeface="+mn-cs"/>
            </a:rPr>
            <a:t>8~9</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123825</xdr:colOff>
      <xdr:row>1</xdr:row>
      <xdr:rowOff>66675</xdr:rowOff>
    </xdr:from>
    <xdr:to>
      <xdr:col>9</xdr:col>
      <xdr:colOff>65996</xdr:colOff>
      <xdr:row>31</xdr:row>
      <xdr:rowOff>27937</xdr:rowOff>
    </xdr:to>
    <xdr:pic>
      <xdr:nvPicPr>
        <xdr:cNvPr id="2" name="図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352425" y="238125"/>
          <a:ext cx="5428571" cy="510476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3</xdr:col>
      <xdr:colOff>66675</xdr:colOff>
      <xdr:row>12</xdr:row>
      <xdr:rowOff>133350</xdr:rowOff>
    </xdr:from>
    <xdr:to>
      <xdr:col>62</xdr:col>
      <xdr:colOff>85725</xdr:colOff>
      <xdr:row>30</xdr:row>
      <xdr:rowOff>123825</xdr:rowOff>
    </xdr:to>
    <xdr:sp macro="" textlink="">
      <xdr:nvSpPr>
        <xdr:cNvPr id="2" name="テキスト ボックス 1">
          <a:extLst>
            <a:ext uri="{FF2B5EF4-FFF2-40B4-BE49-F238E27FC236}">
              <a16:creationId xmlns:a16="http://schemas.microsoft.com/office/drawing/2014/main" id="{00000000-0008-0000-0A00-000002000000}"/>
            </a:ext>
          </a:extLst>
        </xdr:cNvPr>
        <xdr:cNvSpPr txBox="1"/>
      </xdr:nvSpPr>
      <xdr:spPr>
        <a:xfrm>
          <a:off x="781050" y="2762250"/>
          <a:ext cx="14068425" cy="3076575"/>
        </a:xfrm>
        <a:prstGeom prst="rect">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t"/>
        <a:lstStyle/>
        <a:p>
          <a:pPr algn="ctr"/>
          <a:r>
            <a:rPr kumimoji="1" lang="ja-JP" altLang="en-US" sz="7200"/>
            <a:t>変更なし</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152400</xdr:colOff>
      <xdr:row>11</xdr:row>
      <xdr:rowOff>114300</xdr:rowOff>
    </xdr:from>
    <xdr:to>
      <xdr:col>60</xdr:col>
      <xdr:colOff>171450</xdr:colOff>
      <xdr:row>29</xdr:row>
      <xdr:rowOff>104775</xdr:rowOff>
    </xdr:to>
    <xdr:sp macro="" textlink="">
      <xdr:nvSpPr>
        <xdr:cNvPr id="2" name="テキスト ボックス 1">
          <a:extLst>
            <a:ext uri="{FF2B5EF4-FFF2-40B4-BE49-F238E27FC236}">
              <a16:creationId xmlns:a16="http://schemas.microsoft.com/office/drawing/2014/main" id="{00000000-0008-0000-0B00-000002000000}"/>
            </a:ext>
          </a:extLst>
        </xdr:cNvPr>
        <xdr:cNvSpPr txBox="1"/>
      </xdr:nvSpPr>
      <xdr:spPr>
        <a:xfrm>
          <a:off x="390525" y="2571750"/>
          <a:ext cx="14068425" cy="3076575"/>
        </a:xfrm>
        <a:prstGeom prst="rect">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t"/>
        <a:lstStyle/>
        <a:p>
          <a:pPr algn="ctr"/>
          <a:r>
            <a:rPr kumimoji="1" lang="ja-JP" altLang="en-US" sz="7200"/>
            <a:t>変更なし</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ol_file\&#12503;&#12525;&#12472;&#12455;&#12463;&#12488;\TEMP\&#65315;&#65359;&#65360;&#65369;&#21477;&#23450;&#32681;&#26360;\%20%20%20%20%20%2001020521110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010205211105"/>
      <sheetName val="#REF"/>
      <sheetName val="PR"/>
      <sheetName val="勤務形態グループ一覧"/>
      <sheetName val="勤務形態一覧"/>
      <sheetName val="ﾛｰﾙ・ｾｷｭﾘﾃｨ条件"/>
      <sheetName val="発令事由"/>
      <sheetName val="在籍状況"/>
      <sheetName val="勤務地"/>
      <sheetName val="職能資格"/>
      <sheetName val="ビル"/>
      <sheetName val="参照"/>
      <sheetName val="Sheet2"/>
      <sheetName val="マスタ"/>
      <sheetName val="選択リスト"/>
      <sheetName val="設定"/>
      <sheetName val="コード表"/>
      <sheetName val="区分"/>
      <sheetName val="DomainValidation"/>
      <sheetName val="入力規制用マスタ"/>
      <sheetName val="QAの内訳"/>
      <sheetName val="表紙"/>
      <sheetName val="共通【債権債務共通】"/>
      <sheetName val="ヘルプ【債権債務共通】"/>
      <sheetName val="項目確定【債権債務共通】"/>
      <sheetName val="ダイアログ【債権債務共通】"/>
      <sheetName val="編集【債権債務共通】"/>
      <sheetName val="画面項目【債権】"/>
      <sheetName val="初期化・クリア【債権】"/>
      <sheetName val="テンプレート【債権】"/>
      <sheetName val="印刷_同期【債権】"/>
      <sheetName val="印刷_非同期【債権】"/>
      <sheetName val="ファイル_同期【債権】"/>
      <sheetName val="ファイル_非同期【債権】"/>
      <sheetName val="画面項目【債務】"/>
      <sheetName val="初期化・クリア【債務】"/>
      <sheetName val="テンプレート【債務】"/>
      <sheetName val="印刷_同期【債務】"/>
      <sheetName val="印刷_非同期【債務】"/>
      <sheetName val="ファイル_同期【債務】"/>
      <sheetName val="ファイル_非同期【債務】"/>
      <sheetName val="別紙_テンプレート登録"/>
      <sheetName val="別紙_SQL"/>
      <sheetName val="別紙_チェック一覧"/>
      <sheetName val="別紙_出力条件チェック"/>
      <sheetName val="別紙_画面レイアウト【債権】"/>
      <sheetName val="別紙_画面項目定義【債権】"/>
      <sheetName val="別紙_ファイル出力【債権】"/>
      <sheetName val="別紙_債権未消込明細ワークテーブルエンティティモデル"/>
      <sheetName val="別紙_画面レイアウト【債務】"/>
      <sheetName val="別紙_画面項目定義【債務】"/>
      <sheetName val="別紙_ファイル出力【債務】"/>
      <sheetName val="別紙_債務未消込明細ワークテーブルエンティティモデル"/>
      <sheetName val="クエリ-編集定義（債権未消込明細表抽出クエリー（ファイル））"/>
      <sheetName val="クエリ-編集定義（債務未消込明細表抽出クエリー（ファイル））"/>
      <sheetName val="別紙_テストケース"/>
      <sheetName val="リスト"/>
      <sheetName val="設定用シート"/>
      <sheetName val="サブシステム"/>
      <sheetName val="確認ポイントチェック"/>
      <sheetName val="コンボ"/>
      <sheetName val="上長対象"/>
      <sheetName val="P202_管理職コード"/>
      <sheetName val="P101_役職区分"/>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refreshError="1"/>
      <sheetData sheetId="58" refreshError="1"/>
      <sheetData sheetId="59" refreshError="1"/>
      <sheetData sheetId="60" refreshError="1"/>
      <sheetData sheetId="61" refreshError="1"/>
      <sheetData sheetId="62" refreshError="1"/>
      <sheetData sheetId="63"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AP20"/>
  <sheetViews>
    <sheetView zoomScaleNormal="100" zoomScaleSheetLayoutView="100" workbookViewId="0">
      <selection activeCell="AD11" sqref="AD11"/>
    </sheetView>
  </sheetViews>
  <sheetFormatPr defaultColWidth="3.125" defaultRowHeight="15.75"/>
  <cols>
    <col min="1" max="1" width="3.125" style="1" customWidth="1"/>
    <col min="2" max="16384" width="3.125" style="1"/>
  </cols>
  <sheetData>
    <row r="5" spans="1:42" ht="42" customHeight="1">
      <c r="G5" s="234" t="s">
        <v>188</v>
      </c>
      <c r="H5" s="234"/>
      <c r="I5" s="234"/>
      <c r="J5" s="234"/>
      <c r="K5" s="234"/>
      <c r="L5" s="234"/>
      <c r="M5" s="234"/>
      <c r="N5" s="234"/>
      <c r="O5" s="234"/>
      <c r="P5" s="234"/>
      <c r="Q5" s="234"/>
      <c r="R5" s="234"/>
      <c r="S5" s="234"/>
      <c r="T5" s="234"/>
      <c r="U5" s="234"/>
      <c r="V5" s="234"/>
      <c r="W5" s="234"/>
      <c r="X5" s="234"/>
      <c r="Y5" s="234"/>
      <c r="Z5" s="234"/>
      <c r="AA5" s="234"/>
      <c r="AB5" s="234"/>
      <c r="AC5" s="234"/>
      <c r="AD5" s="234" t="s">
        <v>113</v>
      </c>
      <c r="AE5" s="234"/>
      <c r="AF5" s="234"/>
      <c r="AG5" s="234"/>
      <c r="AH5" s="234"/>
      <c r="AI5" s="234"/>
      <c r="AJ5" s="234"/>
      <c r="AK5" s="234"/>
      <c r="AL5" s="234"/>
      <c r="AM5" s="234"/>
      <c r="AN5" s="234"/>
      <c r="AO5" s="234"/>
      <c r="AP5" s="234"/>
    </row>
    <row r="8" spans="1:42" ht="33">
      <c r="G8" s="2" t="s">
        <v>54</v>
      </c>
      <c r="AJ8" s="2"/>
    </row>
    <row r="12" spans="1:42" ht="21">
      <c r="G12" s="3"/>
      <c r="H12" s="4"/>
      <c r="I12" s="4"/>
      <c r="J12" s="4"/>
      <c r="K12" s="4"/>
      <c r="L12" s="4"/>
      <c r="M12" s="4"/>
      <c r="N12" s="4"/>
      <c r="O12" s="4"/>
      <c r="P12" s="4"/>
      <c r="Q12" s="4"/>
      <c r="R12" s="4"/>
      <c r="S12" s="4"/>
      <c r="T12" s="4"/>
      <c r="U12" s="4"/>
      <c r="V12" s="4"/>
      <c r="W12" s="4"/>
      <c r="X12" s="4"/>
      <c r="Y12" s="4"/>
      <c r="Z12" s="4"/>
      <c r="AA12" s="4"/>
      <c r="AB12" s="4"/>
      <c r="AC12" s="4"/>
      <c r="AD12" s="4"/>
      <c r="AE12" s="4"/>
    </row>
    <row r="13" spans="1:42" ht="21">
      <c r="G13" s="5" t="s">
        <v>63</v>
      </c>
      <c r="H13" s="5"/>
      <c r="I13" s="5"/>
      <c r="J13" s="5"/>
      <c r="K13" s="5"/>
      <c r="L13" s="5"/>
      <c r="M13" s="5"/>
      <c r="N13" s="6"/>
      <c r="O13" s="6"/>
    </row>
    <row r="14" spans="1:42" ht="30" customHeight="1">
      <c r="A14" s="7"/>
      <c r="G14" s="8" t="s">
        <v>189</v>
      </c>
      <c r="H14" s="8"/>
      <c r="I14" s="8"/>
      <c r="J14" s="8"/>
      <c r="K14" s="8"/>
      <c r="L14" s="8"/>
      <c r="M14" s="8"/>
      <c r="N14" s="8"/>
      <c r="O14" s="8"/>
      <c r="P14" s="8"/>
      <c r="Q14" s="8"/>
      <c r="R14" s="8"/>
      <c r="S14" s="8"/>
      <c r="T14" s="8"/>
      <c r="U14" s="8"/>
      <c r="V14" s="8"/>
      <c r="W14" s="8"/>
      <c r="X14" s="8"/>
      <c r="Y14" s="8"/>
      <c r="Z14" s="8"/>
      <c r="AA14" s="8"/>
      <c r="AB14" s="8"/>
    </row>
    <row r="15" spans="1:42" ht="21">
      <c r="I15" s="9"/>
      <c r="J15" s="10" t="s">
        <v>55</v>
      </c>
      <c r="K15" s="10"/>
      <c r="L15" s="10"/>
      <c r="M15" s="10"/>
      <c r="N15" s="10"/>
      <c r="O15" s="10"/>
      <c r="P15" s="10"/>
      <c r="Q15" s="10"/>
      <c r="R15" s="10"/>
      <c r="S15" s="11"/>
      <c r="T15" s="11"/>
      <c r="U15" s="11"/>
      <c r="V15" s="11"/>
      <c r="W15" s="11"/>
      <c r="X15" s="11"/>
      <c r="Y15" s="11"/>
      <c r="Z15" s="11"/>
      <c r="AA15" s="11"/>
      <c r="AB15" s="11"/>
      <c r="AC15" s="11"/>
      <c r="AD15" s="11"/>
      <c r="AE15" s="11"/>
    </row>
    <row r="16" spans="1:42" ht="30" customHeight="1">
      <c r="J16" s="8" t="s">
        <v>189</v>
      </c>
      <c r="K16" s="8"/>
      <c r="L16" s="8"/>
      <c r="M16" s="8"/>
      <c r="N16" s="8"/>
      <c r="O16" s="8"/>
      <c r="P16" s="8"/>
      <c r="Q16" s="8"/>
      <c r="R16" s="8"/>
      <c r="S16" s="8"/>
      <c r="T16" s="8"/>
      <c r="U16" s="8"/>
      <c r="V16" s="8"/>
      <c r="W16" s="8"/>
      <c r="X16" s="8"/>
      <c r="Y16" s="8"/>
      <c r="Z16" s="8"/>
      <c r="AA16" s="8"/>
      <c r="AB16" s="8"/>
      <c r="AC16" s="8"/>
      <c r="AD16" s="8"/>
      <c r="AE16" s="8"/>
    </row>
    <row r="17" spans="9:40" ht="21">
      <c r="I17" s="9"/>
      <c r="J17" s="9"/>
      <c r="K17" s="9"/>
      <c r="L17" s="9"/>
      <c r="M17" s="10" t="s">
        <v>15</v>
      </c>
      <c r="N17" s="10"/>
      <c r="O17" s="10"/>
      <c r="P17" s="10"/>
      <c r="Q17" s="10"/>
      <c r="R17" s="10"/>
      <c r="S17" s="10"/>
      <c r="T17" s="10"/>
      <c r="U17" s="10"/>
      <c r="V17" s="11"/>
      <c r="W17" s="11"/>
      <c r="X17" s="11"/>
      <c r="Y17" s="11"/>
      <c r="Z17" s="11"/>
      <c r="AA17" s="11"/>
      <c r="AB17" s="11"/>
      <c r="AC17" s="11"/>
      <c r="AD17" s="11"/>
      <c r="AE17" s="11"/>
      <c r="AF17" s="11"/>
      <c r="AG17" s="11"/>
      <c r="AH17" s="11"/>
    </row>
    <row r="18" spans="9:40" ht="30" customHeight="1">
      <c r="I18" s="9"/>
      <c r="J18" s="9"/>
      <c r="K18" s="9"/>
      <c r="L18" s="9"/>
      <c r="M18" s="8" t="s">
        <v>190</v>
      </c>
      <c r="N18" s="8"/>
      <c r="O18" s="8"/>
      <c r="P18" s="8"/>
      <c r="Q18" s="8"/>
      <c r="R18" s="8"/>
      <c r="S18" s="8"/>
      <c r="T18" s="8"/>
      <c r="U18" s="8"/>
      <c r="V18" s="8"/>
      <c r="W18" s="8"/>
      <c r="X18" s="8"/>
      <c r="Y18" s="8"/>
      <c r="Z18" s="8"/>
      <c r="AA18" s="8"/>
      <c r="AB18" s="8"/>
      <c r="AC18" s="8"/>
      <c r="AD18" s="8"/>
      <c r="AE18" s="8"/>
      <c r="AF18" s="8"/>
      <c r="AG18" s="8"/>
      <c r="AH18" s="8"/>
      <c r="AI18" s="8"/>
      <c r="AJ18" s="8"/>
      <c r="AK18" s="8"/>
    </row>
    <row r="19" spans="9:40" ht="21">
      <c r="I19" s="9"/>
      <c r="J19" s="9"/>
      <c r="K19" s="9"/>
      <c r="L19" s="9"/>
      <c r="M19" s="9"/>
      <c r="N19" s="9"/>
      <c r="O19" s="9"/>
      <c r="P19" s="10" t="s">
        <v>13</v>
      </c>
      <c r="Q19" s="10"/>
      <c r="R19" s="10"/>
      <c r="S19" s="10"/>
      <c r="T19" s="10"/>
      <c r="U19" s="10"/>
      <c r="V19" s="10"/>
      <c r="W19" s="10"/>
      <c r="X19" s="10"/>
      <c r="Y19" s="11"/>
      <c r="Z19" s="11"/>
      <c r="AA19" s="11"/>
      <c r="AB19" s="11"/>
      <c r="AC19" s="11"/>
      <c r="AD19" s="11"/>
      <c r="AE19" s="11"/>
      <c r="AF19" s="11"/>
      <c r="AG19" s="11"/>
      <c r="AH19" s="11"/>
      <c r="AI19" s="11"/>
      <c r="AJ19" s="11"/>
      <c r="AK19" s="11"/>
    </row>
    <row r="20" spans="9:40" ht="30" customHeight="1">
      <c r="I20" s="9"/>
      <c r="J20" s="9"/>
      <c r="K20" s="9"/>
      <c r="L20" s="9"/>
      <c r="M20" s="9"/>
      <c r="N20" s="9"/>
      <c r="O20" s="9"/>
      <c r="P20" s="8" t="s">
        <v>191</v>
      </c>
      <c r="Q20" s="8"/>
      <c r="R20" s="8"/>
      <c r="S20" s="8"/>
      <c r="T20" s="8"/>
      <c r="U20" s="8"/>
      <c r="V20" s="8"/>
      <c r="W20" s="8"/>
      <c r="X20" s="8"/>
      <c r="Y20" s="8"/>
      <c r="Z20" s="8"/>
      <c r="AA20" s="8"/>
      <c r="AB20" s="8"/>
      <c r="AC20" s="8"/>
      <c r="AD20" s="8"/>
      <c r="AE20" s="8"/>
      <c r="AF20" s="8"/>
      <c r="AG20" s="8"/>
      <c r="AH20" s="8"/>
      <c r="AI20" s="8"/>
      <c r="AJ20" s="8"/>
      <c r="AK20" s="8"/>
      <c r="AL20" s="8"/>
      <c r="AM20" s="8"/>
      <c r="AN20" s="8"/>
    </row>
  </sheetData>
  <mergeCells count="1">
    <mergeCell ref="G5:AP5"/>
  </mergeCells>
  <phoneticPr fontId="1"/>
  <pageMargins left="0.7" right="0.7" top="0.75" bottom="0.75" header="0.3" footer="0.3"/>
  <pageSetup paperSize="9"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election activeCell="P23" sqref="P23"/>
    </sheetView>
  </sheetViews>
  <sheetFormatPr defaultRowHeight="13.5"/>
  <cols>
    <col min="1" max="1" width="3" customWidth="1"/>
  </cols>
  <sheetData>
    <row r="1" spans="1:1">
      <c r="A1" t="s">
        <v>171</v>
      </c>
    </row>
  </sheetData>
  <phoneticPr fontId="1"/>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0" tint="-0.499984740745262"/>
    <pageSetUpPr fitToPage="1"/>
  </sheetPr>
  <dimension ref="A1:CH164"/>
  <sheetViews>
    <sheetView showGridLines="0" zoomScaleNormal="100" zoomScaleSheetLayoutView="100" workbookViewId="0">
      <pane ySplit="2" topLeftCell="A3" activePane="bottomLeft" state="frozen"/>
      <selection activeCell="P18" sqref="P18"/>
      <selection pane="bottomLeft" activeCell="BO18" sqref="BO18"/>
    </sheetView>
  </sheetViews>
  <sheetFormatPr defaultColWidth="3.125" defaultRowHeight="15.75"/>
  <cols>
    <col min="1" max="2" width="3.125" style="22"/>
    <col min="3" max="3" width="4" style="22" bestFit="1" customWidth="1"/>
    <col min="4" max="65" width="3.125" style="22"/>
    <col min="66" max="67" width="14.625" style="22" customWidth="1"/>
    <col min="68" max="69" width="14.625" style="99" customWidth="1"/>
    <col min="70" max="71" width="14.625" style="22" customWidth="1"/>
    <col min="72" max="73" width="13.25" style="22" customWidth="1"/>
    <col min="74" max="75" width="14.625" style="22" customWidth="1"/>
    <col min="76" max="76" width="15" style="22" customWidth="1"/>
    <col min="77" max="77" width="14.375" style="22" customWidth="1"/>
    <col min="78" max="78" width="18.5" style="22" customWidth="1"/>
    <col min="79" max="79" width="17.125" style="22" bestFit="1" customWidth="1"/>
    <col min="80" max="80" width="10.625" style="22" customWidth="1"/>
    <col min="81" max="81" width="9.625" style="22" customWidth="1"/>
    <col min="82" max="82" width="11.5" style="22" customWidth="1"/>
    <col min="83" max="83" width="10.875" style="22" customWidth="1"/>
    <col min="84" max="16384" width="3.125" style="22"/>
  </cols>
  <sheetData>
    <row r="1" spans="1:86" s="43" customFormat="1" ht="28.5" customHeight="1">
      <c r="A1" s="259" t="s">
        <v>56</v>
      </c>
      <c r="B1" s="254"/>
      <c r="C1" s="254"/>
      <c r="D1" s="255"/>
      <c r="E1" s="371" t="str">
        <f>表紙!G5</f>
        <v>PRO_STAFFα給与　故障対応</v>
      </c>
      <c r="F1" s="372"/>
      <c r="G1" s="372"/>
      <c r="H1" s="372"/>
      <c r="I1" s="372"/>
      <c r="J1" s="372"/>
      <c r="K1" s="372"/>
      <c r="L1" s="372"/>
      <c r="M1" s="372"/>
      <c r="N1" s="372"/>
      <c r="O1" s="372"/>
      <c r="P1" s="372"/>
      <c r="Q1" s="372"/>
      <c r="R1" s="372"/>
      <c r="S1" s="372"/>
      <c r="T1" s="372"/>
      <c r="U1" s="373"/>
      <c r="V1" s="259" t="s">
        <v>57</v>
      </c>
      <c r="W1" s="254"/>
      <c r="X1" s="254"/>
      <c r="Y1" s="255"/>
      <c r="Z1" s="256" t="str">
        <f>表紙!$G$8</f>
        <v>画面定義書</v>
      </c>
      <c r="AA1" s="257"/>
      <c r="AB1" s="257"/>
      <c r="AC1" s="257"/>
      <c r="AD1" s="257"/>
      <c r="AE1" s="257"/>
      <c r="AF1" s="257"/>
      <c r="AG1" s="257"/>
      <c r="AH1" s="257"/>
      <c r="AI1" s="257"/>
      <c r="AJ1" s="257"/>
      <c r="AK1" s="257"/>
      <c r="AL1" s="257"/>
      <c r="AM1" s="257"/>
      <c r="AN1" s="257"/>
      <c r="AO1" s="257"/>
      <c r="AP1" s="257"/>
      <c r="AQ1" s="254" t="s">
        <v>81</v>
      </c>
      <c r="AR1" s="254"/>
      <c r="AS1" s="254"/>
      <c r="AT1" s="255"/>
      <c r="AU1" s="256" t="str">
        <f>表紙!G14</f>
        <v>年末調整</v>
      </c>
      <c r="AV1" s="257"/>
      <c r="AW1" s="257"/>
      <c r="AX1" s="257"/>
      <c r="AY1" s="257"/>
      <c r="AZ1" s="257"/>
      <c r="BA1" s="257"/>
      <c r="BB1" s="257"/>
      <c r="BC1" s="257"/>
      <c r="BD1" s="257"/>
      <c r="BE1" s="257"/>
      <c r="BF1" s="257"/>
      <c r="BG1" s="257"/>
      <c r="BH1" s="257"/>
      <c r="BI1" s="257"/>
      <c r="BJ1" s="257"/>
      <c r="BK1" s="258"/>
      <c r="BN1" s="42" t="s">
        <v>38</v>
      </c>
      <c r="BO1" s="42" t="s">
        <v>51</v>
      </c>
      <c r="BP1" s="42" t="s">
        <v>35</v>
      </c>
      <c r="BQ1" s="42" t="s">
        <v>34</v>
      </c>
      <c r="BR1" s="42" t="s">
        <v>39</v>
      </c>
      <c r="BS1" s="75"/>
      <c r="BT1" s="76"/>
      <c r="BU1" s="76"/>
      <c r="BV1" s="75"/>
      <c r="BW1" s="75"/>
      <c r="BX1" s="115"/>
      <c r="BY1" s="115"/>
      <c r="BZ1" s="115"/>
      <c r="CA1" s="116"/>
    </row>
    <row r="2" spans="1:86" s="43" customFormat="1" ht="28.5" customHeight="1">
      <c r="A2" s="259" t="s">
        <v>55</v>
      </c>
      <c r="B2" s="254"/>
      <c r="C2" s="254"/>
      <c r="D2" s="255"/>
      <c r="E2" s="256" t="str">
        <f>表紙!J16</f>
        <v>年末調整</v>
      </c>
      <c r="F2" s="257"/>
      <c r="G2" s="257"/>
      <c r="H2" s="257"/>
      <c r="I2" s="257"/>
      <c r="J2" s="257"/>
      <c r="K2" s="257"/>
      <c r="L2" s="257"/>
      <c r="M2" s="257"/>
      <c r="N2" s="257"/>
      <c r="O2" s="257"/>
      <c r="P2" s="257"/>
      <c r="Q2" s="257"/>
      <c r="R2" s="257"/>
      <c r="S2" s="257"/>
      <c r="T2" s="257"/>
      <c r="U2" s="258"/>
      <c r="V2" s="259" t="s">
        <v>58</v>
      </c>
      <c r="W2" s="254"/>
      <c r="X2" s="254"/>
      <c r="Y2" s="255"/>
      <c r="Z2" s="256" t="str">
        <f>表紙!M18</f>
        <v>年調振込ファイル作成</v>
      </c>
      <c r="AA2" s="257"/>
      <c r="AB2" s="257"/>
      <c r="AC2" s="257"/>
      <c r="AD2" s="257"/>
      <c r="AE2" s="257"/>
      <c r="AF2" s="257"/>
      <c r="AG2" s="257"/>
      <c r="AH2" s="257"/>
      <c r="AI2" s="257"/>
      <c r="AJ2" s="257"/>
      <c r="AK2" s="257"/>
      <c r="AL2" s="257"/>
      <c r="AM2" s="257"/>
      <c r="AN2" s="257"/>
      <c r="AO2" s="257"/>
      <c r="AP2" s="257"/>
      <c r="AQ2" s="254" t="s">
        <v>13</v>
      </c>
      <c r="AR2" s="254"/>
      <c r="AS2" s="254"/>
      <c r="AT2" s="255"/>
      <c r="AU2" s="256" t="str">
        <f>表紙!P20</f>
        <v>外部出力画面</v>
      </c>
      <c r="AV2" s="257"/>
      <c r="AW2" s="257"/>
      <c r="AX2" s="257"/>
      <c r="AY2" s="257"/>
      <c r="AZ2" s="257"/>
      <c r="BA2" s="257"/>
      <c r="BB2" s="257"/>
      <c r="BC2" s="257"/>
      <c r="BD2" s="257"/>
      <c r="BE2" s="257"/>
      <c r="BF2" s="257"/>
      <c r="BG2" s="257"/>
      <c r="BH2" s="257"/>
      <c r="BI2" s="257"/>
      <c r="BJ2" s="257"/>
      <c r="BK2" s="258"/>
      <c r="BN2" s="44">
        <f>SUM(BN5:BN10000)</f>
        <v>0</v>
      </c>
      <c r="BO2" s="44">
        <f>COUNT(BN5:BN10000)</f>
        <v>0</v>
      </c>
      <c r="BP2" s="44">
        <f>COUNTIF(BR5:BS10000,"OK")</f>
        <v>0</v>
      </c>
      <c r="BQ2" s="44">
        <f>COUNTIF(BR5:BR10000,"NG")</f>
        <v>0</v>
      </c>
      <c r="BR2" s="77"/>
      <c r="BS2" s="75"/>
      <c r="BT2" s="76"/>
      <c r="BU2" s="76"/>
      <c r="BV2" s="75"/>
      <c r="BW2" s="75"/>
      <c r="BX2" s="117"/>
      <c r="BY2" s="117"/>
      <c r="BZ2" s="117"/>
      <c r="CA2" s="118"/>
    </row>
    <row r="3" spans="1:86">
      <c r="BN3" s="45"/>
      <c r="BO3" s="45"/>
      <c r="BP3" s="46"/>
      <c r="BQ3" s="47"/>
      <c r="BR3" s="45"/>
      <c r="BS3" s="45"/>
      <c r="BT3" s="78"/>
      <c r="BU3" s="78"/>
      <c r="BV3" s="45"/>
      <c r="BW3" s="45"/>
    </row>
    <row r="4" spans="1:86" s="19" customFormat="1" ht="28.5" customHeight="1">
      <c r="B4" s="20" t="s">
        <v>102</v>
      </c>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N4" s="42" t="s">
        <v>40</v>
      </c>
      <c r="BO4" s="42" t="s">
        <v>41</v>
      </c>
      <c r="BP4" s="42" t="s">
        <v>47</v>
      </c>
      <c r="BQ4" s="42" t="s">
        <v>48</v>
      </c>
      <c r="BR4" s="42" t="s">
        <v>42</v>
      </c>
      <c r="BS4" s="42" t="s">
        <v>43</v>
      </c>
      <c r="BT4" s="42" t="s">
        <v>44</v>
      </c>
      <c r="BU4" s="42" t="s">
        <v>45</v>
      </c>
      <c r="BV4" s="42" t="s">
        <v>49</v>
      </c>
      <c r="BW4" s="42" t="s">
        <v>46</v>
      </c>
    </row>
    <row r="5" spans="1:86">
      <c r="BN5" s="79"/>
      <c r="BO5" s="80"/>
      <c r="BP5" s="81"/>
      <c r="BQ5" s="82"/>
      <c r="BR5" s="83"/>
      <c r="BS5" s="83"/>
      <c r="BT5" s="84"/>
      <c r="BU5" s="85"/>
      <c r="BV5" s="83"/>
      <c r="BW5" s="83"/>
    </row>
    <row r="6" spans="1:86">
      <c r="B6" s="22" t="s">
        <v>65</v>
      </c>
      <c r="D6" s="22" t="s">
        <v>14</v>
      </c>
      <c r="BM6" s="35"/>
      <c r="BN6" s="79"/>
      <c r="BO6" s="86">
        <f t="shared" ref="BO6:BO53" si="0">IF(BN6&gt;0,BO5+1,BO5)</f>
        <v>0</v>
      </c>
      <c r="BP6" s="81"/>
      <c r="BQ6" s="82"/>
      <c r="BR6" s="83"/>
      <c r="BS6" s="83"/>
      <c r="BT6" s="84"/>
      <c r="BU6" s="85"/>
      <c r="BV6" s="83"/>
      <c r="BW6" s="83"/>
      <c r="CF6" s="35"/>
      <c r="CG6" s="35"/>
      <c r="CH6" s="35"/>
    </row>
    <row r="7" spans="1:86">
      <c r="BM7" s="35"/>
      <c r="BN7" s="79"/>
      <c r="BO7" s="86">
        <f t="shared" si="0"/>
        <v>0</v>
      </c>
      <c r="BP7" s="81"/>
      <c r="BQ7" s="82"/>
      <c r="BR7" s="83"/>
      <c r="BS7" s="83"/>
      <c r="BT7" s="84"/>
      <c r="BU7" s="85"/>
      <c r="BV7" s="83"/>
      <c r="BW7" s="83"/>
      <c r="CF7" s="35"/>
      <c r="CG7" s="35"/>
      <c r="CH7" s="35"/>
    </row>
    <row r="8" spans="1:86">
      <c r="D8" s="22" t="s">
        <v>66</v>
      </c>
      <c r="E8" s="22" t="s">
        <v>31</v>
      </c>
      <c r="J8" s="22" t="s">
        <v>82</v>
      </c>
      <c r="BM8" s="35"/>
      <c r="BN8" s="79"/>
      <c r="BO8" s="86">
        <f t="shared" si="0"/>
        <v>0</v>
      </c>
      <c r="BP8" s="81"/>
      <c r="BQ8" s="82"/>
      <c r="BR8" s="83"/>
      <c r="BS8" s="83"/>
      <c r="BT8" s="84"/>
      <c r="BU8" s="85"/>
      <c r="BV8" s="83"/>
      <c r="BW8" s="83"/>
      <c r="CF8" s="35"/>
      <c r="CG8" s="35"/>
      <c r="CH8" s="35"/>
    </row>
    <row r="9" spans="1:86">
      <c r="D9" s="119"/>
      <c r="BM9" s="35"/>
      <c r="BN9" s="79"/>
      <c r="BO9" s="86">
        <f t="shared" si="0"/>
        <v>0</v>
      </c>
      <c r="BP9" s="81"/>
      <c r="BQ9" s="82"/>
      <c r="BR9" s="83"/>
      <c r="BS9" s="83"/>
      <c r="BT9" s="84"/>
      <c r="BU9" s="85"/>
      <c r="BV9" s="83"/>
      <c r="BW9" s="83"/>
      <c r="CF9" s="35"/>
      <c r="CG9" s="35"/>
      <c r="CH9" s="35"/>
    </row>
    <row r="10" spans="1:86">
      <c r="B10" s="35"/>
      <c r="C10" s="381" t="s">
        <v>105</v>
      </c>
      <c r="D10" s="382"/>
      <c r="E10" s="382"/>
      <c r="F10" s="382"/>
      <c r="G10" s="382"/>
      <c r="H10" s="88"/>
      <c r="I10" s="88"/>
      <c r="J10" s="88"/>
      <c r="K10" s="88"/>
      <c r="L10" s="88"/>
      <c r="M10" s="88"/>
      <c r="N10" s="88"/>
      <c r="O10" s="88"/>
      <c r="P10" s="88"/>
      <c r="Q10" s="88"/>
      <c r="R10" s="88"/>
      <c r="S10" s="88"/>
      <c r="T10" s="88"/>
      <c r="U10" s="88"/>
      <c r="V10" s="88"/>
      <c r="W10" s="88"/>
      <c r="X10" s="88"/>
      <c r="Y10" s="88"/>
      <c r="Z10" s="88"/>
      <c r="AA10" s="88"/>
      <c r="AB10" s="88"/>
      <c r="AC10" s="88"/>
      <c r="AD10" s="88"/>
      <c r="AE10" s="88"/>
      <c r="AF10" s="88"/>
      <c r="AG10" s="88"/>
      <c r="AH10" s="88"/>
      <c r="AI10" s="88"/>
      <c r="AJ10" s="88"/>
      <c r="AK10" s="88"/>
      <c r="AL10" s="88"/>
      <c r="AM10" s="88"/>
      <c r="AN10" s="88"/>
      <c r="AO10" s="88"/>
      <c r="AP10" s="88"/>
      <c r="AQ10" s="88"/>
      <c r="AR10" s="88"/>
      <c r="AS10" s="88"/>
      <c r="AT10" s="88"/>
      <c r="AU10" s="88"/>
      <c r="AV10" s="88"/>
      <c r="AW10" s="88"/>
      <c r="AX10" s="88"/>
      <c r="AY10" s="88"/>
      <c r="AZ10" s="88"/>
      <c r="BA10" s="88"/>
      <c r="BB10" s="88"/>
      <c r="BC10" s="88"/>
      <c r="BD10" s="88"/>
      <c r="BE10" s="88"/>
      <c r="BF10" s="88"/>
      <c r="BG10" s="88"/>
      <c r="BH10" s="88"/>
      <c r="BI10" s="88"/>
      <c r="BJ10" s="89"/>
      <c r="BM10" s="35"/>
      <c r="BN10" s="79"/>
      <c r="BO10" s="86">
        <f t="shared" si="0"/>
        <v>0</v>
      </c>
      <c r="BP10" s="81"/>
      <c r="BQ10" s="82"/>
      <c r="BR10" s="83"/>
      <c r="BS10" s="83"/>
      <c r="BT10" s="84"/>
      <c r="BU10" s="85"/>
      <c r="BV10" s="83"/>
      <c r="BW10" s="83"/>
      <c r="CF10" s="35"/>
      <c r="CG10" s="35"/>
      <c r="CH10" s="35"/>
    </row>
    <row r="11" spans="1:86">
      <c r="B11" s="35"/>
      <c r="C11" s="87" t="s">
        <v>83</v>
      </c>
      <c r="D11" s="87" t="s">
        <v>103</v>
      </c>
      <c r="E11" s="88"/>
      <c r="F11" s="88"/>
      <c r="G11" s="88"/>
      <c r="H11" s="88"/>
      <c r="I11" s="88"/>
      <c r="J11" s="88"/>
      <c r="K11" s="88"/>
      <c r="L11" s="88"/>
      <c r="M11" s="88"/>
      <c r="N11" s="88"/>
      <c r="O11" s="88"/>
      <c r="P11" s="88"/>
      <c r="Q11" s="88"/>
      <c r="R11" s="88"/>
      <c r="S11" s="88"/>
      <c r="T11" s="89"/>
      <c r="U11" s="87" t="s">
        <v>104</v>
      </c>
      <c r="V11" s="88"/>
      <c r="W11" s="88"/>
      <c r="X11" s="88"/>
      <c r="Y11" s="88"/>
      <c r="Z11" s="88"/>
      <c r="AA11" s="88"/>
      <c r="AB11" s="88"/>
      <c r="AC11" s="88"/>
      <c r="AD11" s="88"/>
      <c r="AE11" s="88"/>
      <c r="AF11" s="88"/>
      <c r="AG11" s="88"/>
      <c r="AH11" s="88"/>
      <c r="AI11" s="88"/>
      <c r="AJ11" s="88"/>
      <c r="AK11" s="88"/>
      <c r="AL11" s="88"/>
      <c r="AM11" s="88"/>
      <c r="AN11" s="88"/>
      <c r="AO11" s="88"/>
      <c r="AP11" s="89"/>
      <c r="AQ11" s="87" t="s">
        <v>25</v>
      </c>
      <c r="AR11" s="88"/>
      <c r="AS11" s="88"/>
      <c r="AT11" s="88"/>
      <c r="AU11" s="88"/>
      <c r="AV11" s="88"/>
      <c r="AW11" s="88"/>
      <c r="AX11" s="88"/>
      <c r="AY11" s="88"/>
      <c r="AZ11" s="88"/>
      <c r="BA11" s="88"/>
      <c r="BB11" s="88"/>
      <c r="BC11" s="88"/>
      <c r="BD11" s="88"/>
      <c r="BE11" s="88"/>
      <c r="BF11" s="88"/>
      <c r="BG11" s="88"/>
      <c r="BH11" s="88"/>
      <c r="BI11" s="88"/>
      <c r="BJ11" s="89"/>
      <c r="BM11" s="35"/>
      <c r="BN11" s="79"/>
      <c r="BO11" s="86">
        <f t="shared" si="0"/>
        <v>0</v>
      </c>
      <c r="BP11" s="81"/>
      <c r="BQ11" s="82"/>
      <c r="BR11" s="83"/>
      <c r="BS11" s="83"/>
      <c r="BT11" s="84"/>
      <c r="BU11" s="85"/>
      <c r="BV11" s="83"/>
      <c r="BW11" s="83"/>
      <c r="CF11" s="35"/>
      <c r="CG11" s="35"/>
      <c r="CH11" s="35"/>
    </row>
    <row r="12" spans="1:86">
      <c r="B12" s="35"/>
      <c r="C12" s="120">
        <f>ROW()-11</f>
        <v>1</v>
      </c>
      <c r="D12" s="121"/>
      <c r="E12" s="122"/>
      <c r="F12" s="122"/>
      <c r="G12" s="122"/>
      <c r="H12" s="122"/>
      <c r="I12" s="122"/>
      <c r="J12" s="122"/>
      <c r="K12" s="122"/>
      <c r="L12" s="122"/>
      <c r="M12" s="122"/>
      <c r="N12" s="122"/>
      <c r="O12" s="122"/>
      <c r="P12" s="122"/>
      <c r="Q12" s="122"/>
      <c r="R12" s="122"/>
      <c r="S12" s="122"/>
      <c r="T12" s="123"/>
      <c r="U12" s="121"/>
      <c r="V12" s="122"/>
      <c r="W12" s="122"/>
      <c r="X12" s="122"/>
      <c r="Y12" s="122"/>
      <c r="Z12" s="122"/>
      <c r="AA12" s="122"/>
      <c r="AB12" s="122"/>
      <c r="AC12" s="122"/>
      <c r="AD12" s="122"/>
      <c r="AE12" s="122"/>
      <c r="AF12" s="122"/>
      <c r="AG12" s="122"/>
      <c r="AH12" s="122"/>
      <c r="AI12" s="122"/>
      <c r="AJ12" s="122"/>
      <c r="AK12" s="122"/>
      <c r="AL12" s="122"/>
      <c r="AM12" s="122"/>
      <c r="AN12" s="122"/>
      <c r="AO12" s="122"/>
      <c r="AP12" s="123"/>
      <c r="AQ12" s="378"/>
      <c r="AR12" s="379"/>
      <c r="AS12" s="379"/>
      <c r="AT12" s="379"/>
      <c r="AU12" s="379"/>
      <c r="AV12" s="379"/>
      <c r="AW12" s="379"/>
      <c r="AX12" s="379"/>
      <c r="AY12" s="379"/>
      <c r="AZ12" s="379"/>
      <c r="BA12" s="379"/>
      <c r="BB12" s="379"/>
      <c r="BC12" s="379"/>
      <c r="BD12" s="379"/>
      <c r="BE12" s="379"/>
      <c r="BF12" s="379"/>
      <c r="BG12" s="379"/>
      <c r="BH12" s="379"/>
      <c r="BI12" s="379"/>
      <c r="BJ12" s="380"/>
      <c r="BM12" s="35"/>
      <c r="BN12" s="79"/>
      <c r="BO12" s="86">
        <f t="shared" si="0"/>
        <v>0</v>
      </c>
      <c r="BP12" s="81"/>
      <c r="BQ12" s="82"/>
      <c r="BR12" s="83"/>
      <c r="BS12" s="83"/>
      <c r="BT12" s="84"/>
      <c r="BU12" s="85"/>
      <c r="BV12" s="83"/>
      <c r="BW12" s="83"/>
      <c r="CF12" s="35"/>
      <c r="CG12" s="35"/>
      <c r="CH12" s="35"/>
    </row>
    <row r="13" spans="1:86">
      <c r="B13" s="35"/>
      <c r="C13" s="62">
        <f>C12+1</f>
        <v>2</v>
      </c>
      <c r="D13" s="121"/>
      <c r="E13" s="122"/>
      <c r="F13" s="122"/>
      <c r="G13" s="122"/>
      <c r="H13" s="122"/>
      <c r="I13" s="122"/>
      <c r="J13" s="122"/>
      <c r="K13" s="122"/>
      <c r="L13" s="122"/>
      <c r="M13" s="122"/>
      <c r="N13" s="122"/>
      <c r="O13" s="122"/>
      <c r="P13" s="122"/>
      <c r="Q13" s="122"/>
      <c r="R13" s="122"/>
      <c r="S13" s="122"/>
      <c r="T13" s="123"/>
      <c r="U13" s="121"/>
      <c r="V13" s="122"/>
      <c r="W13" s="122"/>
      <c r="X13" s="122"/>
      <c r="Y13" s="122"/>
      <c r="Z13" s="122"/>
      <c r="AA13" s="122"/>
      <c r="AB13" s="122"/>
      <c r="AC13" s="122"/>
      <c r="AD13" s="122"/>
      <c r="AE13" s="122"/>
      <c r="AF13" s="122"/>
      <c r="AG13" s="122"/>
      <c r="AH13" s="122"/>
      <c r="AI13" s="122"/>
      <c r="AJ13" s="122"/>
      <c r="AK13" s="122"/>
      <c r="AL13" s="122"/>
      <c r="AM13" s="122"/>
      <c r="AN13" s="122"/>
      <c r="AO13" s="122"/>
      <c r="AP13" s="123"/>
      <c r="AQ13" s="378"/>
      <c r="AR13" s="379"/>
      <c r="AS13" s="379"/>
      <c r="AT13" s="379"/>
      <c r="AU13" s="379"/>
      <c r="AV13" s="379"/>
      <c r="AW13" s="379"/>
      <c r="AX13" s="379"/>
      <c r="AY13" s="379"/>
      <c r="AZ13" s="379"/>
      <c r="BA13" s="379"/>
      <c r="BB13" s="379"/>
      <c r="BC13" s="379"/>
      <c r="BD13" s="379"/>
      <c r="BE13" s="379"/>
      <c r="BF13" s="379"/>
      <c r="BG13" s="379"/>
      <c r="BH13" s="379"/>
      <c r="BI13" s="379"/>
      <c r="BJ13" s="380"/>
      <c r="BM13" s="35"/>
      <c r="BN13" s="79"/>
      <c r="BO13" s="86">
        <f t="shared" si="0"/>
        <v>0</v>
      </c>
      <c r="BP13" s="81"/>
      <c r="BQ13" s="82"/>
      <c r="BR13" s="83"/>
      <c r="BS13" s="83"/>
      <c r="BT13" s="84"/>
      <c r="BU13" s="85"/>
      <c r="BV13" s="83"/>
      <c r="BW13" s="83"/>
      <c r="CF13" s="35"/>
      <c r="CG13" s="35"/>
      <c r="CH13" s="35"/>
    </row>
    <row r="14" spans="1:86">
      <c r="B14" s="35"/>
      <c r="C14" s="62">
        <f t="shared" ref="C14:C53" si="1">C13+1</f>
        <v>3</v>
      </c>
      <c r="D14" s="121"/>
      <c r="E14" s="122"/>
      <c r="F14" s="122"/>
      <c r="G14" s="122"/>
      <c r="H14" s="122"/>
      <c r="I14" s="122"/>
      <c r="J14" s="122"/>
      <c r="K14" s="122"/>
      <c r="L14" s="122"/>
      <c r="M14" s="122"/>
      <c r="N14" s="122"/>
      <c r="O14" s="122"/>
      <c r="P14" s="122"/>
      <c r="Q14" s="122"/>
      <c r="R14" s="122"/>
      <c r="S14" s="122"/>
      <c r="T14" s="123"/>
      <c r="U14" s="121"/>
      <c r="V14" s="122"/>
      <c r="W14" s="122"/>
      <c r="X14" s="122"/>
      <c r="Y14" s="122"/>
      <c r="Z14" s="122"/>
      <c r="AA14" s="122"/>
      <c r="AB14" s="122"/>
      <c r="AC14" s="122"/>
      <c r="AD14" s="122"/>
      <c r="AE14" s="122"/>
      <c r="AF14" s="122"/>
      <c r="AG14" s="122"/>
      <c r="AH14" s="122"/>
      <c r="AI14" s="122"/>
      <c r="AJ14" s="122"/>
      <c r="AK14" s="122"/>
      <c r="AL14" s="122"/>
      <c r="AM14" s="122"/>
      <c r="AN14" s="122"/>
      <c r="AO14" s="122"/>
      <c r="AP14" s="123"/>
      <c r="AQ14" s="378"/>
      <c r="AR14" s="379"/>
      <c r="AS14" s="379"/>
      <c r="AT14" s="379"/>
      <c r="AU14" s="379"/>
      <c r="AV14" s="379"/>
      <c r="AW14" s="379"/>
      <c r="AX14" s="379"/>
      <c r="AY14" s="379"/>
      <c r="AZ14" s="379"/>
      <c r="BA14" s="379"/>
      <c r="BB14" s="379"/>
      <c r="BC14" s="379"/>
      <c r="BD14" s="379"/>
      <c r="BE14" s="379"/>
      <c r="BF14" s="379"/>
      <c r="BG14" s="379"/>
      <c r="BH14" s="379"/>
      <c r="BI14" s="379"/>
      <c r="BJ14" s="380"/>
      <c r="BM14" s="35"/>
      <c r="BN14" s="79"/>
      <c r="BO14" s="86">
        <f t="shared" si="0"/>
        <v>0</v>
      </c>
      <c r="BP14" s="81"/>
      <c r="BQ14" s="82"/>
      <c r="BR14" s="83"/>
      <c r="BS14" s="83"/>
      <c r="BT14" s="84"/>
      <c r="BU14" s="85"/>
      <c r="BV14" s="83"/>
      <c r="BW14" s="83"/>
      <c r="CF14" s="35"/>
      <c r="CG14" s="35"/>
      <c r="CH14" s="35"/>
    </row>
    <row r="15" spans="1:86">
      <c r="B15" s="35"/>
      <c r="C15" s="62">
        <f t="shared" si="1"/>
        <v>4</v>
      </c>
      <c r="D15" s="121"/>
      <c r="E15" s="122"/>
      <c r="F15" s="122"/>
      <c r="G15" s="122"/>
      <c r="H15" s="122"/>
      <c r="I15" s="122"/>
      <c r="J15" s="122"/>
      <c r="K15" s="122"/>
      <c r="L15" s="122"/>
      <c r="M15" s="122"/>
      <c r="N15" s="122"/>
      <c r="O15" s="122"/>
      <c r="P15" s="122"/>
      <c r="Q15" s="122"/>
      <c r="R15" s="122"/>
      <c r="S15" s="122"/>
      <c r="T15" s="123"/>
      <c r="U15" s="121"/>
      <c r="V15" s="122"/>
      <c r="W15" s="122"/>
      <c r="X15" s="122"/>
      <c r="Y15" s="122"/>
      <c r="Z15" s="122"/>
      <c r="AA15" s="122"/>
      <c r="AB15" s="122"/>
      <c r="AC15" s="122"/>
      <c r="AD15" s="122"/>
      <c r="AE15" s="122"/>
      <c r="AF15" s="122"/>
      <c r="AG15" s="122"/>
      <c r="AH15" s="122"/>
      <c r="AI15" s="122"/>
      <c r="AJ15" s="122"/>
      <c r="AK15" s="122"/>
      <c r="AL15" s="122"/>
      <c r="AM15" s="122"/>
      <c r="AN15" s="122"/>
      <c r="AO15" s="122"/>
      <c r="AP15" s="123"/>
      <c r="AQ15" s="378"/>
      <c r="AR15" s="379"/>
      <c r="AS15" s="379"/>
      <c r="AT15" s="379"/>
      <c r="AU15" s="379"/>
      <c r="AV15" s="379"/>
      <c r="AW15" s="379"/>
      <c r="AX15" s="379"/>
      <c r="AY15" s="379"/>
      <c r="AZ15" s="379"/>
      <c r="BA15" s="379"/>
      <c r="BB15" s="379"/>
      <c r="BC15" s="379"/>
      <c r="BD15" s="379"/>
      <c r="BE15" s="379"/>
      <c r="BF15" s="379"/>
      <c r="BG15" s="379"/>
      <c r="BH15" s="379"/>
      <c r="BI15" s="379"/>
      <c r="BJ15" s="380"/>
      <c r="BM15" s="35"/>
      <c r="BN15" s="79"/>
      <c r="BO15" s="86">
        <f t="shared" si="0"/>
        <v>0</v>
      </c>
      <c r="BP15" s="81"/>
      <c r="BQ15" s="82"/>
      <c r="BR15" s="83"/>
      <c r="BS15" s="83"/>
      <c r="BT15" s="84"/>
      <c r="BU15" s="85"/>
      <c r="BV15" s="83"/>
      <c r="BW15" s="83"/>
      <c r="CF15" s="35"/>
      <c r="CG15" s="35"/>
      <c r="CH15" s="35"/>
    </row>
    <row r="16" spans="1:86">
      <c r="B16" s="35"/>
      <c r="C16" s="62">
        <f t="shared" si="1"/>
        <v>5</v>
      </c>
      <c r="D16" s="121"/>
      <c r="E16" s="122"/>
      <c r="F16" s="122"/>
      <c r="G16" s="122"/>
      <c r="H16" s="122"/>
      <c r="I16" s="122"/>
      <c r="J16" s="122"/>
      <c r="K16" s="122"/>
      <c r="L16" s="122"/>
      <c r="M16" s="122"/>
      <c r="N16" s="122"/>
      <c r="O16" s="122"/>
      <c r="P16" s="122"/>
      <c r="Q16" s="122"/>
      <c r="R16" s="122"/>
      <c r="S16" s="122"/>
      <c r="T16" s="123"/>
      <c r="U16" s="121"/>
      <c r="V16" s="122"/>
      <c r="W16" s="122"/>
      <c r="X16" s="122"/>
      <c r="Y16" s="122"/>
      <c r="Z16" s="122"/>
      <c r="AA16" s="122"/>
      <c r="AB16" s="122"/>
      <c r="AC16" s="122"/>
      <c r="AD16" s="122"/>
      <c r="AE16" s="122"/>
      <c r="AF16" s="122"/>
      <c r="AG16" s="122"/>
      <c r="AH16" s="122"/>
      <c r="AI16" s="122"/>
      <c r="AJ16" s="122"/>
      <c r="AK16" s="122"/>
      <c r="AL16" s="122"/>
      <c r="AM16" s="122"/>
      <c r="AN16" s="122"/>
      <c r="AO16" s="122"/>
      <c r="AP16" s="123"/>
      <c r="AQ16" s="378"/>
      <c r="AR16" s="379"/>
      <c r="AS16" s="379"/>
      <c r="AT16" s="379"/>
      <c r="AU16" s="379"/>
      <c r="AV16" s="379"/>
      <c r="AW16" s="379"/>
      <c r="AX16" s="379"/>
      <c r="AY16" s="379"/>
      <c r="AZ16" s="379"/>
      <c r="BA16" s="379"/>
      <c r="BB16" s="379"/>
      <c r="BC16" s="379"/>
      <c r="BD16" s="379"/>
      <c r="BE16" s="379"/>
      <c r="BF16" s="379"/>
      <c r="BG16" s="379"/>
      <c r="BH16" s="379"/>
      <c r="BI16" s="379"/>
      <c r="BJ16" s="380"/>
      <c r="BM16" s="35"/>
      <c r="BN16" s="79"/>
      <c r="BO16" s="86">
        <f t="shared" si="0"/>
        <v>0</v>
      </c>
      <c r="BP16" s="81"/>
      <c r="BQ16" s="82"/>
      <c r="BR16" s="83"/>
      <c r="BS16" s="83"/>
      <c r="BT16" s="84"/>
      <c r="BU16" s="85"/>
      <c r="BV16" s="83"/>
      <c r="BW16" s="83"/>
      <c r="BX16" s="124"/>
      <c r="BY16" s="125"/>
      <c r="BZ16" s="126"/>
      <c r="CA16" s="126"/>
      <c r="CB16" s="35"/>
      <c r="CC16" s="35"/>
      <c r="CD16" s="35"/>
      <c r="CE16" s="35"/>
      <c r="CF16" s="35"/>
      <c r="CG16" s="35"/>
      <c r="CH16" s="35"/>
    </row>
    <row r="17" spans="2:86">
      <c r="B17" s="35"/>
      <c r="C17" s="62">
        <f t="shared" si="1"/>
        <v>6</v>
      </c>
      <c r="D17" s="121"/>
      <c r="E17" s="122"/>
      <c r="F17" s="122"/>
      <c r="G17" s="122"/>
      <c r="H17" s="122"/>
      <c r="I17" s="122"/>
      <c r="J17" s="122"/>
      <c r="K17" s="122"/>
      <c r="L17" s="122"/>
      <c r="M17" s="122"/>
      <c r="N17" s="122"/>
      <c r="O17" s="122"/>
      <c r="P17" s="122"/>
      <c r="Q17" s="122"/>
      <c r="R17" s="122"/>
      <c r="S17" s="122"/>
      <c r="T17" s="123"/>
      <c r="U17" s="121"/>
      <c r="V17" s="122"/>
      <c r="W17" s="122"/>
      <c r="X17" s="122"/>
      <c r="Y17" s="122"/>
      <c r="Z17" s="122"/>
      <c r="AA17" s="122"/>
      <c r="AB17" s="122"/>
      <c r="AC17" s="122"/>
      <c r="AD17" s="122"/>
      <c r="AE17" s="122"/>
      <c r="AF17" s="122"/>
      <c r="AG17" s="122"/>
      <c r="AH17" s="122"/>
      <c r="AI17" s="122"/>
      <c r="AJ17" s="122"/>
      <c r="AK17" s="122"/>
      <c r="AL17" s="122"/>
      <c r="AM17" s="122"/>
      <c r="AN17" s="122"/>
      <c r="AO17" s="122"/>
      <c r="AP17" s="123"/>
      <c r="AQ17" s="378"/>
      <c r="AR17" s="379"/>
      <c r="AS17" s="379"/>
      <c r="AT17" s="379"/>
      <c r="AU17" s="379"/>
      <c r="AV17" s="379"/>
      <c r="AW17" s="379"/>
      <c r="AX17" s="379"/>
      <c r="AY17" s="379"/>
      <c r="AZ17" s="379"/>
      <c r="BA17" s="379"/>
      <c r="BB17" s="379"/>
      <c r="BC17" s="379"/>
      <c r="BD17" s="379"/>
      <c r="BE17" s="379"/>
      <c r="BF17" s="379"/>
      <c r="BG17" s="379"/>
      <c r="BH17" s="379"/>
      <c r="BI17" s="379"/>
      <c r="BJ17" s="380"/>
      <c r="BM17" s="35"/>
      <c r="BN17" s="79"/>
      <c r="BO17" s="86">
        <f t="shared" si="0"/>
        <v>0</v>
      </c>
      <c r="BP17" s="81"/>
      <c r="BQ17" s="92"/>
      <c r="BR17" s="83"/>
      <c r="BS17" s="83"/>
      <c r="BT17" s="84"/>
      <c r="BU17" s="85"/>
      <c r="BV17" s="83"/>
      <c r="BW17" s="83"/>
      <c r="BX17" s="124"/>
      <c r="BY17" s="125"/>
      <c r="BZ17" s="126"/>
      <c r="CA17" s="126"/>
      <c r="CB17" s="35"/>
      <c r="CC17" s="35"/>
      <c r="CD17" s="35"/>
      <c r="CE17" s="35"/>
      <c r="CF17" s="35"/>
      <c r="CG17" s="35"/>
      <c r="CH17" s="35"/>
    </row>
    <row r="18" spans="2:86">
      <c r="B18" s="35"/>
      <c r="C18" s="62">
        <f t="shared" si="1"/>
        <v>7</v>
      </c>
      <c r="D18" s="121"/>
      <c r="E18" s="122"/>
      <c r="F18" s="122"/>
      <c r="G18" s="122"/>
      <c r="H18" s="122"/>
      <c r="I18" s="122"/>
      <c r="J18" s="122"/>
      <c r="K18" s="122"/>
      <c r="L18" s="122"/>
      <c r="M18" s="122"/>
      <c r="N18" s="122"/>
      <c r="O18" s="122"/>
      <c r="P18" s="122"/>
      <c r="Q18" s="122"/>
      <c r="R18" s="122"/>
      <c r="S18" s="122"/>
      <c r="T18" s="123"/>
      <c r="U18" s="121"/>
      <c r="V18" s="122"/>
      <c r="W18" s="122"/>
      <c r="X18" s="122"/>
      <c r="Y18" s="122"/>
      <c r="Z18" s="122"/>
      <c r="AA18" s="122"/>
      <c r="AB18" s="122"/>
      <c r="AC18" s="122"/>
      <c r="AD18" s="122"/>
      <c r="AE18" s="122"/>
      <c r="AF18" s="122"/>
      <c r="AG18" s="122"/>
      <c r="AH18" s="122"/>
      <c r="AI18" s="122"/>
      <c r="AJ18" s="122"/>
      <c r="AK18" s="122"/>
      <c r="AL18" s="122"/>
      <c r="AM18" s="122"/>
      <c r="AN18" s="122"/>
      <c r="AO18" s="122"/>
      <c r="AP18" s="123"/>
      <c r="AQ18" s="378"/>
      <c r="AR18" s="379"/>
      <c r="AS18" s="379"/>
      <c r="AT18" s="379"/>
      <c r="AU18" s="379"/>
      <c r="AV18" s="379"/>
      <c r="AW18" s="379"/>
      <c r="AX18" s="379"/>
      <c r="AY18" s="379"/>
      <c r="AZ18" s="379"/>
      <c r="BA18" s="379"/>
      <c r="BB18" s="379"/>
      <c r="BC18" s="379"/>
      <c r="BD18" s="379"/>
      <c r="BE18" s="379"/>
      <c r="BF18" s="379"/>
      <c r="BG18" s="379"/>
      <c r="BH18" s="379"/>
      <c r="BI18" s="379"/>
      <c r="BJ18" s="380"/>
      <c r="BM18" s="35"/>
      <c r="BN18" s="79"/>
      <c r="BO18" s="86">
        <f t="shared" si="0"/>
        <v>0</v>
      </c>
      <c r="BP18" s="81"/>
      <c r="BQ18" s="92"/>
      <c r="BR18" s="83"/>
      <c r="BS18" s="83"/>
      <c r="BT18" s="84"/>
      <c r="BU18" s="85"/>
      <c r="BV18" s="83"/>
      <c r="BW18" s="83"/>
      <c r="BX18" s="124"/>
      <c r="BY18" s="125"/>
      <c r="BZ18" s="126"/>
      <c r="CA18" s="126"/>
      <c r="CB18" s="35"/>
      <c r="CC18" s="35"/>
      <c r="CD18" s="127"/>
      <c r="CE18" s="127"/>
      <c r="CF18" s="35"/>
      <c r="CG18" s="35"/>
      <c r="CH18" s="35"/>
    </row>
    <row r="19" spans="2:86">
      <c r="B19" s="35"/>
      <c r="C19" s="62">
        <f t="shared" si="1"/>
        <v>8</v>
      </c>
      <c r="D19" s="121"/>
      <c r="E19" s="122"/>
      <c r="F19" s="122"/>
      <c r="G19" s="122"/>
      <c r="H19" s="122"/>
      <c r="I19" s="122"/>
      <c r="J19" s="122"/>
      <c r="K19" s="122"/>
      <c r="L19" s="122"/>
      <c r="M19" s="122"/>
      <c r="N19" s="122"/>
      <c r="O19" s="122"/>
      <c r="P19" s="122"/>
      <c r="Q19" s="122"/>
      <c r="R19" s="122"/>
      <c r="S19" s="122"/>
      <c r="T19" s="123"/>
      <c r="U19" s="121"/>
      <c r="V19" s="122"/>
      <c r="W19" s="122"/>
      <c r="X19" s="122"/>
      <c r="Y19" s="122"/>
      <c r="Z19" s="122"/>
      <c r="AA19" s="122"/>
      <c r="AB19" s="122"/>
      <c r="AC19" s="122"/>
      <c r="AD19" s="122"/>
      <c r="AE19" s="122"/>
      <c r="AF19" s="122"/>
      <c r="AG19" s="122"/>
      <c r="AH19" s="122"/>
      <c r="AI19" s="122"/>
      <c r="AJ19" s="122"/>
      <c r="AK19" s="122"/>
      <c r="AL19" s="122"/>
      <c r="AM19" s="122"/>
      <c r="AN19" s="122"/>
      <c r="AO19" s="122"/>
      <c r="AP19" s="123"/>
      <c r="AQ19" s="128"/>
      <c r="AR19" s="129"/>
      <c r="AS19" s="129"/>
      <c r="AT19" s="129"/>
      <c r="AU19" s="129"/>
      <c r="AV19" s="129"/>
      <c r="AW19" s="129"/>
      <c r="AX19" s="129"/>
      <c r="AY19" s="129"/>
      <c r="AZ19" s="129"/>
      <c r="BA19" s="129"/>
      <c r="BB19" s="129"/>
      <c r="BC19" s="129"/>
      <c r="BD19" s="129"/>
      <c r="BE19" s="129"/>
      <c r="BF19" s="129"/>
      <c r="BG19" s="129"/>
      <c r="BH19" s="129"/>
      <c r="BI19" s="129"/>
      <c r="BJ19" s="130"/>
      <c r="BM19" s="35"/>
      <c r="BN19" s="79"/>
      <c r="BO19" s="86">
        <f t="shared" si="0"/>
        <v>0</v>
      </c>
      <c r="BP19" s="81"/>
      <c r="BQ19" s="92"/>
      <c r="BR19" s="83"/>
      <c r="BS19" s="83"/>
      <c r="BT19" s="84"/>
      <c r="BU19" s="85"/>
      <c r="BV19" s="83"/>
      <c r="BW19" s="83"/>
      <c r="BX19" s="124"/>
      <c r="BY19" s="125"/>
      <c r="BZ19" s="126"/>
      <c r="CA19" s="126"/>
      <c r="CB19" s="35"/>
      <c r="CC19" s="35"/>
      <c r="CD19" s="127"/>
      <c r="CE19" s="127"/>
      <c r="CF19" s="35"/>
      <c r="CG19" s="35"/>
      <c r="CH19" s="35"/>
    </row>
    <row r="20" spans="2:86">
      <c r="B20" s="35"/>
      <c r="C20" s="62">
        <f t="shared" si="1"/>
        <v>9</v>
      </c>
      <c r="D20" s="121"/>
      <c r="E20" s="122"/>
      <c r="F20" s="122"/>
      <c r="G20" s="122"/>
      <c r="H20" s="122"/>
      <c r="I20" s="122"/>
      <c r="J20" s="122"/>
      <c r="K20" s="122"/>
      <c r="L20" s="122"/>
      <c r="M20" s="122"/>
      <c r="N20" s="122"/>
      <c r="O20" s="122"/>
      <c r="P20" s="122"/>
      <c r="Q20" s="122"/>
      <c r="R20" s="122"/>
      <c r="S20" s="122"/>
      <c r="T20" s="123"/>
      <c r="U20" s="121"/>
      <c r="V20" s="122"/>
      <c r="W20" s="122"/>
      <c r="X20" s="122"/>
      <c r="Y20" s="122"/>
      <c r="Z20" s="122"/>
      <c r="AA20" s="122"/>
      <c r="AB20" s="122"/>
      <c r="AC20" s="122"/>
      <c r="AD20" s="122"/>
      <c r="AE20" s="122"/>
      <c r="AF20" s="122"/>
      <c r="AG20" s="122"/>
      <c r="AH20" s="122"/>
      <c r="AI20" s="122"/>
      <c r="AJ20" s="122"/>
      <c r="AK20" s="122"/>
      <c r="AL20" s="122"/>
      <c r="AM20" s="122"/>
      <c r="AN20" s="122"/>
      <c r="AO20" s="122"/>
      <c r="AP20" s="123"/>
      <c r="AQ20" s="128"/>
      <c r="AR20" s="129"/>
      <c r="AS20" s="129"/>
      <c r="AT20" s="129"/>
      <c r="AU20" s="129"/>
      <c r="AV20" s="129"/>
      <c r="AW20" s="129"/>
      <c r="AX20" s="129"/>
      <c r="AY20" s="129"/>
      <c r="AZ20" s="129"/>
      <c r="BA20" s="129"/>
      <c r="BB20" s="129"/>
      <c r="BC20" s="129"/>
      <c r="BD20" s="129"/>
      <c r="BE20" s="129"/>
      <c r="BF20" s="129"/>
      <c r="BG20" s="129"/>
      <c r="BH20" s="129"/>
      <c r="BI20" s="129"/>
      <c r="BJ20" s="130"/>
      <c r="BM20" s="35"/>
      <c r="BN20" s="79"/>
      <c r="BO20" s="86">
        <f t="shared" si="0"/>
        <v>0</v>
      </c>
      <c r="BP20" s="81"/>
      <c r="BQ20" s="92"/>
      <c r="BR20" s="83"/>
      <c r="BS20" s="83"/>
      <c r="BT20" s="84"/>
      <c r="BU20" s="85"/>
      <c r="BV20" s="83"/>
      <c r="BW20" s="83"/>
      <c r="BX20" s="124"/>
      <c r="BY20" s="125"/>
      <c r="BZ20" s="126"/>
      <c r="CA20" s="126"/>
      <c r="CB20" s="35"/>
      <c r="CC20" s="35"/>
      <c r="CD20" s="35"/>
      <c r="CE20" s="35"/>
      <c r="CF20" s="35"/>
      <c r="CG20" s="35"/>
      <c r="CH20" s="35"/>
    </row>
    <row r="21" spans="2:86">
      <c r="B21" s="35"/>
      <c r="C21" s="62">
        <f t="shared" si="1"/>
        <v>10</v>
      </c>
      <c r="D21" s="121"/>
      <c r="E21" s="122"/>
      <c r="F21" s="122"/>
      <c r="G21" s="122"/>
      <c r="H21" s="122"/>
      <c r="I21" s="122"/>
      <c r="J21" s="122"/>
      <c r="K21" s="122"/>
      <c r="L21" s="122"/>
      <c r="M21" s="122"/>
      <c r="N21" s="122"/>
      <c r="O21" s="122"/>
      <c r="P21" s="122"/>
      <c r="Q21" s="122"/>
      <c r="R21" s="122"/>
      <c r="S21" s="122"/>
      <c r="T21" s="123"/>
      <c r="U21" s="121"/>
      <c r="V21" s="122"/>
      <c r="W21" s="122"/>
      <c r="X21" s="122"/>
      <c r="Y21" s="122"/>
      <c r="Z21" s="122"/>
      <c r="AA21" s="122"/>
      <c r="AB21" s="122"/>
      <c r="AC21" s="122"/>
      <c r="AD21" s="122"/>
      <c r="AE21" s="122"/>
      <c r="AF21" s="122"/>
      <c r="AG21" s="122"/>
      <c r="AH21" s="122"/>
      <c r="AI21" s="122"/>
      <c r="AJ21" s="122"/>
      <c r="AK21" s="122"/>
      <c r="AL21" s="122"/>
      <c r="AM21" s="122"/>
      <c r="AN21" s="122"/>
      <c r="AO21" s="122"/>
      <c r="AP21" s="123"/>
      <c r="AQ21" s="128"/>
      <c r="AR21" s="129"/>
      <c r="AS21" s="129"/>
      <c r="AT21" s="129"/>
      <c r="AU21" s="129"/>
      <c r="AV21" s="129"/>
      <c r="AW21" s="129"/>
      <c r="AX21" s="129"/>
      <c r="AY21" s="129"/>
      <c r="AZ21" s="129"/>
      <c r="BA21" s="129"/>
      <c r="BB21" s="129"/>
      <c r="BC21" s="129"/>
      <c r="BD21" s="129"/>
      <c r="BE21" s="129"/>
      <c r="BF21" s="129"/>
      <c r="BG21" s="129"/>
      <c r="BH21" s="129"/>
      <c r="BI21" s="129"/>
      <c r="BJ21" s="130"/>
      <c r="BM21" s="35"/>
      <c r="BN21" s="79"/>
      <c r="BO21" s="86">
        <f t="shared" si="0"/>
        <v>0</v>
      </c>
      <c r="BP21" s="81"/>
      <c r="BQ21" s="92"/>
      <c r="BR21" s="83"/>
      <c r="BS21" s="83"/>
      <c r="BT21" s="84"/>
      <c r="BU21" s="85"/>
      <c r="BV21" s="83"/>
      <c r="BW21" s="83"/>
      <c r="BX21" s="124"/>
      <c r="BY21" s="125"/>
      <c r="BZ21" s="126"/>
      <c r="CA21" s="126"/>
      <c r="CB21" s="35"/>
      <c r="CC21" s="35"/>
      <c r="CD21" s="35"/>
      <c r="CE21" s="35"/>
      <c r="CF21" s="35"/>
      <c r="CG21" s="35"/>
      <c r="CH21" s="35"/>
    </row>
    <row r="22" spans="2:86">
      <c r="B22" s="35"/>
      <c r="C22" s="62">
        <f t="shared" si="1"/>
        <v>11</v>
      </c>
      <c r="D22" s="121"/>
      <c r="E22" s="122"/>
      <c r="F22" s="122"/>
      <c r="G22" s="122"/>
      <c r="H22" s="122"/>
      <c r="I22" s="122"/>
      <c r="J22" s="122"/>
      <c r="K22" s="122"/>
      <c r="L22" s="122"/>
      <c r="M22" s="122"/>
      <c r="N22" s="122"/>
      <c r="O22" s="122"/>
      <c r="P22" s="122"/>
      <c r="Q22" s="122"/>
      <c r="R22" s="122"/>
      <c r="S22" s="122"/>
      <c r="T22" s="123"/>
      <c r="U22" s="121"/>
      <c r="V22" s="122"/>
      <c r="W22" s="122"/>
      <c r="X22" s="122"/>
      <c r="Y22" s="122"/>
      <c r="Z22" s="122"/>
      <c r="AA22" s="122"/>
      <c r="AB22" s="122"/>
      <c r="AC22" s="122"/>
      <c r="AD22" s="122"/>
      <c r="AE22" s="122"/>
      <c r="AF22" s="122"/>
      <c r="AG22" s="122"/>
      <c r="AH22" s="122"/>
      <c r="AI22" s="122"/>
      <c r="AJ22" s="122"/>
      <c r="AK22" s="122"/>
      <c r="AL22" s="122"/>
      <c r="AM22" s="122"/>
      <c r="AN22" s="122"/>
      <c r="AO22" s="122"/>
      <c r="AP22" s="123"/>
      <c r="AQ22" s="128"/>
      <c r="AR22" s="129"/>
      <c r="AS22" s="129"/>
      <c r="AT22" s="129"/>
      <c r="AU22" s="129"/>
      <c r="AV22" s="129"/>
      <c r="AW22" s="129"/>
      <c r="AX22" s="129"/>
      <c r="AY22" s="129"/>
      <c r="AZ22" s="129"/>
      <c r="BA22" s="129"/>
      <c r="BB22" s="129"/>
      <c r="BC22" s="129"/>
      <c r="BD22" s="129"/>
      <c r="BE22" s="129"/>
      <c r="BF22" s="129"/>
      <c r="BG22" s="129"/>
      <c r="BH22" s="129"/>
      <c r="BI22" s="129"/>
      <c r="BJ22" s="130"/>
      <c r="BM22" s="35"/>
      <c r="BN22" s="79"/>
      <c r="BO22" s="86">
        <f t="shared" si="0"/>
        <v>0</v>
      </c>
      <c r="BP22" s="81"/>
      <c r="BQ22" s="92"/>
      <c r="BR22" s="83"/>
      <c r="BS22" s="83"/>
      <c r="BT22" s="84"/>
      <c r="BU22" s="85"/>
      <c r="BV22" s="83"/>
      <c r="BW22" s="83"/>
      <c r="BX22" s="124"/>
      <c r="BY22" s="125"/>
      <c r="BZ22" s="126"/>
      <c r="CA22" s="126"/>
      <c r="CB22" s="35"/>
      <c r="CC22" s="35"/>
      <c r="CD22" s="35"/>
      <c r="CE22" s="35"/>
      <c r="CF22" s="35"/>
      <c r="CG22" s="35"/>
      <c r="CH22" s="35"/>
    </row>
    <row r="23" spans="2:86">
      <c r="B23" s="35"/>
      <c r="C23" s="62">
        <f t="shared" si="1"/>
        <v>12</v>
      </c>
      <c r="D23" s="121"/>
      <c r="E23" s="122"/>
      <c r="F23" s="122"/>
      <c r="G23" s="122"/>
      <c r="H23" s="122"/>
      <c r="I23" s="122"/>
      <c r="J23" s="122"/>
      <c r="K23" s="122"/>
      <c r="L23" s="122"/>
      <c r="M23" s="122"/>
      <c r="N23" s="122"/>
      <c r="O23" s="122"/>
      <c r="P23" s="122"/>
      <c r="Q23" s="122"/>
      <c r="R23" s="122"/>
      <c r="S23" s="122"/>
      <c r="T23" s="123"/>
      <c r="U23" s="121"/>
      <c r="V23" s="122"/>
      <c r="W23" s="122"/>
      <c r="X23" s="122"/>
      <c r="Y23" s="122"/>
      <c r="Z23" s="122"/>
      <c r="AA23" s="122"/>
      <c r="AB23" s="122"/>
      <c r="AC23" s="122"/>
      <c r="AD23" s="122"/>
      <c r="AE23" s="122"/>
      <c r="AF23" s="122"/>
      <c r="AG23" s="122"/>
      <c r="AH23" s="122"/>
      <c r="AI23" s="122"/>
      <c r="AJ23" s="122"/>
      <c r="AK23" s="122"/>
      <c r="AL23" s="122"/>
      <c r="AM23" s="122"/>
      <c r="AN23" s="122"/>
      <c r="AO23" s="122"/>
      <c r="AP23" s="123"/>
      <c r="AQ23" s="128"/>
      <c r="AR23" s="129"/>
      <c r="AS23" s="129"/>
      <c r="AT23" s="129"/>
      <c r="AU23" s="129"/>
      <c r="AV23" s="129"/>
      <c r="AW23" s="129"/>
      <c r="AX23" s="129"/>
      <c r="AY23" s="129"/>
      <c r="AZ23" s="129"/>
      <c r="BA23" s="129"/>
      <c r="BB23" s="129"/>
      <c r="BC23" s="129"/>
      <c r="BD23" s="129"/>
      <c r="BE23" s="129"/>
      <c r="BF23" s="129"/>
      <c r="BG23" s="129"/>
      <c r="BH23" s="129"/>
      <c r="BI23" s="129"/>
      <c r="BJ23" s="130"/>
      <c r="BM23" s="35"/>
      <c r="BN23" s="79"/>
      <c r="BO23" s="86">
        <f t="shared" si="0"/>
        <v>0</v>
      </c>
      <c r="BP23" s="81"/>
      <c r="BQ23" s="92"/>
      <c r="BR23" s="83"/>
      <c r="BS23" s="83"/>
      <c r="BT23" s="84"/>
      <c r="BU23" s="85"/>
      <c r="BV23" s="83"/>
      <c r="BW23" s="83"/>
      <c r="BX23" s="124"/>
      <c r="BY23" s="125"/>
      <c r="BZ23" s="126"/>
      <c r="CA23" s="126"/>
      <c r="CB23" s="35"/>
      <c r="CC23" s="35"/>
      <c r="CD23" s="35"/>
      <c r="CE23" s="35"/>
      <c r="CF23" s="35"/>
      <c r="CG23" s="35"/>
      <c r="CH23" s="35"/>
    </row>
    <row r="24" spans="2:86">
      <c r="B24" s="35"/>
      <c r="C24" s="62">
        <f t="shared" si="1"/>
        <v>13</v>
      </c>
      <c r="D24" s="121"/>
      <c r="E24" s="122"/>
      <c r="F24" s="122"/>
      <c r="G24" s="122"/>
      <c r="H24" s="122"/>
      <c r="I24" s="122"/>
      <c r="J24" s="122"/>
      <c r="K24" s="122"/>
      <c r="L24" s="122"/>
      <c r="M24" s="122"/>
      <c r="N24" s="122"/>
      <c r="O24" s="122"/>
      <c r="P24" s="122"/>
      <c r="Q24" s="122"/>
      <c r="R24" s="122"/>
      <c r="S24" s="122"/>
      <c r="T24" s="123"/>
      <c r="U24" s="121"/>
      <c r="V24" s="122"/>
      <c r="W24" s="122"/>
      <c r="X24" s="122"/>
      <c r="Y24" s="122"/>
      <c r="Z24" s="122"/>
      <c r="AA24" s="122"/>
      <c r="AB24" s="122"/>
      <c r="AC24" s="122"/>
      <c r="AD24" s="122"/>
      <c r="AE24" s="122"/>
      <c r="AF24" s="122"/>
      <c r="AG24" s="122"/>
      <c r="AH24" s="122"/>
      <c r="AI24" s="122"/>
      <c r="AJ24" s="122"/>
      <c r="AK24" s="122"/>
      <c r="AL24" s="122"/>
      <c r="AM24" s="122"/>
      <c r="AN24" s="122"/>
      <c r="AO24" s="122"/>
      <c r="AP24" s="123"/>
      <c r="AQ24" s="128"/>
      <c r="AR24" s="129"/>
      <c r="AS24" s="129"/>
      <c r="AT24" s="129"/>
      <c r="AU24" s="129"/>
      <c r="AV24" s="129"/>
      <c r="AW24" s="129"/>
      <c r="AX24" s="129"/>
      <c r="AY24" s="129"/>
      <c r="AZ24" s="129"/>
      <c r="BA24" s="129"/>
      <c r="BB24" s="129"/>
      <c r="BC24" s="129"/>
      <c r="BD24" s="129"/>
      <c r="BE24" s="129"/>
      <c r="BF24" s="129"/>
      <c r="BG24" s="129"/>
      <c r="BH24" s="129"/>
      <c r="BI24" s="129"/>
      <c r="BJ24" s="130"/>
      <c r="BM24" s="35"/>
      <c r="BN24" s="79"/>
      <c r="BO24" s="86">
        <f t="shared" si="0"/>
        <v>0</v>
      </c>
      <c r="BP24" s="81"/>
      <c r="BQ24" s="92"/>
      <c r="BR24" s="83"/>
      <c r="BS24" s="83"/>
      <c r="BT24" s="84"/>
      <c r="BU24" s="85"/>
      <c r="BV24" s="83"/>
      <c r="BW24" s="83"/>
      <c r="BX24" s="124"/>
      <c r="BY24" s="125"/>
      <c r="BZ24" s="126"/>
      <c r="CA24" s="126"/>
      <c r="CB24" s="35"/>
      <c r="CC24" s="35"/>
      <c r="CD24" s="35"/>
      <c r="CE24" s="35"/>
      <c r="CF24" s="35"/>
      <c r="CG24" s="35"/>
      <c r="CH24" s="35"/>
    </row>
    <row r="25" spans="2:86">
      <c r="B25" s="35"/>
      <c r="C25" s="62">
        <f t="shared" si="1"/>
        <v>14</v>
      </c>
      <c r="D25" s="121"/>
      <c r="E25" s="122"/>
      <c r="F25" s="122"/>
      <c r="G25" s="122"/>
      <c r="H25" s="122"/>
      <c r="I25" s="122"/>
      <c r="J25" s="122"/>
      <c r="K25" s="122"/>
      <c r="L25" s="122"/>
      <c r="M25" s="122"/>
      <c r="N25" s="122"/>
      <c r="O25" s="122"/>
      <c r="P25" s="122"/>
      <c r="Q25" s="122"/>
      <c r="R25" s="122"/>
      <c r="S25" s="122"/>
      <c r="T25" s="123"/>
      <c r="U25" s="121"/>
      <c r="V25" s="122"/>
      <c r="W25" s="122"/>
      <c r="X25" s="122"/>
      <c r="Y25" s="122"/>
      <c r="Z25" s="122"/>
      <c r="AA25" s="122"/>
      <c r="AB25" s="122"/>
      <c r="AC25" s="122"/>
      <c r="AD25" s="122"/>
      <c r="AE25" s="122"/>
      <c r="AF25" s="122"/>
      <c r="AG25" s="122"/>
      <c r="AH25" s="122"/>
      <c r="AI25" s="122"/>
      <c r="AJ25" s="122"/>
      <c r="AK25" s="122"/>
      <c r="AL25" s="122"/>
      <c r="AM25" s="122"/>
      <c r="AN25" s="122"/>
      <c r="AO25" s="122"/>
      <c r="AP25" s="123"/>
      <c r="AQ25" s="128"/>
      <c r="AR25" s="129"/>
      <c r="AS25" s="129"/>
      <c r="AT25" s="129"/>
      <c r="AU25" s="129"/>
      <c r="AV25" s="129"/>
      <c r="AW25" s="129"/>
      <c r="AX25" s="129"/>
      <c r="AY25" s="129"/>
      <c r="AZ25" s="129"/>
      <c r="BA25" s="129"/>
      <c r="BB25" s="129"/>
      <c r="BC25" s="129"/>
      <c r="BD25" s="129"/>
      <c r="BE25" s="129"/>
      <c r="BF25" s="129"/>
      <c r="BG25" s="129"/>
      <c r="BH25" s="129"/>
      <c r="BI25" s="129"/>
      <c r="BJ25" s="130"/>
      <c r="BM25" s="35"/>
      <c r="BN25" s="79"/>
      <c r="BO25" s="86">
        <f t="shared" si="0"/>
        <v>0</v>
      </c>
      <c r="BP25" s="81"/>
      <c r="BQ25" s="92"/>
      <c r="BR25" s="83"/>
      <c r="BS25" s="83"/>
      <c r="BT25" s="84"/>
      <c r="BU25" s="85"/>
      <c r="BV25" s="83"/>
      <c r="BW25" s="83"/>
      <c r="BX25" s="124"/>
      <c r="BY25" s="125"/>
      <c r="BZ25" s="126"/>
      <c r="CA25" s="126"/>
      <c r="CB25" s="35"/>
      <c r="CC25" s="35"/>
      <c r="CD25" s="35"/>
      <c r="CE25" s="35"/>
      <c r="CF25" s="35"/>
      <c r="CG25" s="35"/>
      <c r="CH25" s="35"/>
    </row>
    <row r="26" spans="2:86">
      <c r="B26" s="35"/>
      <c r="C26" s="62">
        <f t="shared" si="1"/>
        <v>15</v>
      </c>
      <c r="D26" s="121"/>
      <c r="E26" s="122"/>
      <c r="F26" s="122"/>
      <c r="G26" s="122"/>
      <c r="H26" s="122"/>
      <c r="I26" s="122"/>
      <c r="J26" s="122"/>
      <c r="K26" s="122"/>
      <c r="L26" s="122"/>
      <c r="M26" s="122"/>
      <c r="N26" s="122"/>
      <c r="O26" s="122"/>
      <c r="P26" s="122"/>
      <c r="Q26" s="122"/>
      <c r="R26" s="122"/>
      <c r="S26" s="122"/>
      <c r="T26" s="123"/>
      <c r="U26" s="121"/>
      <c r="V26" s="122"/>
      <c r="W26" s="122"/>
      <c r="X26" s="122"/>
      <c r="Y26" s="122"/>
      <c r="Z26" s="122"/>
      <c r="AA26" s="122"/>
      <c r="AB26" s="122"/>
      <c r="AC26" s="122"/>
      <c r="AD26" s="122"/>
      <c r="AE26" s="122"/>
      <c r="AF26" s="122"/>
      <c r="AG26" s="122"/>
      <c r="AH26" s="122"/>
      <c r="AI26" s="122"/>
      <c r="AJ26" s="122"/>
      <c r="AK26" s="122"/>
      <c r="AL26" s="122"/>
      <c r="AM26" s="122"/>
      <c r="AN26" s="122"/>
      <c r="AO26" s="122"/>
      <c r="AP26" s="123"/>
      <c r="AQ26" s="128"/>
      <c r="AR26" s="129"/>
      <c r="AS26" s="129"/>
      <c r="AT26" s="129"/>
      <c r="AU26" s="129"/>
      <c r="AV26" s="129"/>
      <c r="AW26" s="129"/>
      <c r="AX26" s="129"/>
      <c r="AY26" s="129"/>
      <c r="AZ26" s="129"/>
      <c r="BA26" s="129"/>
      <c r="BB26" s="129"/>
      <c r="BC26" s="129"/>
      <c r="BD26" s="129"/>
      <c r="BE26" s="129"/>
      <c r="BF26" s="129"/>
      <c r="BG26" s="129"/>
      <c r="BH26" s="129"/>
      <c r="BI26" s="129"/>
      <c r="BJ26" s="130"/>
      <c r="BM26" s="35"/>
      <c r="BN26" s="79"/>
      <c r="BO26" s="86">
        <f t="shared" si="0"/>
        <v>0</v>
      </c>
      <c r="BP26" s="81"/>
      <c r="BQ26" s="92"/>
      <c r="BR26" s="83"/>
      <c r="BS26" s="83"/>
      <c r="BT26" s="84"/>
      <c r="BU26" s="85"/>
      <c r="BV26" s="83"/>
      <c r="BW26" s="83"/>
      <c r="BX26" s="124"/>
      <c r="BY26" s="125"/>
      <c r="BZ26" s="126"/>
      <c r="CA26" s="126"/>
      <c r="CB26" s="35"/>
      <c r="CC26" s="35"/>
      <c r="CD26" s="35"/>
      <c r="CE26" s="35"/>
      <c r="CF26" s="35"/>
      <c r="CG26" s="35"/>
      <c r="CH26" s="35"/>
    </row>
    <row r="27" spans="2:86">
      <c r="B27" s="35"/>
      <c r="C27" s="62">
        <f t="shared" si="1"/>
        <v>16</v>
      </c>
      <c r="D27" s="121"/>
      <c r="E27" s="122"/>
      <c r="F27" s="122"/>
      <c r="G27" s="122"/>
      <c r="H27" s="122"/>
      <c r="I27" s="122"/>
      <c r="J27" s="122"/>
      <c r="K27" s="122"/>
      <c r="L27" s="122"/>
      <c r="M27" s="122"/>
      <c r="N27" s="122"/>
      <c r="O27" s="122"/>
      <c r="P27" s="122"/>
      <c r="Q27" s="122"/>
      <c r="R27" s="122"/>
      <c r="S27" s="122"/>
      <c r="T27" s="123"/>
      <c r="U27" s="121"/>
      <c r="V27" s="122"/>
      <c r="W27" s="122"/>
      <c r="X27" s="122"/>
      <c r="Y27" s="122"/>
      <c r="Z27" s="122"/>
      <c r="AA27" s="122"/>
      <c r="AB27" s="122"/>
      <c r="AC27" s="122"/>
      <c r="AD27" s="122"/>
      <c r="AE27" s="122"/>
      <c r="AF27" s="122"/>
      <c r="AG27" s="122"/>
      <c r="AH27" s="122"/>
      <c r="AI27" s="122"/>
      <c r="AJ27" s="122"/>
      <c r="AK27" s="122"/>
      <c r="AL27" s="122"/>
      <c r="AM27" s="122"/>
      <c r="AN27" s="122"/>
      <c r="AO27" s="122"/>
      <c r="AP27" s="123"/>
      <c r="AQ27" s="128"/>
      <c r="AR27" s="129"/>
      <c r="AS27" s="129"/>
      <c r="AT27" s="129"/>
      <c r="AU27" s="129"/>
      <c r="AV27" s="129"/>
      <c r="AW27" s="129"/>
      <c r="AX27" s="129"/>
      <c r="AY27" s="129"/>
      <c r="AZ27" s="129"/>
      <c r="BA27" s="129"/>
      <c r="BB27" s="129"/>
      <c r="BC27" s="129"/>
      <c r="BD27" s="129"/>
      <c r="BE27" s="129"/>
      <c r="BF27" s="129"/>
      <c r="BG27" s="129"/>
      <c r="BH27" s="129"/>
      <c r="BI27" s="129"/>
      <c r="BJ27" s="130"/>
      <c r="BM27" s="35"/>
      <c r="BN27" s="79"/>
      <c r="BO27" s="86">
        <f t="shared" si="0"/>
        <v>0</v>
      </c>
      <c r="BP27" s="81"/>
      <c r="BQ27" s="92"/>
      <c r="BR27" s="83"/>
      <c r="BS27" s="83"/>
      <c r="BT27" s="84"/>
      <c r="BU27" s="85"/>
      <c r="BV27" s="83"/>
      <c r="BW27" s="83"/>
      <c r="BX27" s="124"/>
      <c r="BY27" s="125"/>
      <c r="BZ27" s="126"/>
      <c r="CA27" s="126"/>
      <c r="CB27" s="35"/>
      <c r="CC27" s="35"/>
      <c r="CD27" s="35"/>
      <c r="CE27" s="35"/>
      <c r="CF27" s="35"/>
      <c r="CG27" s="35"/>
      <c r="CH27" s="35"/>
    </row>
    <row r="28" spans="2:86">
      <c r="B28" s="35"/>
      <c r="C28" s="62">
        <f t="shared" si="1"/>
        <v>17</v>
      </c>
      <c r="D28" s="121"/>
      <c r="E28" s="122"/>
      <c r="F28" s="122"/>
      <c r="G28" s="122"/>
      <c r="H28" s="122"/>
      <c r="I28" s="122"/>
      <c r="J28" s="122"/>
      <c r="K28" s="122"/>
      <c r="L28" s="122"/>
      <c r="M28" s="122"/>
      <c r="N28" s="122"/>
      <c r="O28" s="122"/>
      <c r="P28" s="122"/>
      <c r="Q28" s="122"/>
      <c r="R28" s="122"/>
      <c r="S28" s="122"/>
      <c r="T28" s="123"/>
      <c r="U28" s="121"/>
      <c r="V28" s="122"/>
      <c r="W28" s="122"/>
      <c r="X28" s="122"/>
      <c r="Y28" s="122"/>
      <c r="Z28" s="122"/>
      <c r="AA28" s="122"/>
      <c r="AB28" s="122"/>
      <c r="AC28" s="122"/>
      <c r="AD28" s="122"/>
      <c r="AE28" s="122"/>
      <c r="AF28" s="122"/>
      <c r="AG28" s="122"/>
      <c r="AH28" s="122"/>
      <c r="AI28" s="122"/>
      <c r="AJ28" s="122"/>
      <c r="AK28" s="122"/>
      <c r="AL28" s="122"/>
      <c r="AM28" s="122"/>
      <c r="AN28" s="122"/>
      <c r="AO28" s="122"/>
      <c r="AP28" s="123"/>
      <c r="AQ28" s="378"/>
      <c r="AR28" s="379"/>
      <c r="AS28" s="379"/>
      <c r="AT28" s="379"/>
      <c r="AU28" s="379"/>
      <c r="AV28" s="379"/>
      <c r="AW28" s="379"/>
      <c r="AX28" s="379"/>
      <c r="AY28" s="379"/>
      <c r="AZ28" s="379"/>
      <c r="BA28" s="379"/>
      <c r="BB28" s="379"/>
      <c r="BC28" s="379"/>
      <c r="BD28" s="379"/>
      <c r="BE28" s="379"/>
      <c r="BF28" s="379"/>
      <c r="BG28" s="379"/>
      <c r="BH28" s="379"/>
      <c r="BI28" s="379"/>
      <c r="BJ28" s="380"/>
      <c r="BM28" s="35"/>
      <c r="BN28" s="79"/>
      <c r="BO28" s="86">
        <f t="shared" si="0"/>
        <v>0</v>
      </c>
      <c r="BP28" s="81"/>
      <c r="BQ28" s="92"/>
      <c r="BR28" s="83"/>
      <c r="BS28" s="83"/>
      <c r="BT28" s="84"/>
      <c r="BU28" s="85"/>
      <c r="BV28" s="83"/>
      <c r="BW28" s="83"/>
      <c r="BX28" s="124"/>
      <c r="BY28" s="125"/>
      <c r="BZ28" s="126"/>
      <c r="CA28" s="126"/>
      <c r="CB28" s="35"/>
      <c r="CC28" s="35"/>
      <c r="CD28" s="35"/>
      <c r="CE28" s="35"/>
      <c r="CF28" s="35"/>
      <c r="CG28" s="35"/>
      <c r="CH28" s="35"/>
    </row>
    <row r="29" spans="2:86">
      <c r="B29" s="35"/>
      <c r="C29" s="62">
        <f t="shared" si="1"/>
        <v>18</v>
      </c>
      <c r="D29" s="121"/>
      <c r="E29" s="122"/>
      <c r="F29" s="122"/>
      <c r="G29" s="122"/>
      <c r="H29" s="122"/>
      <c r="I29" s="122"/>
      <c r="J29" s="122"/>
      <c r="K29" s="122"/>
      <c r="L29" s="122"/>
      <c r="M29" s="122"/>
      <c r="N29" s="122"/>
      <c r="O29" s="122"/>
      <c r="P29" s="122"/>
      <c r="Q29" s="122"/>
      <c r="R29" s="122"/>
      <c r="S29" s="122"/>
      <c r="T29" s="123"/>
      <c r="U29" s="121"/>
      <c r="V29" s="122"/>
      <c r="W29" s="122"/>
      <c r="X29" s="122"/>
      <c r="Y29" s="122"/>
      <c r="Z29" s="122"/>
      <c r="AA29" s="122"/>
      <c r="AB29" s="122"/>
      <c r="AC29" s="122"/>
      <c r="AD29" s="122"/>
      <c r="AE29" s="122"/>
      <c r="AF29" s="122"/>
      <c r="AG29" s="122"/>
      <c r="AH29" s="122"/>
      <c r="AI29" s="122"/>
      <c r="AJ29" s="122"/>
      <c r="AK29" s="122"/>
      <c r="AL29" s="122"/>
      <c r="AM29" s="122"/>
      <c r="AN29" s="122"/>
      <c r="AO29" s="122"/>
      <c r="AP29" s="123"/>
      <c r="AQ29" s="378"/>
      <c r="AR29" s="379"/>
      <c r="AS29" s="379"/>
      <c r="AT29" s="379"/>
      <c r="AU29" s="379"/>
      <c r="AV29" s="379"/>
      <c r="AW29" s="379"/>
      <c r="AX29" s="379"/>
      <c r="AY29" s="379"/>
      <c r="AZ29" s="379"/>
      <c r="BA29" s="379"/>
      <c r="BB29" s="379"/>
      <c r="BC29" s="379"/>
      <c r="BD29" s="379"/>
      <c r="BE29" s="379"/>
      <c r="BF29" s="379"/>
      <c r="BG29" s="379"/>
      <c r="BH29" s="379"/>
      <c r="BI29" s="379"/>
      <c r="BJ29" s="380"/>
      <c r="BM29" s="35"/>
      <c r="BN29" s="79"/>
      <c r="BO29" s="86">
        <f t="shared" si="0"/>
        <v>0</v>
      </c>
      <c r="BP29" s="81"/>
      <c r="BQ29" s="92"/>
      <c r="BR29" s="83"/>
      <c r="BS29" s="83"/>
      <c r="BT29" s="84"/>
      <c r="BU29" s="85"/>
      <c r="BV29" s="83"/>
      <c r="BW29" s="83"/>
      <c r="BX29" s="124"/>
      <c r="BY29" s="125"/>
      <c r="BZ29" s="126"/>
      <c r="CA29" s="126"/>
      <c r="CB29" s="35"/>
      <c r="CC29" s="35"/>
      <c r="CD29" s="35"/>
      <c r="CE29" s="35"/>
      <c r="CF29" s="35"/>
      <c r="CG29" s="35"/>
      <c r="CH29" s="35"/>
    </row>
    <row r="30" spans="2:86">
      <c r="B30" s="35"/>
      <c r="C30" s="62">
        <f t="shared" si="1"/>
        <v>19</v>
      </c>
      <c r="D30" s="121"/>
      <c r="E30" s="122"/>
      <c r="F30" s="122"/>
      <c r="G30" s="122"/>
      <c r="H30" s="122"/>
      <c r="I30" s="122"/>
      <c r="J30" s="122"/>
      <c r="K30" s="122"/>
      <c r="L30" s="122"/>
      <c r="M30" s="122"/>
      <c r="N30" s="122"/>
      <c r="O30" s="122"/>
      <c r="P30" s="122"/>
      <c r="Q30" s="122"/>
      <c r="R30" s="122"/>
      <c r="S30" s="122"/>
      <c r="T30" s="123"/>
      <c r="U30" s="121"/>
      <c r="V30" s="122"/>
      <c r="W30" s="122"/>
      <c r="X30" s="122"/>
      <c r="Y30" s="122"/>
      <c r="Z30" s="122"/>
      <c r="AA30" s="122"/>
      <c r="AB30" s="122"/>
      <c r="AC30" s="122"/>
      <c r="AD30" s="122"/>
      <c r="AE30" s="122"/>
      <c r="AF30" s="122"/>
      <c r="AG30" s="122"/>
      <c r="AH30" s="122"/>
      <c r="AI30" s="122"/>
      <c r="AJ30" s="122"/>
      <c r="AK30" s="122"/>
      <c r="AL30" s="122"/>
      <c r="AM30" s="122"/>
      <c r="AN30" s="122"/>
      <c r="AO30" s="122"/>
      <c r="AP30" s="123"/>
      <c r="AQ30" s="378"/>
      <c r="AR30" s="379"/>
      <c r="AS30" s="379"/>
      <c r="AT30" s="379"/>
      <c r="AU30" s="379"/>
      <c r="AV30" s="379"/>
      <c r="AW30" s="379"/>
      <c r="AX30" s="379"/>
      <c r="AY30" s="379"/>
      <c r="AZ30" s="379"/>
      <c r="BA30" s="379"/>
      <c r="BB30" s="379"/>
      <c r="BC30" s="379"/>
      <c r="BD30" s="379"/>
      <c r="BE30" s="379"/>
      <c r="BF30" s="379"/>
      <c r="BG30" s="379"/>
      <c r="BH30" s="379"/>
      <c r="BI30" s="379"/>
      <c r="BJ30" s="380"/>
      <c r="BM30" s="35"/>
      <c r="BN30" s="79"/>
      <c r="BO30" s="86">
        <f t="shared" si="0"/>
        <v>0</v>
      </c>
      <c r="BP30" s="81"/>
      <c r="BQ30" s="92"/>
      <c r="BR30" s="83"/>
      <c r="BS30" s="83"/>
      <c r="BT30" s="84"/>
      <c r="BU30" s="85"/>
      <c r="BV30" s="83"/>
      <c r="BW30" s="83"/>
      <c r="BX30" s="124"/>
      <c r="BY30" s="125"/>
      <c r="BZ30" s="126"/>
      <c r="CA30" s="126"/>
      <c r="CB30" s="35"/>
      <c r="CC30" s="35"/>
      <c r="CD30" s="35"/>
      <c r="CE30" s="35"/>
      <c r="CF30" s="35"/>
      <c r="CG30" s="35"/>
      <c r="CH30" s="35"/>
    </row>
    <row r="31" spans="2:86">
      <c r="B31" s="35"/>
      <c r="C31" s="62">
        <f t="shared" si="1"/>
        <v>20</v>
      </c>
      <c r="D31" s="121"/>
      <c r="E31" s="122"/>
      <c r="F31" s="122"/>
      <c r="G31" s="122"/>
      <c r="H31" s="122"/>
      <c r="I31" s="122"/>
      <c r="J31" s="122"/>
      <c r="K31" s="122"/>
      <c r="L31" s="122"/>
      <c r="M31" s="122"/>
      <c r="N31" s="122"/>
      <c r="O31" s="122"/>
      <c r="P31" s="122"/>
      <c r="Q31" s="122"/>
      <c r="R31" s="122"/>
      <c r="S31" s="122"/>
      <c r="T31" s="123"/>
      <c r="U31" s="121"/>
      <c r="V31" s="122"/>
      <c r="W31" s="122"/>
      <c r="X31" s="122"/>
      <c r="Y31" s="122"/>
      <c r="Z31" s="122"/>
      <c r="AA31" s="122"/>
      <c r="AB31" s="122"/>
      <c r="AC31" s="122"/>
      <c r="AD31" s="122"/>
      <c r="AE31" s="122"/>
      <c r="AF31" s="122"/>
      <c r="AG31" s="122"/>
      <c r="AH31" s="122"/>
      <c r="AI31" s="122"/>
      <c r="AJ31" s="122"/>
      <c r="AK31" s="122"/>
      <c r="AL31" s="122"/>
      <c r="AM31" s="122"/>
      <c r="AN31" s="122"/>
      <c r="AO31" s="122"/>
      <c r="AP31" s="123"/>
      <c r="AQ31" s="378"/>
      <c r="AR31" s="379"/>
      <c r="AS31" s="379"/>
      <c r="AT31" s="379"/>
      <c r="AU31" s="379"/>
      <c r="AV31" s="379"/>
      <c r="AW31" s="379"/>
      <c r="AX31" s="379"/>
      <c r="AY31" s="379"/>
      <c r="AZ31" s="379"/>
      <c r="BA31" s="379"/>
      <c r="BB31" s="379"/>
      <c r="BC31" s="379"/>
      <c r="BD31" s="379"/>
      <c r="BE31" s="379"/>
      <c r="BF31" s="379"/>
      <c r="BG31" s="379"/>
      <c r="BH31" s="379"/>
      <c r="BI31" s="379"/>
      <c r="BJ31" s="380"/>
      <c r="BM31" s="35"/>
      <c r="BN31" s="79"/>
      <c r="BO31" s="86">
        <f t="shared" si="0"/>
        <v>0</v>
      </c>
      <c r="BP31" s="81"/>
      <c r="BQ31" s="92"/>
      <c r="BR31" s="83"/>
      <c r="BS31" s="83"/>
      <c r="BT31" s="84"/>
      <c r="BU31" s="85"/>
      <c r="BV31" s="83"/>
      <c r="BW31" s="83"/>
      <c r="BX31" s="124"/>
      <c r="BY31" s="125"/>
      <c r="BZ31" s="126"/>
      <c r="CA31" s="126"/>
      <c r="CB31" s="35"/>
      <c r="CC31" s="35"/>
      <c r="CD31" s="35"/>
      <c r="CE31" s="35"/>
      <c r="CF31" s="35"/>
      <c r="CG31" s="35"/>
      <c r="CH31" s="35"/>
    </row>
    <row r="32" spans="2:86">
      <c r="B32" s="35"/>
      <c r="C32" s="62">
        <f t="shared" si="1"/>
        <v>21</v>
      </c>
      <c r="D32" s="121"/>
      <c r="E32" s="122"/>
      <c r="F32" s="122"/>
      <c r="G32" s="122"/>
      <c r="H32" s="122"/>
      <c r="I32" s="122"/>
      <c r="J32" s="122"/>
      <c r="K32" s="122"/>
      <c r="L32" s="122"/>
      <c r="M32" s="122"/>
      <c r="N32" s="122"/>
      <c r="O32" s="122"/>
      <c r="P32" s="122"/>
      <c r="Q32" s="122"/>
      <c r="R32" s="122"/>
      <c r="S32" s="122"/>
      <c r="T32" s="123"/>
      <c r="U32" s="121"/>
      <c r="V32" s="122"/>
      <c r="W32" s="122"/>
      <c r="X32" s="122"/>
      <c r="Y32" s="122"/>
      <c r="Z32" s="122"/>
      <c r="AA32" s="122"/>
      <c r="AB32" s="122"/>
      <c r="AC32" s="122"/>
      <c r="AD32" s="122"/>
      <c r="AE32" s="122"/>
      <c r="AF32" s="122"/>
      <c r="AG32" s="122"/>
      <c r="AH32" s="122"/>
      <c r="AI32" s="122"/>
      <c r="AJ32" s="122"/>
      <c r="AK32" s="122"/>
      <c r="AL32" s="122"/>
      <c r="AM32" s="122"/>
      <c r="AN32" s="122"/>
      <c r="AO32" s="122"/>
      <c r="AP32" s="123"/>
      <c r="AQ32" s="378"/>
      <c r="AR32" s="379"/>
      <c r="AS32" s="379"/>
      <c r="AT32" s="379"/>
      <c r="AU32" s="379"/>
      <c r="AV32" s="379"/>
      <c r="AW32" s="379"/>
      <c r="AX32" s="379"/>
      <c r="AY32" s="379"/>
      <c r="AZ32" s="379"/>
      <c r="BA32" s="379"/>
      <c r="BB32" s="379"/>
      <c r="BC32" s="379"/>
      <c r="BD32" s="379"/>
      <c r="BE32" s="379"/>
      <c r="BF32" s="379"/>
      <c r="BG32" s="379"/>
      <c r="BH32" s="379"/>
      <c r="BI32" s="379"/>
      <c r="BJ32" s="380"/>
      <c r="BM32" s="35"/>
      <c r="BN32" s="79"/>
      <c r="BO32" s="86">
        <f t="shared" si="0"/>
        <v>0</v>
      </c>
      <c r="BP32" s="81"/>
      <c r="BQ32" s="92"/>
      <c r="BR32" s="83"/>
      <c r="BS32" s="83"/>
      <c r="BT32" s="84"/>
      <c r="BU32" s="85"/>
      <c r="BV32" s="83"/>
      <c r="BW32" s="83"/>
      <c r="BX32" s="124"/>
      <c r="BY32" s="125"/>
      <c r="BZ32" s="126"/>
      <c r="CA32" s="126"/>
      <c r="CB32" s="35"/>
      <c r="CC32" s="35"/>
      <c r="CD32" s="35"/>
      <c r="CE32" s="35"/>
      <c r="CF32" s="35"/>
      <c r="CG32" s="35"/>
      <c r="CH32" s="35"/>
    </row>
    <row r="33" spans="2:86">
      <c r="B33" s="35"/>
      <c r="C33" s="62">
        <f t="shared" si="1"/>
        <v>22</v>
      </c>
      <c r="D33" s="121"/>
      <c r="E33" s="122"/>
      <c r="F33" s="122"/>
      <c r="G33" s="122"/>
      <c r="H33" s="122"/>
      <c r="I33" s="122"/>
      <c r="J33" s="122"/>
      <c r="K33" s="122"/>
      <c r="L33" s="122"/>
      <c r="M33" s="122"/>
      <c r="N33" s="122"/>
      <c r="O33" s="122"/>
      <c r="P33" s="122"/>
      <c r="Q33" s="122"/>
      <c r="R33" s="122"/>
      <c r="S33" s="122"/>
      <c r="T33" s="123"/>
      <c r="U33" s="121"/>
      <c r="V33" s="122"/>
      <c r="W33" s="122"/>
      <c r="X33" s="122"/>
      <c r="Y33" s="122"/>
      <c r="Z33" s="122"/>
      <c r="AA33" s="122"/>
      <c r="AB33" s="122"/>
      <c r="AC33" s="122"/>
      <c r="AD33" s="122"/>
      <c r="AE33" s="122"/>
      <c r="AF33" s="122"/>
      <c r="AG33" s="122"/>
      <c r="AH33" s="122"/>
      <c r="AI33" s="122"/>
      <c r="AJ33" s="122"/>
      <c r="AK33" s="122"/>
      <c r="AL33" s="122"/>
      <c r="AM33" s="122"/>
      <c r="AN33" s="122"/>
      <c r="AO33" s="122"/>
      <c r="AP33" s="123"/>
      <c r="AQ33" s="378"/>
      <c r="AR33" s="379"/>
      <c r="AS33" s="379"/>
      <c r="AT33" s="379"/>
      <c r="AU33" s="379"/>
      <c r="AV33" s="379"/>
      <c r="AW33" s="379"/>
      <c r="AX33" s="379"/>
      <c r="AY33" s="379"/>
      <c r="AZ33" s="379"/>
      <c r="BA33" s="379"/>
      <c r="BB33" s="379"/>
      <c r="BC33" s="379"/>
      <c r="BD33" s="379"/>
      <c r="BE33" s="379"/>
      <c r="BF33" s="379"/>
      <c r="BG33" s="379"/>
      <c r="BH33" s="379"/>
      <c r="BI33" s="379"/>
      <c r="BJ33" s="380"/>
      <c r="BM33" s="35"/>
      <c r="BN33" s="79"/>
      <c r="BO33" s="86">
        <f t="shared" si="0"/>
        <v>0</v>
      </c>
      <c r="BP33" s="81"/>
      <c r="BQ33" s="92"/>
      <c r="BR33" s="83"/>
      <c r="BS33" s="83"/>
      <c r="BT33" s="84"/>
      <c r="BU33" s="85"/>
      <c r="BV33" s="83"/>
      <c r="BW33" s="83"/>
      <c r="BX33" s="124"/>
      <c r="BY33" s="125"/>
      <c r="BZ33" s="126"/>
      <c r="CA33" s="126"/>
      <c r="CB33" s="35"/>
      <c r="CC33" s="35"/>
      <c r="CD33" s="35"/>
      <c r="CE33" s="35"/>
      <c r="CF33" s="35"/>
      <c r="CG33" s="35"/>
      <c r="CH33" s="35"/>
    </row>
    <row r="34" spans="2:86">
      <c r="B34" s="35"/>
      <c r="C34" s="62">
        <f t="shared" si="1"/>
        <v>23</v>
      </c>
      <c r="D34" s="121"/>
      <c r="E34" s="122"/>
      <c r="F34" s="122"/>
      <c r="G34" s="122"/>
      <c r="H34" s="122"/>
      <c r="I34" s="122"/>
      <c r="J34" s="122"/>
      <c r="K34" s="122"/>
      <c r="L34" s="122"/>
      <c r="M34" s="122"/>
      <c r="N34" s="122"/>
      <c r="O34" s="122"/>
      <c r="P34" s="122"/>
      <c r="Q34" s="122"/>
      <c r="R34" s="122"/>
      <c r="S34" s="122"/>
      <c r="T34" s="123"/>
      <c r="U34" s="121"/>
      <c r="V34" s="122"/>
      <c r="W34" s="122"/>
      <c r="X34" s="122"/>
      <c r="Y34" s="122"/>
      <c r="Z34" s="122"/>
      <c r="AA34" s="122"/>
      <c r="AB34" s="122"/>
      <c r="AC34" s="122"/>
      <c r="AD34" s="122"/>
      <c r="AE34" s="122"/>
      <c r="AF34" s="122"/>
      <c r="AG34" s="122"/>
      <c r="AH34" s="122"/>
      <c r="AI34" s="122"/>
      <c r="AJ34" s="122"/>
      <c r="AK34" s="122"/>
      <c r="AL34" s="122"/>
      <c r="AM34" s="122"/>
      <c r="AN34" s="122"/>
      <c r="AO34" s="122"/>
      <c r="AP34" s="123"/>
      <c r="AQ34" s="378"/>
      <c r="AR34" s="379"/>
      <c r="AS34" s="379"/>
      <c r="AT34" s="379"/>
      <c r="AU34" s="379"/>
      <c r="AV34" s="379"/>
      <c r="AW34" s="379"/>
      <c r="AX34" s="379"/>
      <c r="AY34" s="379"/>
      <c r="AZ34" s="379"/>
      <c r="BA34" s="379"/>
      <c r="BB34" s="379"/>
      <c r="BC34" s="379"/>
      <c r="BD34" s="379"/>
      <c r="BE34" s="379"/>
      <c r="BF34" s="379"/>
      <c r="BG34" s="379"/>
      <c r="BH34" s="379"/>
      <c r="BI34" s="379"/>
      <c r="BJ34" s="380"/>
      <c r="BM34" s="35"/>
      <c r="BN34" s="79"/>
      <c r="BO34" s="86">
        <f t="shared" si="0"/>
        <v>0</v>
      </c>
      <c r="BP34" s="81"/>
      <c r="BQ34" s="92"/>
      <c r="BR34" s="83"/>
      <c r="BS34" s="83"/>
      <c r="BT34" s="84"/>
      <c r="BU34" s="85"/>
      <c r="BV34" s="83"/>
      <c r="BW34" s="83"/>
      <c r="BX34" s="124"/>
      <c r="BY34" s="125"/>
      <c r="BZ34" s="126"/>
      <c r="CA34" s="126"/>
      <c r="CB34" s="35"/>
      <c r="CC34" s="35"/>
      <c r="CD34" s="35"/>
      <c r="CE34" s="35"/>
      <c r="CF34" s="35"/>
      <c r="CG34" s="35"/>
      <c r="CH34" s="35"/>
    </row>
    <row r="35" spans="2:86">
      <c r="B35" s="35"/>
      <c r="C35" s="62">
        <f t="shared" si="1"/>
        <v>24</v>
      </c>
      <c r="D35" s="121"/>
      <c r="E35" s="122"/>
      <c r="F35" s="122"/>
      <c r="G35" s="122"/>
      <c r="H35" s="122"/>
      <c r="I35" s="122"/>
      <c r="J35" s="122"/>
      <c r="K35" s="122"/>
      <c r="L35" s="122"/>
      <c r="M35" s="122"/>
      <c r="N35" s="122"/>
      <c r="O35" s="122"/>
      <c r="P35" s="122"/>
      <c r="Q35" s="122"/>
      <c r="R35" s="122"/>
      <c r="S35" s="122"/>
      <c r="T35" s="123"/>
      <c r="U35" s="121"/>
      <c r="V35" s="122"/>
      <c r="W35" s="122"/>
      <c r="X35" s="122"/>
      <c r="Y35" s="122"/>
      <c r="Z35" s="122"/>
      <c r="AA35" s="122"/>
      <c r="AB35" s="122"/>
      <c r="AC35" s="122"/>
      <c r="AD35" s="122"/>
      <c r="AE35" s="122"/>
      <c r="AF35" s="122"/>
      <c r="AG35" s="122"/>
      <c r="AH35" s="122"/>
      <c r="AI35" s="122"/>
      <c r="AJ35" s="122"/>
      <c r="AK35" s="122"/>
      <c r="AL35" s="122"/>
      <c r="AM35" s="122"/>
      <c r="AN35" s="122"/>
      <c r="AO35" s="122"/>
      <c r="AP35" s="123"/>
      <c r="AQ35" s="378"/>
      <c r="AR35" s="379"/>
      <c r="AS35" s="379"/>
      <c r="AT35" s="379"/>
      <c r="AU35" s="379"/>
      <c r="AV35" s="379"/>
      <c r="AW35" s="379"/>
      <c r="AX35" s="379"/>
      <c r="AY35" s="379"/>
      <c r="AZ35" s="379"/>
      <c r="BA35" s="379"/>
      <c r="BB35" s="379"/>
      <c r="BC35" s="379"/>
      <c r="BD35" s="379"/>
      <c r="BE35" s="379"/>
      <c r="BF35" s="379"/>
      <c r="BG35" s="379"/>
      <c r="BH35" s="379"/>
      <c r="BI35" s="379"/>
      <c r="BJ35" s="380"/>
      <c r="BM35" s="35"/>
      <c r="BN35" s="79"/>
      <c r="BO35" s="86">
        <f t="shared" si="0"/>
        <v>0</v>
      </c>
      <c r="BP35" s="81"/>
      <c r="BQ35" s="92"/>
      <c r="BR35" s="83"/>
      <c r="BS35" s="83"/>
      <c r="BT35" s="84"/>
      <c r="BU35" s="85"/>
      <c r="BV35" s="83"/>
      <c r="BW35" s="83"/>
      <c r="BX35" s="124"/>
      <c r="BY35" s="125"/>
      <c r="BZ35" s="126"/>
      <c r="CA35" s="126"/>
      <c r="CB35" s="35"/>
      <c r="CC35" s="35"/>
      <c r="CD35" s="35"/>
      <c r="CE35" s="35"/>
      <c r="CF35" s="35"/>
      <c r="CG35" s="35"/>
      <c r="CH35" s="35"/>
    </row>
    <row r="36" spans="2:86">
      <c r="B36" s="35"/>
      <c r="C36" s="62">
        <f t="shared" si="1"/>
        <v>25</v>
      </c>
      <c r="D36" s="121"/>
      <c r="E36" s="122"/>
      <c r="F36" s="122"/>
      <c r="G36" s="122"/>
      <c r="H36" s="122"/>
      <c r="I36" s="122"/>
      <c r="J36" s="122"/>
      <c r="K36" s="122"/>
      <c r="L36" s="122"/>
      <c r="M36" s="122"/>
      <c r="N36" s="122"/>
      <c r="O36" s="122"/>
      <c r="P36" s="122"/>
      <c r="Q36" s="122"/>
      <c r="R36" s="122"/>
      <c r="S36" s="122"/>
      <c r="T36" s="123"/>
      <c r="U36" s="121"/>
      <c r="V36" s="122"/>
      <c r="W36" s="122"/>
      <c r="X36" s="122"/>
      <c r="Y36" s="122"/>
      <c r="Z36" s="122"/>
      <c r="AA36" s="122"/>
      <c r="AB36" s="122"/>
      <c r="AC36" s="122"/>
      <c r="AD36" s="122"/>
      <c r="AE36" s="122"/>
      <c r="AF36" s="122"/>
      <c r="AG36" s="122"/>
      <c r="AH36" s="122"/>
      <c r="AI36" s="122"/>
      <c r="AJ36" s="122"/>
      <c r="AK36" s="122"/>
      <c r="AL36" s="122"/>
      <c r="AM36" s="122"/>
      <c r="AN36" s="122"/>
      <c r="AO36" s="122"/>
      <c r="AP36" s="123"/>
      <c r="AQ36" s="378"/>
      <c r="AR36" s="379"/>
      <c r="AS36" s="379"/>
      <c r="AT36" s="379"/>
      <c r="AU36" s="379"/>
      <c r="AV36" s="379"/>
      <c r="AW36" s="379"/>
      <c r="AX36" s="379"/>
      <c r="AY36" s="379"/>
      <c r="AZ36" s="379"/>
      <c r="BA36" s="379"/>
      <c r="BB36" s="379"/>
      <c r="BC36" s="379"/>
      <c r="BD36" s="379"/>
      <c r="BE36" s="379"/>
      <c r="BF36" s="379"/>
      <c r="BG36" s="379"/>
      <c r="BH36" s="379"/>
      <c r="BI36" s="379"/>
      <c r="BJ36" s="380"/>
      <c r="BM36" s="35"/>
      <c r="BN36" s="79"/>
      <c r="BO36" s="86">
        <f t="shared" si="0"/>
        <v>0</v>
      </c>
      <c r="BP36" s="81"/>
      <c r="BQ36" s="92"/>
      <c r="BR36" s="83"/>
      <c r="BS36" s="83"/>
      <c r="BT36" s="84"/>
      <c r="BU36" s="85"/>
      <c r="BV36" s="83"/>
      <c r="BW36" s="83"/>
      <c r="BX36" s="124"/>
      <c r="BY36" s="125"/>
      <c r="BZ36" s="126"/>
      <c r="CA36" s="126"/>
      <c r="CB36" s="35"/>
      <c r="CC36" s="35"/>
      <c r="CD36" s="35"/>
      <c r="CE36" s="35"/>
      <c r="CF36" s="35"/>
      <c r="CG36" s="35"/>
      <c r="CH36" s="35"/>
    </row>
    <row r="37" spans="2:86">
      <c r="B37" s="35"/>
      <c r="C37" s="62">
        <f t="shared" si="1"/>
        <v>26</v>
      </c>
      <c r="D37" s="121"/>
      <c r="E37" s="122"/>
      <c r="F37" s="122"/>
      <c r="G37" s="122"/>
      <c r="H37" s="122"/>
      <c r="I37" s="122"/>
      <c r="J37" s="122"/>
      <c r="K37" s="122"/>
      <c r="L37" s="122"/>
      <c r="M37" s="122"/>
      <c r="N37" s="122"/>
      <c r="O37" s="122"/>
      <c r="P37" s="122"/>
      <c r="Q37" s="122"/>
      <c r="R37" s="122"/>
      <c r="S37" s="122"/>
      <c r="T37" s="123"/>
      <c r="U37" s="121"/>
      <c r="V37" s="122"/>
      <c r="W37" s="122"/>
      <c r="X37" s="122"/>
      <c r="Y37" s="122"/>
      <c r="Z37" s="122"/>
      <c r="AA37" s="122"/>
      <c r="AB37" s="122"/>
      <c r="AC37" s="122"/>
      <c r="AD37" s="122"/>
      <c r="AE37" s="122"/>
      <c r="AF37" s="122"/>
      <c r="AG37" s="122"/>
      <c r="AH37" s="122"/>
      <c r="AI37" s="122"/>
      <c r="AJ37" s="122"/>
      <c r="AK37" s="122"/>
      <c r="AL37" s="122"/>
      <c r="AM37" s="122"/>
      <c r="AN37" s="122"/>
      <c r="AO37" s="122"/>
      <c r="AP37" s="123"/>
      <c r="AQ37" s="378"/>
      <c r="AR37" s="379"/>
      <c r="AS37" s="379"/>
      <c r="AT37" s="379"/>
      <c r="AU37" s="379"/>
      <c r="AV37" s="379"/>
      <c r="AW37" s="379"/>
      <c r="AX37" s="379"/>
      <c r="AY37" s="379"/>
      <c r="AZ37" s="379"/>
      <c r="BA37" s="379"/>
      <c r="BB37" s="379"/>
      <c r="BC37" s="379"/>
      <c r="BD37" s="379"/>
      <c r="BE37" s="379"/>
      <c r="BF37" s="379"/>
      <c r="BG37" s="379"/>
      <c r="BH37" s="379"/>
      <c r="BI37" s="379"/>
      <c r="BJ37" s="380"/>
      <c r="BM37" s="35"/>
      <c r="BN37" s="79"/>
      <c r="BO37" s="86">
        <f t="shared" si="0"/>
        <v>0</v>
      </c>
      <c r="BP37" s="81"/>
      <c r="BQ37" s="92"/>
      <c r="BR37" s="83"/>
      <c r="BS37" s="83"/>
      <c r="BT37" s="84"/>
      <c r="BU37" s="85"/>
      <c r="BV37" s="83"/>
      <c r="BW37" s="83"/>
      <c r="BX37" s="124"/>
      <c r="BY37" s="125"/>
      <c r="BZ37" s="126"/>
      <c r="CA37" s="126"/>
      <c r="CB37" s="35"/>
      <c r="CC37" s="35"/>
      <c r="CD37" s="35"/>
      <c r="CE37" s="35"/>
      <c r="CF37" s="35"/>
      <c r="CG37" s="35"/>
      <c r="CH37" s="35"/>
    </row>
    <row r="38" spans="2:86">
      <c r="B38" s="35"/>
      <c r="C38" s="62">
        <f t="shared" si="1"/>
        <v>27</v>
      </c>
      <c r="D38" s="121"/>
      <c r="E38" s="122"/>
      <c r="F38" s="122"/>
      <c r="G38" s="122"/>
      <c r="H38" s="122"/>
      <c r="I38" s="122"/>
      <c r="J38" s="122"/>
      <c r="K38" s="122"/>
      <c r="L38" s="122"/>
      <c r="M38" s="122"/>
      <c r="N38" s="122"/>
      <c r="O38" s="122"/>
      <c r="P38" s="122"/>
      <c r="Q38" s="122"/>
      <c r="R38" s="122"/>
      <c r="S38" s="122"/>
      <c r="T38" s="123"/>
      <c r="U38" s="121"/>
      <c r="V38" s="122"/>
      <c r="W38" s="122"/>
      <c r="X38" s="122"/>
      <c r="Y38" s="122"/>
      <c r="Z38" s="122"/>
      <c r="AA38" s="122"/>
      <c r="AB38" s="122"/>
      <c r="AC38" s="122"/>
      <c r="AD38" s="122"/>
      <c r="AE38" s="122"/>
      <c r="AF38" s="122"/>
      <c r="AG38" s="122"/>
      <c r="AH38" s="122"/>
      <c r="AI38" s="122"/>
      <c r="AJ38" s="122"/>
      <c r="AK38" s="122"/>
      <c r="AL38" s="122"/>
      <c r="AM38" s="122"/>
      <c r="AN38" s="122"/>
      <c r="AO38" s="122"/>
      <c r="AP38" s="123"/>
      <c r="AQ38" s="378"/>
      <c r="AR38" s="379"/>
      <c r="AS38" s="379"/>
      <c r="AT38" s="379"/>
      <c r="AU38" s="379"/>
      <c r="AV38" s="379"/>
      <c r="AW38" s="379"/>
      <c r="AX38" s="379"/>
      <c r="AY38" s="379"/>
      <c r="AZ38" s="379"/>
      <c r="BA38" s="379"/>
      <c r="BB38" s="379"/>
      <c r="BC38" s="379"/>
      <c r="BD38" s="379"/>
      <c r="BE38" s="379"/>
      <c r="BF38" s="379"/>
      <c r="BG38" s="379"/>
      <c r="BH38" s="379"/>
      <c r="BI38" s="379"/>
      <c r="BJ38" s="380"/>
      <c r="BM38" s="35"/>
      <c r="BN38" s="79"/>
      <c r="BO38" s="86">
        <f t="shared" si="0"/>
        <v>0</v>
      </c>
      <c r="BP38" s="81"/>
      <c r="BQ38" s="92"/>
      <c r="BR38" s="83"/>
      <c r="BS38" s="83"/>
      <c r="BT38" s="84"/>
      <c r="BU38" s="85"/>
      <c r="BV38" s="83"/>
      <c r="BW38" s="83"/>
      <c r="BX38" s="124"/>
      <c r="BY38" s="125"/>
      <c r="BZ38" s="126"/>
      <c r="CA38" s="126"/>
      <c r="CB38" s="35"/>
      <c r="CC38" s="35"/>
      <c r="CD38" s="35"/>
      <c r="CE38" s="35"/>
      <c r="CF38" s="35"/>
      <c r="CG38" s="35"/>
      <c r="CH38" s="35"/>
    </row>
    <row r="39" spans="2:86">
      <c r="B39" s="35"/>
      <c r="C39" s="62">
        <f t="shared" si="1"/>
        <v>28</v>
      </c>
      <c r="D39" s="121"/>
      <c r="E39" s="122"/>
      <c r="F39" s="122"/>
      <c r="G39" s="122"/>
      <c r="H39" s="122"/>
      <c r="I39" s="122"/>
      <c r="J39" s="122"/>
      <c r="K39" s="122"/>
      <c r="L39" s="122"/>
      <c r="M39" s="122"/>
      <c r="N39" s="122"/>
      <c r="O39" s="122"/>
      <c r="P39" s="122"/>
      <c r="Q39" s="122"/>
      <c r="R39" s="122"/>
      <c r="S39" s="122"/>
      <c r="T39" s="123"/>
      <c r="U39" s="121"/>
      <c r="V39" s="122"/>
      <c r="W39" s="122"/>
      <c r="X39" s="122"/>
      <c r="Y39" s="122"/>
      <c r="Z39" s="122"/>
      <c r="AA39" s="122"/>
      <c r="AB39" s="122"/>
      <c r="AC39" s="122"/>
      <c r="AD39" s="122"/>
      <c r="AE39" s="122"/>
      <c r="AF39" s="122"/>
      <c r="AG39" s="122"/>
      <c r="AH39" s="122"/>
      <c r="AI39" s="122"/>
      <c r="AJ39" s="122"/>
      <c r="AK39" s="122"/>
      <c r="AL39" s="122"/>
      <c r="AM39" s="122"/>
      <c r="AN39" s="122"/>
      <c r="AO39" s="122"/>
      <c r="AP39" s="123"/>
      <c r="AQ39" s="378"/>
      <c r="AR39" s="379"/>
      <c r="AS39" s="379"/>
      <c r="AT39" s="379"/>
      <c r="AU39" s="379"/>
      <c r="AV39" s="379"/>
      <c r="AW39" s="379"/>
      <c r="AX39" s="379"/>
      <c r="AY39" s="379"/>
      <c r="AZ39" s="379"/>
      <c r="BA39" s="379"/>
      <c r="BB39" s="379"/>
      <c r="BC39" s="379"/>
      <c r="BD39" s="379"/>
      <c r="BE39" s="379"/>
      <c r="BF39" s="379"/>
      <c r="BG39" s="379"/>
      <c r="BH39" s="379"/>
      <c r="BI39" s="379"/>
      <c r="BJ39" s="380"/>
      <c r="BM39" s="35"/>
      <c r="BN39" s="79"/>
      <c r="BO39" s="86">
        <f t="shared" si="0"/>
        <v>0</v>
      </c>
      <c r="BP39" s="81"/>
      <c r="BQ39" s="92"/>
      <c r="BR39" s="83"/>
      <c r="BS39" s="83"/>
      <c r="BT39" s="84"/>
      <c r="BU39" s="85"/>
      <c r="BV39" s="83"/>
      <c r="BW39" s="83"/>
      <c r="BX39" s="131"/>
      <c r="BY39" s="125"/>
      <c r="BZ39" s="132"/>
      <c r="CA39" s="132"/>
      <c r="CB39" s="35"/>
      <c r="CC39" s="35"/>
      <c r="CD39" s="35"/>
      <c r="CE39" s="35"/>
      <c r="CF39" s="35"/>
      <c r="CG39" s="35"/>
      <c r="CH39" s="35"/>
    </row>
    <row r="40" spans="2:86">
      <c r="B40" s="35"/>
      <c r="C40" s="62">
        <f t="shared" si="1"/>
        <v>29</v>
      </c>
      <c r="D40" s="121"/>
      <c r="E40" s="122"/>
      <c r="F40" s="122"/>
      <c r="G40" s="122"/>
      <c r="H40" s="122"/>
      <c r="I40" s="122"/>
      <c r="J40" s="122"/>
      <c r="K40" s="122"/>
      <c r="L40" s="122"/>
      <c r="M40" s="122"/>
      <c r="N40" s="122"/>
      <c r="O40" s="122"/>
      <c r="P40" s="122"/>
      <c r="Q40" s="122"/>
      <c r="R40" s="122"/>
      <c r="S40" s="122"/>
      <c r="T40" s="123"/>
      <c r="U40" s="121"/>
      <c r="V40" s="122"/>
      <c r="W40" s="122"/>
      <c r="X40" s="122"/>
      <c r="Y40" s="122"/>
      <c r="Z40" s="122"/>
      <c r="AA40" s="122"/>
      <c r="AB40" s="122"/>
      <c r="AC40" s="122"/>
      <c r="AD40" s="122"/>
      <c r="AE40" s="122"/>
      <c r="AF40" s="122"/>
      <c r="AG40" s="122"/>
      <c r="AH40" s="122"/>
      <c r="AI40" s="122"/>
      <c r="AJ40" s="122"/>
      <c r="AK40" s="122"/>
      <c r="AL40" s="122"/>
      <c r="AM40" s="122"/>
      <c r="AN40" s="122"/>
      <c r="AO40" s="122"/>
      <c r="AP40" s="123"/>
      <c r="AQ40" s="378"/>
      <c r="AR40" s="379"/>
      <c r="AS40" s="379"/>
      <c r="AT40" s="379"/>
      <c r="AU40" s="379"/>
      <c r="AV40" s="379"/>
      <c r="AW40" s="379"/>
      <c r="AX40" s="379"/>
      <c r="AY40" s="379"/>
      <c r="AZ40" s="379"/>
      <c r="BA40" s="379"/>
      <c r="BB40" s="379"/>
      <c r="BC40" s="379"/>
      <c r="BD40" s="379"/>
      <c r="BE40" s="379"/>
      <c r="BF40" s="379"/>
      <c r="BG40" s="379"/>
      <c r="BH40" s="379"/>
      <c r="BI40" s="379"/>
      <c r="BJ40" s="380"/>
      <c r="BM40" s="35"/>
      <c r="BN40" s="79"/>
      <c r="BO40" s="86">
        <f t="shared" si="0"/>
        <v>0</v>
      </c>
      <c r="BP40" s="81"/>
      <c r="BQ40" s="92"/>
      <c r="BR40" s="83"/>
      <c r="BS40" s="83"/>
      <c r="BT40" s="84"/>
      <c r="BU40" s="85"/>
      <c r="BV40" s="83"/>
      <c r="BW40" s="83"/>
      <c r="BX40" s="131"/>
      <c r="BY40" s="125"/>
      <c r="BZ40" s="132"/>
      <c r="CA40" s="132"/>
      <c r="CB40" s="35"/>
      <c r="CC40" s="35"/>
      <c r="CD40" s="35"/>
      <c r="CE40" s="35"/>
      <c r="CF40" s="35"/>
      <c r="CG40" s="35"/>
      <c r="CH40" s="35"/>
    </row>
    <row r="41" spans="2:86">
      <c r="B41" s="35"/>
      <c r="C41" s="62">
        <f t="shared" si="1"/>
        <v>30</v>
      </c>
      <c r="D41" s="121"/>
      <c r="E41" s="122"/>
      <c r="F41" s="122"/>
      <c r="G41" s="122"/>
      <c r="H41" s="122"/>
      <c r="I41" s="122"/>
      <c r="J41" s="122"/>
      <c r="K41" s="122"/>
      <c r="L41" s="122"/>
      <c r="M41" s="122"/>
      <c r="N41" s="122"/>
      <c r="O41" s="122"/>
      <c r="P41" s="122"/>
      <c r="Q41" s="122"/>
      <c r="R41" s="122"/>
      <c r="S41" s="122"/>
      <c r="T41" s="123"/>
      <c r="U41" s="121"/>
      <c r="V41" s="122"/>
      <c r="W41" s="122"/>
      <c r="X41" s="122"/>
      <c r="Y41" s="122"/>
      <c r="Z41" s="122"/>
      <c r="AA41" s="122"/>
      <c r="AB41" s="122"/>
      <c r="AC41" s="122"/>
      <c r="AD41" s="122"/>
      <c r="AE41" s="122"/>
      <c r="AF41" s="122"/>
      <c r="AG41" s="122"/>
      <c r="AH41" s="122"/>
      <c r="AI41" s="122"/>
      <c r="AJ41" s="122"/>
      <c r="AK41" s="122"/>
      <c r="AL41" s="122"/>
      <c r="AM41" s="122"/>
      <c r="AN41" s="122"/>
      <c r="AO41" s="122"/>
      <c r="AP41" s="123"/>
      <c r="AQ41" s="378"/>
      <c r="AR41" s="379"/>
      <c r="AS41" s="379"/>
      <c r="AT41" s="379"/>
      <c r="AU41" s="379"/>
      <c r="AV41" s="379"/>
      <c r="AW41" s="379"/>
      <c r="AX41" s="379"/>
      <c r="AY41" s="379"/>
      <c r="AZ41" s="379"/>
      <c r="BA41" s="379"/>
      <c r="BB41" s="379"/>
      <c r="BC41" s="379"/>
      <c r="BD41" s="379"/>
      <c r="BE41" s="379"/>
      <c r="BF41" s="379"/>
      <c r="BG41" s="379"/>
      <c r="BH41" s="379"/>
      <c r="BI41" s="379"/>
      <c r="BJ41" s="380"/>
      <c r="BM41" s="35"/>
      <c r="BN41" s="79"/>
      <c r="BO41" s="86">
        <f t="shared" si="0"/>
        <v>0</v>
      </c>
      <c r="BP41" s="81"/>
      <c r="BQ41" s="92"/>
      <c r="BR41" s="83"/>
      <c r="BS41" s="83"/>
      <c r="BT41" s="84"/>
      <c r="BU41" s="85"/>
      <c r="BV41" s="83"/>
      <c r="BW41" s="83"/>
      <c r="BX41" s="124"/>
      <c r="BY41" s="125"/>
      <c r="BZ41" s="132"/>
      <c r="CA41" s="132"/>
      <c r="CB41" s="35"/>
      <c r="CC41" s="35"/>
      <c r="CD41" s="35"/>
      <c r="CE41" s="35"/>
      <c r="CF41" s="35"/>
      <c r="CG41" s="35"/>
      <c r="CH41" s="35"/>
    </row>
    <row r="42" spans="2:86">
      <c r="B42" s="35"/>
      <c r="C42" s="62">
        <f t="shared" si="1"/>
        <v>31</v>
      </c>
      <c r="D42" s="121"/>
      <c r="E42" s="122"/>
      <c r="F42" s="122"/>
      <c r="G42" s="122"/>
      <c r="H42" s="122"/>
      <c r="I42" s="122"/>
      <c r="J42" s="122"/>
      <c r="K42" s="122"/>
      <c r="L42" s="122"/>
      <c r="M42" s="122"/>
      <c r="N42" s="122"/>
      <c r="O42" s="122"/>
      <c r="P42" s="122"/>
      <c r="Q42" s="122"/>
      <c r="R42" s="122"/>
      <c r="S42" s="122"/>
      <c r="T42" s="123"/>
      <c r="U42" s="121"/>
      <c r="V42" s="122"/>
      <c r="W42" s="122"/>
      <c r="X42" s="122"/>
      <c r="Y42" s="122"/>
      <c r="Z42" s="122"/>
      <c r="AA42" s="122"/>
      <c r="AB42" s="122"/>
      <c r="AC42" s="122"/>
      <c r="AD42" s="122"/>
      <c r="AE42" s="122"/>
      <c r="AF42" s="122"/>
      <c r="AG42" s="122"/>
      <c r="AH42" s="122"/>
      <c r="AI42" s="122"/>
      <c r="AJ42" s="122"/>
      <c r="AK42" s="122"/>
      <c r="AL42" s="122"/>
      <c r="AM42" s="122"/>
      <c r="AN42" s="122"/>
      <c r="AO42" s="122"/>
      <c r="AP42" s="123"/>
      <c r="AQ42" s="378"/>
      <c r="AR42" s="379"/>
      <c r="AS42" s="379"/>
      <c r="AT42" s="379"/>
      <c r="AU42" s="379"/>
      <c r="AV42" s="379"/>
      <c r="AW42" s="379"/>
      <c r="AX42" s="379"/>
      <c r="AY42" s="379"/>
      <c r="AZ42" s="379"/>
      <c r="BA42" s="379"/>
      <c r="BB42" s="379"/>
      <c r="BC42" s="379"/>
      <c r="BD42" s="379"/>
      <c r="BE42" s="379"/>
      <c r="BF42" s="379"/>
      <c r="BG42" s="379"/>
      <c r="BH42" s="379"/>
      <c r="BI42" s="379"/>
      <c r="BJ42" s="380"/>
      <c r="BM42" s="35"/>
      <c r="BN42" s="79"/>
      <c r="BO42" s="86">
        <f t="shared" si="0"/>
        <v>0</v>
      </c>
      <c r="BP42" s="81"/>
      <c r="BQ42" s="92"/>
      <c r="BR42" s="83"/>
      <c r="BS42" s="83"/>
      <c r="BT42" s="84"/>
      <c r="BU42" s="85"/>
      <c r="BV42" s="83"/>
      <c r="BW42" s="83"/>
      <c r="BX42" s="131"/>
      <c r="BY42" s="125"/>
      <c r="BZ42" s="132"/>
      <c r="CA42" s="132"/>
      <c r="CB42" s="35"/>
      <c r="CC42" s="35"/>
      <c r="CD42" s="35"/>
      <c r="CE42" s="35"/>
      <c r="CF42" s="35"/>
      <c r="CG42" s="35"/>
      <c r="CH42" s="35"/>
    </row>
    <row r="43" spans="2:86">
      <c r="B43" s="35"/>
      <c r="C43" s="62">
        <f t="shared" si="1"/>
        <v>32</v>
      </c>
      <c r="D43" s="121"/>
      <c r="E43" s="122"/>
      <c r="F43" s="122"/>
      <c r="G43" s="122"/>
      <c r="H43" s="122"/>
      <c r="I43" s="122"/>
      <c r="J43" s="122"/>
      <c r="K43" s="122"/>
      <c r="L43" s="122"/>
      <c r="M43" s="122"/>
      <c r="N43" s="122"/>
      <c r="O43" s="122"/>
      <c r="P43" s="122"/>
      <c r="Q43" s="122"/>
      <c r="R43" s="122"/>
      <c r="S43" s="122"/>
      <c r="T43" s="123"/>
      <c r="U43" s="121"/>
      <c r="V43" s="122"/>
      <c r="W43" s="122"/>
      <c r="X43" s="122"/>
      <c r="Y43" s="122"/>
      <c r="Z43" s="122"/>
      <c r="AA43" s="122"/>
      <c r="AB43" s="122"/>
      <c r="AC43" s="122"/>
      <c r="AD43" s="122"/>
      <c r="AE43" s="122"/>
      <c r="AF43" s="122"/>
      <c r="AG43" s="122"/>
      <c r="AH43" s="122"/>
      <c r="AI43" s="122"/>
      <c r="AJ43" s="122"/>
      <c r="AK43" s="122"/>
      <c r="AL43" s="122"/>
      <c r="AM43" s="122"/>
      <c r="AN43" s="122"/>
      <c r="AO43" s="122"/>
      <c r="AP43" s="123"/>
      <c r="AQ43" s="378"/>
      <c r="AR43" s="379"/>
      <c r="AS43" s="379"/>
      <c r="AT43" s="379"/>
      <c r="AU43" s="379"/>
      <c r="AV43" s="379"/>
      <c r="AW43" s="379"/>
      <c r="AX43" s="379"/>
      <c r="AY43" s="379"/>
      <c r="AZ43" s="379"/>
      <c r="BA43" s="379"/>
      <c r="BB43" s="379"/>
      <c r="BC43" s="379"/>
      <c r="BD43" s="379"/>
      <c r="BE43" s="379"/>
      <c r="BF43" s="379"/>
      <c r="BG43" s="379"/>
      <c r="BH43" s="379"/>
      <c r="BI43" s="379"/>
      <c r="BJ43" s="380"/>
      <c r="BM43" s="35"/>
      <c r="BN43" s="79"/>
      <c r="BO43" s="86">
        <f t="shared" si="0"/>
        <v>0</v>
      </c>
      <c r="BP43" s="81"/>
      <c r="BQ43" s="92"/>
      <c r="BR43" s="83"/>
      <c r="BS43" s="83"/>
      <c r="BT43" s="84"/>
      <c r="BU43" s="85"/>
      <c r="BV43" s="83"/>
      <c r="BW43" s="83"/>
      <c r="BX43" s="131"/>
      <c r="BY43" s="125"/>
      <c r="BZ43" s="132"/>
      <c r="CA43" s="132"/>
      <c r="CB43" s="35"/>
      <c r="CC43" s="35"/>
      <c r="CD43" s="35"/>
      <c r="CE43" s="35"/>
      <c r="CF43" s="35"/>
      <c r="CG43" s="35"/>
      <c r="CH43" s="35"/>
    </row>
    <row r="44" spans="2:86">
      <c r="B44" s="35"/>
      <c r="C44" s="62">
        <f t="shared" si="1"/>
        <v>33</v>
      </c>
      <c r="D44" s="121"/>
      <c r="E44" s="122"/>
      <c r="F44" s="122"/>
      <c r="G44" s="122"/>
      <c r="H44" s="122"/>
      <c r="I44" s="122"/>
      <c r="J44" s="122"/>
      <c r="K44" s="122"/>
      <c r="L44" s="122"/>
      <c r="M44" s="122"/>
      <c r="N44" s="122"/>
      <c r="O44" s="122"/>
      <c r="P44" s="122"/>
      <c r="Q44" s="122"/>
      <c r="R44" s="122"/>
      <c r="S44" s="122"/>
      <c r="T44" s="123"/>
      <c r="U44" s="121"/>
      <c r="V44" s="122"/>
      <c r="W44" s="122"/>
      <c r="X44" s="122"/>
      <c r="Y44" s="122"/>
      <c r="Z44" s="122"/>
      <c r="AA44" s="122"/>
      <c r="AB44" s="122"/>
      <c r="AC44" s="122"/>
      <c r="AD44" s="122"/>
      <c r="AE44" s="122"/>
      <c r="AF44" s="122"/>
      <c r="AG44" s="122"/>
      <c r="AH44" s="122"/>
      <c r="AI44" s="122"/>
      <c r="AJ44" s="122"/>
      <c r="AK44" s="122"/>
      <c r="AL44" s="122"/>
      <c r="AM44" s="122"/>
      <c r="AN44" s="122"/>
      <c r="AO44" s="122"/>
      <c r="AP44" s="123"/>
      <c r="AQ44" s="378"/>
      <c r="AR44" s="379"/>
      <c r="AS44" s="379"/>
      <c r="AT44" s="379"/>
      <c r="AU44" s="379"/>
      <c r="AV44" s="379"/>
      <c r="AW44" s="379"/>
      <c r="AX44" s="379"/>
      <c r="AY44" s="379"/>
      <c r="AZ44" s="379"/>
      <c r="BA44" s="379"/>
      <c r="BB44" s="379"/>
      <c r="BC44" s="379"/>
      <c r="BD44" s="379"/>
      <c r="BE44" s="379"/>
      <c r="BF44" s="379"/>
      <c r="BG44" s="379"/>
      <c r="BH44" s="379"/>
      <c r="BI44" s="379"/>
      <c r="BJ44" s="380"/>
      <c r="BM44" s="35"/>
      <c r="BN44" s="79"/>
      <c r="BO44" s="86">
        <f t="shared" si="0"/>
        <v>0</v>
      </c>
      <c r="BP44" s="81"/>
      <c r="BQ44" s="92"/>
      <c r="BR44" s="83"/>
      <c r="BS44" s="83"/>
      <c r="BT44" s="84"/>
      <c r="BU44" s="85"/>
      <c r="BV44" s="83"/>
      <c r="BW44" s="83"/>
      <c r="BX44" s="35"/>
      <c r="BY44" s="35"/>
      <c r="BZ44" s="35"/>
      <c r="CA44" s="35"/>
      <c r="CB44" s="35"/>
      <c r="CC44" s="35"/>
      <c r="CD44" s="35"/>
      <c r="CE44" s="35"/>
      <c r="CF44" s="35"/>
      <c r="CG44" s="35"/>
      <c r="CH44" s="35"/>
    </row>
    <row r="45" spans="2:86">
      <c r="C45" s="62">
        <f t="shared" si="1"/>
        <v>34</v>
      </c>
      <c r="D45" s="121"/>
      <c r="E45" s="122"/>
      <c r="F45" s="122"/>
      <c r="G45" s="122"/>
      <c r="H45" s="122"/>
      <c r="I45" s="122"/>
      <c r="J45" s="122"/>
      <c r="K45" s="122"/>
      <c r="L45" s="122"/>
      <c r="M45" s="122"/>
      <c r="N45" s="122"/>
      <c r="O45" s="122"/>
      <c r="P45" s="122"/>
      <c r="Q45" s="122"/>
      <c r="R45" s="122"/>
      <c r="S45" s="122"/>
      <c r="T45" s="123"/>
      <c r="U45" s="121"/>
      <c r="V45" s="122"/>
      <c r="W45" s="122"/>
      <c r="X45" s="122"/>
      <c r="Y45" s="122"/>
      <c r="Z45" s="122"/>
      <c r="AA45" s="122"/>
      <c r="AB45" s="122"/>
      <c r="AC45" s="122"/>
      <c r="AD45" s="122"/>
      <c r="AE45" s="122"/>
      <c r="AF45" s="122"/>
      <c r="AG45" s="122"/>
      <c r="AH45" s="122"/>
      <c r="AI45" s="122"/>
      <c r="AJ45" s="122"/>
      <c r="AK45" s="122"/>
      <c r="AL45" s="122"/>
      <c r="AM45" s="122"/>
      <c r="AN45" s="122"/>
      <c r="AO45" s="122"/>
      <c r="AP45" s="123"/>
      <c r="AQ45" s="128"/>
      <c r="AR45" s="129"/>
      <c r="AS45" s="129"/>
      <c r="AT45" s="129"/>
      <c r="AU45" s="129"/>
      <c r="AV45" s="129"/>
      <c r="AW45" s="129"/>
      <c r="AX45" s="129"/>
      <c r="AY45" s="129"/>
      <c r="AZ45" s="129"/>
      <c r="BA45" s="129"/>
      <c r="BB45" s="129"/>
      <c r="BC45" s="129"/>
      <c r="BD45" s="129"/>
      <c r="BE45" s="129"/>
      <c r="BF45" s="129"/>
      <c r="BG45" s="129"/>
      <c r="BH45" s="129"/>
      <c r="BI45" s="129"/>
      <c r="BJ45" s="130"/>
      <c r="BM45" s="35"/>
      <c r="BN45" s="79"/>
      <c r="BO45" s="86">
        <f t="shared" si="0"/>
        <v>0</v>
      </c>
      <c r="BP45" s="81"/>
      <c r="BQ45" s="92"/>
      <c r="BR45" s="83"/>
      <c r="BS45" s="83"/>
      <c r="BT45" s="84"/>
      <c r="BU45" s="85"/>
      <c r="BV45" s="83"/>
      <c r="BW45" s="83"/>
      <c r="BX45" s="35"/>
      <c r="BY45" s="35"/>
      <c r="BZ45" s="35"/>
      <c r="CA45" s="35"/>
      <c r="CB45" s="35"/>
      <c r="CC45" s="35"/>
      <c r="CD45" s="35"/>
      <c r="CE45" s="35"/>
      <c r="CF45" s="35"/>
      <c r="CG45" s="35"/>
      <c r="CH45" s="35"/>
    </row>
    <row r="46" spans="2:86">
      <c r="C46" s="62">
        <f t="shared" si="1"/>
        <v>35</v>
      </c>
      <c r="D46" s="121"/>
      <c r="E46" s="122"/>
      <c r="F46" s="122"/>
      <c r="G46" s="122"/>
      <c r="H46" s="122"/>
      <c r="I46" s="122"/>
      <c r="J46" s="122"/>
      <c r="K46" s="122"/>
      <c r="L46" s="122"/>
      <c r="M46" s="122"/>
      <c r="N46" s="122"/>
      <c r="O46" s="122"/>
      <c r="P46" s="122"/>
      <c r="Q46" s="122"/>
      <c r="R46" s="122"/>
      <c r="S46" s="122"/>
      <c r="T46" s="123"/>
      <c r="U46" s="121"/>
      <c r="V46" s="122"/>
      <c r="W46" s="122"/>
      <c r="X46" s="122"/>
      <c r="Y46" s="122"/>
      <c r="Z46" s="122"/>
      <c r="AA46" s="122"/>
      <c r="AB46" s="122"/>
      <c r="AC46" s="122"/>
      <c r="AD46" s="122"/>
      <c r="AE46" s="122"/>
      <c r="AF46" s="122"/>
      <c r="AG46" s="122"/>
      <c r="AH46" s="122"/>
      <c r="AI46" s="122"/>
      <c r="AJ46" s="122"/>
      <c r="AK46" s="122"/>
      <c r="AL46" s="122"/>
      <c r="AM46" s="122"/>
      <c r="AN46" s="122"/>
      <c r="AO46" s="122"/>
      <c r="AP46" s="123"/>
      <c r="AQ46" s="378"/>
      <c r="AR46" s="379"/>
      <c r="AS46" s="379"/>
      <c r="AT46" s="379"/>
      <c r="AU46" s="379"/>
      <c r="AV46" s="379"/>
      <c r="AW46" s="379"/>
      <c r="AX46" s="379"/>
      <c r="AY46" s="379"/>
      <c r="AZ46" s="379"/>
      <c r="BA46" s="379"/>
      <c r="BB46" s="379"/>
      <c r="BC46" s="379"/>
      <c r="BD46" s="379"/>
      <c r="BE46" s="379"/>
      <c r="BF46" s="379"/>
      <c r="BG46" s="379"/>
      <c r="BH46" s="379"/>
      <c r="BI46" s="379"/>
      <c r="BJ46" s="380"/>
      <c r="BN46" s="79"/>
      <c r="BO46" s="86">
        <f t="shared" si="0"/>
        <v>0</v>
      </c>
      <c r="BP46" s="81"/>
      <c r="BQ46" s="92"/>
      <c r="BR46" s="83"/>
      <c r="BS46" s="83"/>
      <c r="BT46" s="84"/>
      <c r="BU46" s="85"/>
      <c r="BV46" s="83"/>
      <c r="BW46" s="83"/>
    </row>
    <row r="47" spans="2:86">
      <c r="C47" s="62">
        <f t="shared" si="1"/>
        <v>36</v>
      </c>
      <c r="D47" s="121"/>
      <c r="E47" s="122"/>
      <c r="F47" s="122"/>
      <c r="G47" s="122"/>
      <c r="H47" s="122"/>
      <c r="I47" s="122"/>
      <c r="J47" s="122"/>
      <c r="K47" s="122"/>
      <c r="L47" s="122"/>
      <c r="M47" s="122"/>
      <c r="N47" s="122"/>
      <c r="O47" s="122"/>
      <c r="P47" s="122"/>
      <c r="Q47" s="122"/>
      <c r="R47" s="122"/>
      <c r="S47" s="122"/>
      <c r="T47" s="123"/>
      <c r="U47" s="121"/>
      <c r="V47" s="122"/>
      <c r="W47" s="122"/>
      <c r="X47" s="122"/>
      <c r="Y47" s="122"/>
      <c r="Z47" s="122"/>
      <c r="AA47" s="122"/>
      <c r="AB47" s="122"/>
      <c r="AC47" s="122"/>
      <c r="AD47" s="122"/>
      <c r="AE47" s="122"/>
      <c r="AF47" s="122"/>
      <c r="AG47" s="122"/>
      <c r="AH47" s="122"/>
      <c r="AI47" s="122"/>
      <c r="AJ47" s="122"/>
      <c r="AK47" s="122"/>
      <c r="AL47" s="122"/>
      <c r="AM47" s="122"/>
      <c r="AN47" s="122"/>
      <c r="AO47" s="122"/>
      <c r="AP47" s="123"/>
      <c r="AQ47" s="128"/>
      <c r="AR47" s="129"/>
      <c r="AS47" s="129"/>
      <c r="AT47" s="129"/>
      <c r="AU47" s="129"/>
      <c r="AV47" s="129"/>
      <c r="AW47" s="129"/>
      <c r="AX47" s="129"/>
      <c r="AY47" s="129"/>
      <c r="AZ47" s="129"/>
      <c r="BA47" s="129"/>
      <c r="BB47" s="129"/>
      <c r="BC47" s="129"/>
      <c r="BD47" s="129"/>
      <c r="BE47" s="129"/>
      <c r="BF47" s="129"/>
      <c r="BG47" s="129"/>
      <c r="BH47" s="129"/>
      <c r="BI47" s="129"/>
      <c r="BJ47" s="130"/>
      <c r="BN47" s="79"/>
      <c r="BO47" s="86">
        <f t="shared" si="0"/>
        <v>0</v>
      </c>
      <c r="BP47" s="81"/>
      <c r="BQ47" s="92"/>
      <c r="BR47" s="83"/>
      <c r="BS47" s="83"/>
      <c r="BT47" s="84"/>
      <c r="BU47" s="85"/>
      <c r="BV47" s="83"/>
      <c r="BW47" s="83"/>
    </row>
    <row r="48" spans="2:86">
      <c r="C48" s="62">
        <f t="shared" si="1"/>
        <v>37</v>
      </c>
      <c r="D48" s="121"/>
      <c r="E48" s="122"/>
      <c r="F48" s="122"/>
      <c r="G48" s="122"/>
      <c r="H48" s="122"/>
      <c r="I48" s="122"/>
      <c r="J48" s="122"/>
      <c r="K48" s="122"/>
      <c r="L48" s="122"/>
      <c r="M48" s="122"/>
      <c r="N48" s="122"/>
      <c r="O48" s="122"/>
      <c r="P48" s="122"/>
      <c r="Q48" s="122"/>
      <c r="R48" s="122"/>
      <c r="S48" s="122"/>
      <c r="T48" s="123"/>
      <c r="U48" s="121"/>
      <c r="V48" s="122"/>
      <c r="W48" s="122"/>
      <c r="X48" s="122"/>
      <c r="Y48" s="122"/>
      <c r="Z48" s="122"/>
      <c r="AA48" s="122"/>
      <c r="AB48" s="122"/>
      <c r="AC48" s="122"/>
      <c r="AD48" s="122"/>
      <c r="AE48" s="122"/>
      <c r="AF48" s="122"/>
      <c r="AG48" s="122"/>
      <c r="AH48" s="122"/>
      <c r="AI48" s="122"/>
      <c r="AJ48" s="122"/>
      <c r="AK48" s="122"/>
      <c r="AL48" s="122"/>
      <c r="AM48" s="122"/>
      <c r="AN48" s="122"/>
      <c r="AO48" s="122"/>
      <c r="AP48" s="123"/>
      <c r="AQ48" s="378"/>
      <c r="AR48" s="379"/>
      <c r="AS48" s="379"/>
      <c r="AT48" s="379"/>
      <c r="AU48" s="379"/>
      <c r="AV48" s="379"/>
      <c r="AW48" s="379"/>
      <c r="AX48" s="379"/>
      <c r="AY48" s="379"/>
      <c r="AZ48" s="379"/>
      <c r="BA48" s="379"/>
      <c r="BB48" s="379"/>
      <c r="BC48" s="379"/>
      <c r="BD48" s="379"/>
      <c r="BE48" s="379"/>
      <c r="BF48" s="379"/>
      <c r="BG48" s="379"/>
      <c r="BH48" s="379"/>
      <c r="BI48" s="379"/>
      <c r="BJ48" s="380"/>
      <c r="BN48" s="79"/>
      <c r="BO48" s="86">
        <f t="shared" si="0"/>
        <v>0</v>
      </c>
      <c r="BP48" s="81"/>
      <c r="BQ48" s="92"/>
      <c r="BR48" s="83"/>
      <c r="BS48" s="83"/>
      <c r="BT48" s="84"/>
      <c r="BU48" s="85"/>
      <c r="BV48" s="83"/>
      <c r="BW48" s="83"/>
    </row>
    <row r="49" spans="3:75">
      <c r="C49" s="62">
        <f t="shared" si="1"/>
        <v>38</v>
      </c>
      <c r="D49" s="121"/>
      <c r="E49" s="122"/>
      <c r="F49" s="122"/>
      <c r="G49" s="122"/>
      <c r="H49" s="122"/>
      <c r="I49" s="122"/>
      <c r="J49" s="122"/>
      <c r="K49" s="122"/>
      <c r="L49" s="122"/>
      <c r="M49" s="122"/>
      <c r="N49" s="122"/>
      <c r="O49" s="122"/>
      <c r="P49" s="122"/>
      <c r="Q49" s="122"/>
      <c r="R49" s="122"/>
      <c r="S49" s="122"/>
      <c r="T49" s="123"/>
      <c r="U49" s="121"/>
      <c r="V49" s="122"/>
      <c r="W49" s="122"/>
      <c r="X49" s="122"/>
      <c r="Y49" s="122"/>
      <c r="Z49" s="122"/>
      <c r="AA49" s="122"/>
      <c r="AB49" s="122"/>
      <c r="AC49" s="122"/>
      <c r="AD49" s="122"/>
      <c r="AE49" s="122"/>
      <c r="AF49" s="122"/>
      <c r="AG49" s="122"/>
      <c r="AH49" s="122"/>
      <c r="AI49" s="122"/>
      <c r="AJ49" s="122"/>
      <c r="AK49" s="122"/>
      <c r="AL49" s="122"/>
      <c r="AM49" s="122"/>
      <c r="AN49" s="122"/>
      <c r="AO49" s="122"/>
      <c r="AP49" s="123"/>
      <c r="AQ49" s="128"/>
      <c r="AR49" s="129"/>
      <c r="AS49" s="129"/>
      <c r="AT49" s="129"/>
      <c r="AU49" s="129"/>
      <c r="AV49" s="129"/>
      <c r="AW49" s="129"/>
      <c r="AX49" s="129"/>
      <c r="AY49" s="129"/>
      <c r="AZ49" s="129"/>
      <c r="BA49" s="129"/>
      <c r="BB49" s="129"/>
      <c r="BC49" s="129"/>
      <c r="BD49" s="129"/>
      <c r="BE49" s="129"/>
      <c r="BF49" s="129"/>
      <c r="BG49" s="129"/>
      <c r="BH49" s="129"/>
      <c r="BI49" s="129"/>
      <c r="BJ49" s="130"/>
      <c r="BN49" s="79"/>
      <c r="BO49" s="86">
        <f t="shared" si="0"/>
        <v>0</v>
      </c>
      <c r="BP49" s="81"/>
      <c r="BQ49" s="92"/>
      <c r="BR49" s="83"/>
      <c r="BS49" s="83"/>
      <c r="BT49" s="84"/>
      <c r="BU49" s="85"/>
      <c r="BV49" s="83"/>
      <c r="BW49" s="83"/>
    </row>
    <row r="50" spans="3:75">
      <c r="C50" s="62">
        <f t="shared" si="1"/>
        <v>39</v>
      </c>
      <c r="D50" s="121"/>
      <c r="E50" s="122"/>
      <c r="F50" s="122"/>
      <c r="G50" s="122"/>
      <c r="H50" s="122"/>
      <c r="I50" s="122"/>
      <c r="J50" s="122"/>
      <c r="K50" s="122"/>
      <c r="L50" s="122"/>
      <c r="M50" s="122"/>
      <c r="N50" s="122"/>
      <c r="O50" s="122"/>
      <c r="P50" s="122"/>
      <c r="Q50" s="122"/>
      <c r="R50" s="122"/>
      <c r="S50" s="122"/>
      <c r="T50" s="123"/>
      <c r="U50" s="121"/>
      <c r="V50" s="122"/>
      <c r="W50" s="122"/>
      <c r="X50" s="122"/>
      <c r="Y50" s="122"/>
      <c r="Z50" s="122"/>
      <c r="AA50" s="122"/>
      <c r="AB50" s="122"/>
      <c r="AC50" s="122"/>
      <c r="AD50" s="122"/>
      <c r="AE50" s="122"/>
      <c r="AF50" s="122"/>
      <c r="AG50" s="122"/>
      <c r="AH50" s="122"/>
      <c r="AI50" s="122"/>
      <c r="AJ50" s="122"/>
      <c r="AK50" s="122"/>
      <c r="AL50" s="122"/>
      <c r="AM50" s="122"/>
      <c r="AN50" s="122"/>
      <c r="AO50" s="122"/>
      <c r="AP50" s="123"/>
      <c r="AQ50" s="378"/>
      <c r="AR50" s="379"/>
      <c r="AS50" s="379"/>
      <c r="AT50" s="379"/>
      <c r="AU50" s="379"/>
      <c r="AV50" s="379"/>
      <c r="AW50" s="379"/>
      <c r="AX50" s="379"/>
      <c r="AY50" s="379"/>
      <c r="AZ50" s="379"/>
      <c r="BA50" s="379"/>
      <c r="BB50" s="379"/>
      <c r="BC50" s="379"/>
      <c r="BD50" s="379"/>
      <c r="BE50" s="379"/>
      <c r="BF50" s="379"/>
      <c r="BG50" s="379"/>
      <c r="BH50" s="379"/>
      <c r="BI50" s="379"/>
      <c r="BJ50" s="380"/>
      <c r="BN50" s="79"/>
      <c r="BO50" s="86">
        <f t="shared" si="0"/>
        <v>0</v>
      </c>
      <c r="BP50" s="81"/>
      <c r="BQ50" s="92"/>
      <c r="BR50" s="83"/>
      <c r="BS50" s="83"/>
      <c r="BT50" s="84"/>
      <c r="BU50" s="85"/>
      <c r="BV50" s="83"/>
      <c r="BW50" s="83"/>
    </row>
    <row r="51" spans="3:75">
      <c r="C51" s="62">
        <f t="shared" si="1"/>
        <v>40</v>
      </c>
      <c r="D51" s="121"/>
      <c r="E51" s="122"/>
      <c r="F51" s="122"/>
      <c r="G51" s="122"/>
      <c r="H51" s="122"/>
      <c r="I51" s="122"/>
      <c r="J51" s="122"/>
      <c r="K51" s="122"/>
      <c r="L51" s="122"/>
      <c r="M51" s="122"/>
      <c r="N51" s="122"/>
      <c r="O51" s="122"/>
      <c r="P51" s="122"/>
      <c r="Q51" s="122"/>
      <c r="R51" s="122"/>
      <c r="S51" s="122"/>
      <c r="T51" s="123"/>
      <c r="U51" s="121"/>
      <c r="V51" s="122"/>
      <c r="W51" s="122"/>
      <c r="X51" s="122"/>
      <c r="Y51" s="122"/>
      <c r="Z51" s="122"/>
      <c r="AA51" s="122"/>
      <c r="AB51" s="122"/>
      <c r="AC51" s="122"/>
      <c r="AD51" s="122"/>
      <c r="AE51" s="122"/>
      <c r="AF51" s="122"/>
      <c r="AG51" s="122"/>
      <c r="AH51" s="122"/>
      <c r="AI51" s="122"/>
      <c r="AJ51" s="122"/>
      <c r="AK51" s="122"/>
      <c r="AL51" s="122"/>
      <c r="AM51" s="122"/>
      <c r="AN51" s="122"/>
      <c r="AO51" s="122"/>
      <c r="AP51" s="123"/>
      <c r="AQ51" s="128"/>
      <c r="AR51" s="129"/>
      <c r="AS51" s="129"/>
      <c r="AT51" s="129"/>
      <c r="AU51" s="129"/>
      <c r="AV51" s="129"/>
      <c r="AW51" s="129"/>
      <c r="AX51" s="129"/>
      <c r="AY51" s="129"/>
      <c r="AZ51" s="129"/>
      <c r="BA51" s="129"/>
      <c r="BB51" s="129"/>
      <c r="BC51" s="129"/>
      <c r="BD51" s="129"/>
      <c r="BE51" s="129"/>
      <c r="BF51" s="129"/>
      <c r="BG51" s="129"/>
      <c r="BH51" s="129"/>
      <c r="BI51" s="129"/>
      <c r="BJ51" s="130"/>
      <c r="BN51" s="79"/>
      <c r="BO51" s="86">
        <f t="shared" si="0"/>
        <v>0</v>
      </c>
      <c r="BP51" s="81"/>
      <c r="BQ51" s="92"/>
      <c r="BR51" s="83"/>
      <c r="BS51" s="83"/>
      <c r="BT51" s="84"/>
      <c r="BU51" s="85"/>
      <c r="BV51" s="83"/>
      <c r="BW51" s="83"/>
    </row>
    <row r="52" spans="3:75">
      <c r="C52" s="62">
        <f t="shared" si="1"/>
        <v>41</v>
      </c>
      <c r="D52" s="121"/>
      <c r="E52" s="122"/>
      <c r="F52" s="122"/>
      <c r="G52" s="122"/>
      <c r="H52" s="122"/>
      <c r="I52" s="122"/>
      <c r="J52" s="122"/>
      <c r="K52" s="122"/>
      <c r="L52" s="122"/>
      <c r="M52" s="122"/>
      <c r="N52" s="122"/>
      <c r="O52" s="122"/>
      <c r="P52" s="122"/>
      <c r="Q52" s="122"/>
      <c r="R52" s="122"/>
      <c r="S52" s="122"/>
      <c r="T52" s="123"/>
      <c r="U52" s="121"/>
      <c r="V52" s="122"/>
      <c r="W52" s="122"/>
      <c r="X52" s="122"/>
      <c r="Y52" s="122"/>
      <c r="Z52" s="122"/>
      <c r="AA52" s="122"/>
      <c r="AB52" s="122"/>
      <c r="AC52" s="122"/>
      <c r="AD52" s="122"/>
      <c r="AE52" s="122"/>
      <c r="AF52" s="122"/>
      <c r="AG52" s="122"/>
      <c r="AH52" s="122"/>
      <c r="AI52" s="122"/>
      <c r="AJ52" s="122"/>
      <c r="AK52" s="122"/>
      <c r="AL52" s="122"/>
      <c r="AM52" s="122"/>
      <c r="AN52" s="122"/>
      <c r="AO52" s="122"/>
      <c r="AP52" s="123"/>
      <c r="AQ52" s="378"/>
      <c r="AR52" s="379"/>
      <c r="AS52" s="379"/>
      <c r="AT52" s="379"/>
      <c r="AU52" s="379"/>
      <c r="AV52" s="379"/>
      <c r="AW52" s="379"/>
      <c r="AX52" s="379"/>
      <c r="AY52" s="379"/>
      <c r="AZ52" s="379"/>
      <c r="BA52" s="379"/>
      <c r="BB52" s="379"/>
      <c r="BC52" s="379"/>
      <c r="BD52" s="379"/>
      <c r="BE52" s="379"/>
      <c r="BF52" s="379"/>
      <c r="BG52" s="379"/>
      <c r="BH52" s="379"/>
      <c r="BI52" s="379"/>
      <c r="BJ52" s="380"/>
      <c r="BN52" s="79"/>
      <c r="BO52" s="86">
        <f t="shared" si="0"/>
        <v>0</v>
      </c>
      <c r="BP52" s="81"/>
      <c r="BQ52" s="92"/>
      <c r="BR52" s="83"/>
      <c r="BS52" s="83"/>
      <c r="BT52" s="84"/>
      <c r="BU52" s="85"/>
      <c r="BV52" s="83"/>
      <c r="BW52" s="83"/>
    </row>
    <row r="53" spans="3:75">
      <c r="C53" s="62">
        <f t="shared" si="1"/>
        <v>42</v>
      </c>
      <c r="D53" s="121"/>
      <c r="E53" s="122"/>
      <c r="F53" s="122"/>
      <c r="G53" s="122"/>
      <c r="H53" s="122"/>
      <c r="I53" s="122"/>
      <c r="J53" s="122"/>
      <c r="K53" s="122"/>
      <c r="L53" s="122"/>
      <c r="M53" s="122"/>
      <c r="N53" s="122"/>
      <c r="O53" s="122"/>
      <c r="P53" s="122"/>
      <c r="Q53" s="122"/>
      <c r="R53" s="122"/>
      <c r="S53" s="122"/>
      <c r="T53" s="123"/>
      <c r="U53" s="121"/>
      <c r="V53" s="122"/>
      <c r="W53" s="122"/>
      <c r="X53" s="122"/>
      <c r="Y53" s="122"/>
      <c r="Z53" s="122"/>
      <c r="AA53" s="122"/>
      <c r="AB53" s="122"/>
      <c r="AC53" s="122"/>
      <c r="AD53" s="122"/>
      <c r="AE53" s="122"/>
      <c r="AF53" s="122"/>
      <c r="AG53" s="122"/>
      <c r="AH53" s="122"/>
      <c r="AI53" s="122"/>
      <c r="AJ53" s="122"/>
      <c r="AK53" s="122"/>
      <c r="AL53" s="122"/>
      <c r="AM53" s="122"/>
      <c r="AN53" s="122"/>
      <c r="AO53" s="122"/>
      <c r="AP53" s="123"/>
      <c r="AQ53" s="128"/>
      <c r="AR53" s="129"/>
      <c r="AS53" s="129"/>
      <c r="AT53" s="129"/>
      <c r="AU53" s="129"/>
      <c r="AV53" s="129"/>
      <c r="AW53" s="129"/>
      <c r="AX53" s="129"/>
      <c r="AY53" s="129"/>
      <c r="AZ53" s="129"/>
      <c r="BA53" s="129"/>
      <c r="BB53" s="129"/>
      <c r="BC53" s="129"/>
      <c r="BD53" s="129"/>
      <c r="BE53" s="129"/>
      <c r="BF53" s="129"/>
      <c r="BG53" s="129"/>
      <c r="BH53" s="129"/>
      <c r="BI53" s="129"/>
      <c r="BJ53" s="130"/>
      <c r="BN53" s="79"/>
      <c r="BO53" s="86">
        <f t="shared" si="0"/>
        <v>0</v>
      </c>
      <c r="BP53" s="81"/>
      <c r="BQ53" s="92"/>
      <c r="BR53" s="83"/>
      <c r="BS53" s="83"/>
      <c r="BT53" s="84"/>
      <c r="BU53" s="85"/>
      <c r="BV53" s="83"/>
      <c r="BW53" s="83"/>
    </row>
    <row r="55" spans="3:75">
      <c r="BN55" s="94"/>
      <c r="BO55" s="94"/>
      <c r="BP55" s="95"/>
      <c r="BQ55" s="95"/>
      <c r="BR55" s="94"/>
      <c r="BS55" s="94"/>
      <c r="BV55" s="94"/>
      <c r="BW55" s="94"/>
    </row>
    <row r="56" spans="3:75">
      <c r="BN56" s="94"/>
      <c r="BO56" s="94"/>
      <c r="BP56" s="95"/>
      <c r="BQ56" s="95"/>
      <c r="BR56" s="94"/>
      <c r="BS56" s="94"/>
      <c r="BV56" s="94"/>
      <c r="BW56" s="94"/>
    </row>
    <row r="57" spans="3:75">
      <c r="BN57" s="94"/>
      <c r="BO57" s="94"/>
      <c r="BP57" s="95"/>
      <c r="BQ57" s="95"/>
      <c r="BR57" s="94"/>
      <c r="BS57" s="94"/>
      <c r="BV57" s="94"/>
      <c r="BW57" s="94"/>
    </row>
    <row r="58" spans="3:75">
      <c r="BN58" s="94"/>
      <c r="BO58" s="94"/>
      <c r="BP58" s="95"/>
      <c r="BQ58" s="95"/>
      <c r="BR58" s="94"/>
      <c r="BS58" s="94"/>
      <c r="BV58" s="94"/>
      <c r="BW58" s="94"/>
    </row>
    <row r="59" spans="3:75">
      <c r="BN59" s="94"/>
      <c r="BO59" s="94"/>
      <c r="BP59" s="95"/>
      <c r="BQ59" s="95"/>
      <c r="BR59" s="94"/>
      <c r="BS59" s="94"/>
      <c r="BV59" s="94"/>
      <c r="BW59" s="94"/>
    </row>
    <row r="60" spans="3:75">
      <c r="BN60" s="94"/>
      <c r="BO60" s="94"/>
      <c r="BP60" s="95"/>
      <c r="BQ60" s="95"/>
      <c r="BR60" s="94"/>
      <c r="BS60" s="94"/>
      <c r="BV60" s="94"/>
      <c r="BW60" s="94"/>
    </row>
    <row r="61" spans="3:75">
      <c r="BN61" s="94"/>
      <c r="BO61" s="94"/>
      <c r="BP61" s="95"/>
      <c r="BQ61" s="95"/>
      <c r="BR61" s="94"/>
      <c r="BS61" s="94"/>
      <c r="BV61" s="94"/>
      <c r="BW61" s="94"/>
    </row>
    <row r="62" spans="3:75">
      <c r="BN62" s="94"/>
      <c r="BO62" s="94"/>
      <c r="BP62" s="95"/>
      <c r="BQ62" s="95"/>
      <c r="BR62" s="94"/>
      <c r="BS62" s="94"/>
      <c r="BV62" s="94"/>
      <c r="BW62" s="94"/>
    </row>
    <row r="63" spans="3:75">
      <c r="BN63" s="94"/>
      <c r="BO63" s="94"/>
      <c r="BP63" s="95"/>
      <c r="BQ63" s="95"/>
      <c r="BR63" s="94"/>
      <c r="BS63" s="94"/>
      <c r="BV63" s="94"/>
      <c r="BW63" s="94"/>
    </row>
    <row r="64" spans="3:75">
      <c r="BN64" s="94"/>
      <c r="BO64" s="94"/>
      <c r="BP64" s="95"/>
      <c r="BQ64" s="95"/>
      <c r="BR64" s="94"/>
      <c r="BS64" s="94"/>
      <c r="BV64" s="94"/>
      <c r="BW64" s="94"/>
    </row>
    <row r="65" spans="66:75">
      <c r="BN65" s="94"/>
      <c r="BO65" s="94"/>
      <c r="BP65" s="95"/>
      <c r="BQ65" s="95"/>
      <c r="BR65" s="94"/>
      <c r="BS65" s="94"/>
      <c r="BV65" s="94"/>
      <c r="BW65" s="94"/>
    </row>
    <row r="66" spans="66:75">
      <c r="BN66" s="94"/>
      <c r="BO66" s="94"/>
      <c r="BP66" s="95"/>
      <c r="BQ66" s="95"/>
      <c r="BR66" s="94"/>
      <c r="BS66" s="94"/>
      <c r="BV66" s="94"/>
      <c r="BW66" s="94"/>
    </row>
    <row r="67" spans="66:75">
      <c r="BN67" s="94"/>
      <c r="BO67" s="94"/>
      <c r="BP67" s="95"/>
      <c r="BQ67" s="95"/>
      <c r="BR67" s="94"/>
      <c r="BS67" s="94"/>
      <c r="BV67" s="94"/>
      <c r="BW67" s="94"/>
    </row>
    <row r="68" spans="66:75">
      <c r="BN68" s="94"/>
      <c r="BO68" s="94"/>
      <c r="BP68" s="95"/>
      <c r="BQ68" s="95"/>
      <c r="BR68" s="94"/>
      <c r="BS68" s="94"/>
      <c r="BV68" s="94"/>
      <c r="BW68" s="94"/>
    </row>
    <row r="69" spans="66:75">
      <c r="BN69" s="94"/>
      <c r="BO69" s="94"/>
      <c r="BP69" s="95"/>
      <c r="BQ69" s="95"/>
      <c r="BR69" s="94"/>
      <c r="BS69" s="94"/>
      <c r="BV69" s="94"/>
      <c r="BW69" s="94"/>
    </row>
    <row r="70" spans="66:75">
      <c r="BN70" s="94"/>
      <c r="BO70" s="94"/>
      <c r="BP70" s="95"/>
      <c r="BQ70" s="95"/>
      <c r="BR70" s="94"/>
      <c r="BS70" s="94"/>
      <c r="BV70" s="94"/>
      <c r="BW70" s="94"/>
    </row>
    <row r="71" spans="66:75">
      <c r="BN71" s="94"/>
      <c r="BO71" s="94"/>
      <c r="BP71" s="95"/>
      <c r="BQ71" s="95"/>
      <c r="BR71" s="94"/>
      <c r="BS71" s="94"/>
      <c r="BV71" s="94"/>
      <c r="BW71" s="94"/>
    </row>
    <row r="72" spans="66:75">
      <c r="BN72" s="94"/>
      <c r="BO72" s="94"/>
      <c r="BP72" s="95"/>
      <c r="BQ72" s="95"/>
      <c r="BR72" s="94"/>
      <c r="BS72" s="94"/>
      <c r="BV72" s="94"/>
      <c r="BW72" s="94"/>
    </row>
    <row r="73" spans="66:75">
      <c r="BN73" s="94"/>
      <c r="BO73" s="94"/>
      <c r="BP73" s="95"/>
      <c r="BQ73" s="95"/>
      <c r="BR73" s="94"/>
      <c r="BS73" s="94"/>
      <c r="BV73" s="94"/>
      <c r="BW73" s="94"/>
    </row>
    <row r="74" spans="66:75">
      <c r="BN74" s="94"/>
      <c r="BO74" s="94"/>
      <c r="BP74" s="95"/>
      <c r="BQ74" s="95"/>
      <c r="BR74" s="94"/>
      <c r="BS74" s="94"/>
      <c r="BV74" s="94"/>
      <c r="BW74" s="94"/>
    </row>
    <row r="75" spans="66:75">
      <c r="BN75" s="94"/>
      <c r="BO75" s="94"/>
      <c r="BP75" s="95"/>
      <c r="BQ75" s="95"/>
      <c r="BR75" s="94"/>
      <c r="BS75" s="94"/>
      <c r="BV75" s="94"/>
      <c r="BW75" s="94"/>
    </row>
    <row r="76" spans="66:75">
      <c r="BN76" s="94"/>
      <c r="BO76" s="94"/>
      <c r="BP76" s="95"/>
      <c r="BQ76" s="95"/>
      <c r="BR76" s="94"/>
      <c r="BS76" s="94"/>
      <c r="BV76" s="94"/>
      <c r="BW76" s="94"/>
    </row>
    <row r="77" spans="66:75">
      <c r="BN77" s="94"/>
      <c r="BO77" s="94"/>
      <c r="BP77" s="95"/>
      <c r="BQ77" s="95"/>
      <c r="BR77" s="94"/>
      <c r="BS77" s="94"/>
      <c r="BV77" s="94"/>
      <c r="BW77" s="94"/>
    </row>
    <row r="78" spans="66:75">
      <c r="BN78" s="94"/>
      <c r="BO78" s="94"/>
      <c r="BP78" s="95"/>
      <c r="BQ78" s="95"/>
      <c r="BR78" s="94"/>
      <c r="BS78" s="94"/>
      <c r="BV78" s="94"/>
      <c r="BW78" s="94"/>
    </row>
    <row r="79" spans="66:75">
      <c r="BN79" s="94"/>
      <c r="BO79" s="94"/>
      <c r="BP79" s="95"/>
      <c r="BQ79" s="95"/>
      <c r="BR79" s="94"/>
      <c r="BS79" s="94"/>
      <c r="BV79" s="94"/>
      <c r="BW79" s="94"/>
    </row>
    <row r="80" spans="66:75">
      <c r="BN80" s="94"/>
      <c r="BO80" s="94"/>
      <c r="BP80" s="95"/>
      <c r="BQ80" s="95"/>
      <c r="BR80" s="94"/>
      <c r="BS80" s="94"/>
      <c r="BV80" s="94"/>
      <c r="BW80" s="94"/>
    </row>
    <row r="81" spans="66:75">
      <c r="BN81" s="94"/>
      <c r="BO81" s="94"/>
      <c r="BP81" s="95"/>
      <c r="BQ81" s="95"/>
      <c r="BR81" s="94"/>
      <c r="BS81" s="94"/>
      <c r="BV81" s="94"/>
      <c r="BW81" s="94"/>
    </row>
    <row r="82" spans="66:75">
      <c r="BN82" s="94"/>
      <c r="BO82" s="94"/>
      <c r="BP82" s="95"/>
      <c r="BQ82" s="95"/>
      <c r="BR82" s="94"/>
      <c r="BS82" s="94"/>
      <c r="BV82" s="94"/>
      <c r="BW82" s="94"/>
    </row>
    <row r="83" spans="66:75">
      <c r="BN83" s="94"/>
      <c r="BO83" s="94"/>
      <c r="BP83" s="95"/>
      <c r="BQ83" s="95"/>
      <c r="BR83" s="94"/>
      <c r="BS83" s="94"/>
      <c r="BV83" s="94"/>
      <c r="BW83" s="94"/>
    </row>
    <row r="84" spans="66:75">
      <c r="BN84" s="94"/>
      <c r="BO84" s="94"/>
      <c r="BP84" s="95"/>
      <c r="BQ84" s="95"/>
      <c r="BR84" s="94"/>
      <c r="BS84" s="94"/>
      <c r="BV84" s="94"/>
      <c r="BW84" s="94"/>
    </row>
    <row r="85" spans="66:75">
      <c r="BN85" s="94"/>
      <c r="BO85" s="94"/>
      <c r="BP85" s="95"/>
      <c r="BQ85" s="95"/>
      <c r="BR85" s="94"/>
      <c r="BS85" s="94"/>
      <c r="BV85" s="94"/>
      <c r="BW85" s="94"/>
    </row>
    <row r="86" spans="66:75">
      <c r="BN86" s="94"/>
      <c r="BO86" s="94"/>
      <c r="BP86" s="95"/>
      <c r="BQ86" s="95"/>
      <c r="BR86" s="94"/>
      <c r="BS86" s="94"/>
      <c r="BV86" s="94"/>
      <c r="BW86" s="94"/>
    </row>
    <row r="87" spans="66:75">
      <c r="BN87" s="94"/>
      <c r="BO87" s="94"/>
      <c r="BP87" s="95"/>
      <c r="BQ87" s="95"/>
      <c r="BR87" s="94"/>
      <c r="BS87" s="94"/>
      <c r="BV87" s="94"/>
      <c r="BW87" s="94"/>
    </row>
    <row r="88" spans="66:75">
      <c r="BN88" s="94"/>
      <c r="BO88" s="94"/>
      <c r="BP88" s="95"/>
      <c r="BQ88" s="95"/>
      <c r="BR88" s="94"/>
      <c r="BS88" s="94"/>
      <c r="BV88" s="94"/>
      <c r="BW88" s="94"/>
    </row>
    <row r="89" spans="66:75">
      <c r="BN89" s="94"/>
      <c r="BO89" s="94"/>
      <c r="BP89" s="95"/>
      <c r="BQ89" s="95"/>
      <c r="BR89" s="94"/>
      <c r="BS89" s="94"/>
      <c r="BV89" s="94"/>
      <c r="BW89" s="94"/>
    </row>
    <row r="90" spans="66:75">
      <c r="BN90" s="94"/>
      <c r="BO90" s="94"/>
      <c r="BP90" s="95"/>
      <c r="BQ90" s="95"/>
      <c r="BR90" s="94"/>
      <c r="BS90" s="94"/>
      <c r="BV90" s="94"/>
      <c r="BW90" s="94"/>
    </row>
    <row r="91" spans="66:75">
      <c r="BN91" s="94"/>
      <c r="BO91" s="94"/>
      <c r="BP91" s="95"/>
      <c r="BQ91" s="95"/>
      <c r="BR91" s="94"/>
      <c r="BS91" s="94"/>
      <c r="BV91" s="94"/>
      <c r="BW91" s="94"/>
    </row>
    <row r="99" spans="66:75">
      <c r="BN99" s="94"/>
      <c r="BO99" s="94"/>
      <c r="BP99" s="95"/>
      <c r="BQ99" s="95"/>
      <c r="BR99" s="94"/>
      <c r="BS99" s="94"/>
      <c r="BV99" s="94"/>
      <c r="BW99" s="94"/>
    </row>
    <row r="100" spans="66:75">
      <c r="BN100" s="94"/>
      <c r="BO100" s="94"/>
      <c r="BP100" s="95"/>
      <c r="BQ100" s="95"/>
      <c r="BR100" s="94"/>
      <c r="BS100" s="94"/>
      <c r="BV100" s="94"/>
      <c r="BW100" s="94"/>
    </row>
    <row r="101" spans="66:75">
      <c r="BN101" s="94"/>
      <c r="BO101" s="94"/>
      <c r="BP101" s="95"/>
      <c r="BQ101" s="95"/>
      <c r="BR101" s="94"/>
      <c r="BS101" s="94"/>
      <c r="BV101" s="94"/>
      <c r="BW101" s="94"/>
    </row>
    <row r="102" spans="66:75">
      <c r="BN102" s="94"/>
      <c r="BO102" s="94"/>
      <c r="BP102" s="95"/>
      <c r="BQ102" s="95"/>
      <c r="BR102" s="94"/>
      <c r="BS102" s="94"/>
      <c r="BV102" s="94"/>
      <c r="BW102" s="94"/>
    </row>
    <row r="103" spans="66:75">
      <c r="BN103" s="94"/>
      <c r="BO103" s="94"/>
      <c r="BP103" s="95"/>
      <c r="BQ103" s="95"/>
      <c r="BR103" s="94"/>
      <c r="BS103" s="94"/>
      <c r="BV103" s="94"/>
      <c r="BW103" s="94"/>
    </row>
    <row r="104" spans="66:75">
      <c r="BN104" s="94"/>
      <c r="BO104" s="94"/>
      <c r="BP104" s="95"/>
      <c r="BQ104" s="95"/>
      <c r="BR104" s="94"/>
      <c r="BS104" s="94"/>
      <c r="BV104" s="94"/>
      <c r="BW104" s="94"/>
    </row>
    <row r="105" spans="66:75">
      <c r="BN105" s="94"/>
      <c r="BO105" s="94"/>
      <c r="BP105" s="95"/>
      <c r="BQ105" s="95"/>
      <c r="BR105" s="94"/>
      <c r="BS105" s="94"/>
      <c r="BV105" s="94"/>
      <c r="BW105" s="94"/>
    </row>
    <row r="106" spans="66:75">
      <c r="BN106" s="94"/>
      <c r="BO106" s="94"/>
      <c r="BP106" s="95"/>
      <c r="BQ106" s="95"/>
      <c r="BR106" s="94"/>
      <c r="BS106" s="94"/>
      <c r="BV106" s="94"/>
      <c r="BW106" s="94"/>
    </row>
    <row r="107" spans="66:75">
      <c r="BN107" s="94"/>
      <c r="BO107" s="94"/>
      <c r="BP107" s="95"/>
      <c r="BQ107" s="95"/>
      <c r="BR107" s="94"/>
      <c r="BS107" s="94"/>
      <c r="BV107" s="94"/>
      <c r="BW107" s="94"/>
    </row>
    <row r="109" spans="66:75">
      <c r="BN109" s="94"/>
      <c r="BO109" s="94"/>
      <c r="BP109" s="95"/>
      <c r="BQ109" s="95"/>
      <c r="BR109" s="94"/>
      <c r="BS109" s="94"/>
      <c r="BV109" s="94"/>
      <c r="BW109" s="94"/>
    </row>
    <row r="110" spans="66:75">
      <c r="BN110" s="94"/>
      <c r="BO110" s="94"/>
      <c r="BP110" s="95"/>
      <c r="BQ110" s="95"/>
      <c r="BR110" s="94"/>
      <c r="BS110" s="94"/>
      <c r="BV110" s="94"/>
      <c r="BW110" s="94"/>
    </row>
    <row r="111" spans="66:75">
      <c r="BN111" s="94"/>
      <c r="BO111" s="94"/>
      <c r="BP111" s="95"/>
      <c r="BQ111" s="95"/>
      <c r="BR111" s="94"/>
      <c r="BS111" s="94"/>
      <c r="BV111" s="94"/>
      <c r="BW111" s="94"/>
    </row>
    <row r="112" spans="66:75">
      <c r="BN112" s="94"/>
      <c r="BO112" s="94"/>
      <c r="BP112" s="95"/>
      <c r="BQ112" s="95"/>
      <c r="BR112" s="94"/>
      <c r="BS112" s="94"/>
      <c r="BV112" s="94"/>
      <c r="BW112" s="94"/>
    </row>
    <row r="113" spans="66:75">
      <c r="BN113" s="94"/>
      <c r="BO113" s="94"/>
      <c r="BP113" s="95"/>
      <c r="BQ113" s="95"/>
      <c r="BR113" s="94"/>
      <c r="BS113" s="94"/>
      <c r="BV113" s="94"/>
      <c r="BW113" s="94"/>
    </row>
    <row r="122" spans="66:75">
      <c r="BN122" s="94"/>
      <c r="BO122" s="94"/>
      <c r="BP122" s="95"/>
      <c r="BQ122" s="95"/>
      <c r="BR122" s="94"/>
      <c r="BS122" s="94"/>
      <c r="BV122" s="94"/>
      <c r="BW122" s="94"/>
    </row>
    <row r="123" spans="66:75">
      <c r="BN123" s="94"/>
      <c r="BO123" s="94"/>
      <c r="BP123" s="95"/>
      <c r="BQ123" s="95"/>
      <c r="BR123" s="94"/>
      <c r="BS123" s="94"/>
      <c r="BV123" s="94"/>
      <c r="BW123" s="94"/>
    </row>
    <row r="124" spans="66:75">
      <c r="BN124" s="94"/>
      <c r="BO124" s="94"/>
      <c r="BP124" s="95"/>
      <c r="BQ124" s="95"/>
      <c r="BR124" s="94"/>
      <c r="BS124" s="94"/>
      <c r="BV124" s="94"/>
      <c r="BW124" s="94"/>
    </row>
    <row r="125" spans="66:75">
      <c r="BN125" s="94"/>
      <c r="BO125" s="94"/>
      <c r="BP125" s="95"/>
      <c r="BQ125" s="95"/>
      <c r="BR125" s="94"/>
      <c r="BS125" s="94"/>
      <c r="BV125" s="94"/>
      <c r="BW125" s="94"/>
    </row>
    <row r="126" spans="66:75">
      <c r="BN126" s="94"/>
      <c r="BO126" s="94"/>
      <c r="BP126" s="95"/>
      <c r="BQ126" s="95"/>
      <c r="BR126" s="94"/>
      <c r="BS126" s="94"/>
      <c r="BV126" s="94"/>
      <c r="BW126" s="94"/>
    </row>
    <row r="127" spans="66:75">
      <c r="BN127" s="94"/>
      <c r="BO127" s="94"/>
      <c r="BP127" s="95"/>
      <c r="BQ127" s="95"/>
      <c r="BR127" s="94"/>
      <c r="BS127" s="94"/>
      <c r="BV127" s="94"/>
      <c r="BW127" s="94"/>
    </row>
    <row r="128" spans="66:75">
      <c r="BN128" s="94"/>
      <c r="BO128" s="94"/>
      <c r="BP128" s="95"/>
      <c r="BQ128" s="95"/>
      <c r="BR128" s="94"/>
      <c r="BS128" s="94"/>
      <c r="BV128" s="94"/>
      <c r="BW128" s="94"/>
    </row>
    <row r="129" spans="66:75">
      <c r="BN129" s="94"/>
      <c r="BO129" s="94"/>
      <c r="BP129" s="95"/>
      <c r="BQ129" s="95"/>
      <c r="BR129" s="94"/>
      <c r="BS129" s="94"/>
      <c r="BV129" s="94"/>
      <c r="BW129" s="94"/>
    </row>
    <row r="130" spans="66:75">
      <c r="BN130" s="94"/>
      <c r="BO130" s="94"/>
      <c r="BP130" s="95"/>
      <c r="BQ130" s="95"/>
      <c r="BR130" s="94"/>
      <c r="BS130" s="94"/>
      <c r="BV130" s="94"/>
      <c r="BW130" s="94"/>
    </row>
    <row r="131" spans="66:75">
      <c r="BN131" s="94"/>
      <c r="BO131" s="94"/>
      <c r="BP131" s="95"/>
      <c r="BQ131" s="95"/>
      <c r="BR131" s="94"/>
      <c r="BS131" s="94"/>
      <c r="BV131" s="94"/>
      <c r="BW131" s="94"/>
    </row>
    <row r="134" spans="66:75">
      <c r="BN134" s="94"/>
      <c r="BO134" s="94"/>
      <c r="BP134" s="95"/>
      <c r="BQ134" s="95"/>
      <c r="BR134" s="94"/>
      <c r="BS134" s="94"/>
      <c r="BV134" s="94"/>
      <c r="BW134" s="94"/>
    </row>
    <row r="135" spans="66:75">
      <c r="BN135" s="94"/>
      <c r="BO135" s="94"/>
      <c r="BP135" s="95"/>
      <c r="BQ135" s="95"/>
      <c r="BR135" s="94"/>
      <c r="BS135" s="94"/>
      <c r="BV135" s="94"/>
      <c r="BW135" s="94"/>
    </row>
    <row r="136" spans="66:75">
      <c r="BN136" s="94"/>
      <c r="BO136" s="94"/>
      <c r="BP136" s="95"/>
      <c r="BQ136" s="95"/>
      <c r="BR136" s="94"/>
      <c r="BS136" s="94"/>
      <c r="BV136" s="94"/>
      <c r="BW136" s="94"/>
    </row>
    <row r="137" spans="66:75">
      <c r="BN137" s="94"/>
      <c r="BO137" s="94"/>
      <c r="BP137" s="95"/>
      <c r="BQ137" s="95"/>
      <c r="BR137" s="94"/>
      <c r="BS137" s="94"/>
      <c r="BV137" s="94"/>
      <c r="BW137" s="94"/>
    </row>
    <row r="138" spans="66:75">
      <c r="BN138" s="94"/>
      <c r="BO138" s="94"/>
      <c r="BP138" s="95"/>
      <c r="BQ138" s="95"/>
      <c r="BR138" s="94"/>
      <c r="BS138" s="94"/>
      <c r="BV138" s="94"/>
      <c r="BW138" s="94"/>
    </row>
    <row r="139" spans="66:75">
      <c r="BN139" s="94"/>
      <c r="BO139" s="94"/>
      <c r="BP139" s="95"/>
      <c r="BQ139" s="95"/>
      <c r="BR139" s="94"/>
      <c r="BS139" s="94"/>
      <c r="BV139" s="94"/>
      <c r="BW139" s="94"/>
    </row>
    <row r="140" spans="66:75">
      <c r="BN140" s="94"/>
      <c r="BO140" s="94"/>
      <c r="BP140" s="95"/>
      <c r="BQ140" s="95"/>
      <c r="BR140" s="94"/>
      <c r="BS140" s="94"/>
      <c r="BV140" s="94"/>
      <c r="BW140" s="94"/>
    </row>
    <row r="141" spans="66:75">
      <c r="BN141" s="94"/>
      <c r="BO141" s="94"/>
      <c r="BP141" s="95"/>
      <c r="BQ141" s="95"/>
      <c r="BR141" s="94"/>
      <c r="BS141" s="94"/>
      <c r="BV141" s="94"/>
      <c r="BW141" s="94"/>
    </row>
    <row r="142" spans="66:75">
      <c r="BN142" s="94"/>
      <c r="BO142" s="94"/>
      <c r="BP142" s="95"/>
      <c r="BQ142" s="95"/>
      <c r="BR142" s="94"/>
      <c r="BS142" s="94"/>
      <c r="BV142" s="94"/>
      <c r="BW142" s="94"/>
    </row>
    <row r="143" spans="66:75">
      <c r="BN143" s="94"/>
      <c r="BO143" s="94"/>
      <c r="BP143" s="95"/>
      <c r="BQ143" s="95"/>
      <c r="BR143" s="94"/>
      <c r="BS143" s="94"/>
      <c r="BV143" s="94"/>
      <c r="BW143" s="94"/>
    </row>
    <row r="144" spans="66:75">
      <c r="BN144" s="94"/>
      <c r="BO144" s="94"/>
      <c r="BP144" s="95"/>
      <c r="BQ144" s="95"/>
      <c r="BR144" s="94"/>
      <c r="BS144" s="94"/>
      <c r="BV144" s="94"/>
      <c r="BW144" s="94"/>
    </row>
    <row r="145" spans="66:75">
      <c r="BN145" s="96"/>
      <c r="BO145" s="96"/>
      <c r="BP145" s="97"/>
      <c r="BQ145" s="97"/>
      <c r="BR145" s="96"/>
      <c r="BS145" s="96"/>
      <c r="BV145" s="96"/>
      <c r="BW145" s="96"/>
    </row>
    <row r="146" spans="66:75">
      <c r="BN146" s="96"/>
      <c r="BO146" s="96"/>
      <c r="BP146" s="97"/>
      <c r="BQ146" s="97"/>
      <c r="BR146" s="96"/>
      <c r="BS146" s="96"/>
      <c r="BV146" s="96"/>
      <c r="BW146" s="96"/>
    </row>
    <row r="147" spans="66:75">
      <c r="BN147" s="96"/>
      <c r="BO147" s="96"/>
      <c r="BP147" s="97"/>
      <c r="BQ147" s="97"/>
      <c r="BR147" s="96"/>
      <c r="BS147" s="96"/>
      <c r="BV147" s="96"/>
      <c r="BW147" s="96"/>
    </row>
    <row r="148" spans="66:75">
      <c r="BN148" s="96"/>
      <c r="BO148" s="96"/>
      <c r="BP148" s="97"/>
      <c r="BQ148" s="97"/>
      <c r="BR148" s="96"/>
      <c r="BS148" s="96"/>
      <c r="BV148" s="96"/>
      <c r="BW148" s="96"/>
    </row>
    <row r="149" spans="66:75">
      <c r="BN149" s="96"/>
      <c r="BO149" s="96"/>
      <c r="BP149" s="97"/>
      <c r="BQ149" s="97"/>
      <c r="BR149" s="96"/>
      <c r="BS149" s="96"/>
      <c r="BV149" s="96"/>
      <c r="BW149" s="96"/>
    </row>
    <row r="150" spans="66:75">
      <c r="BN150" s="96"/>
      <c r="BO150" s="96"/>
      <c r="BP150" s="97"/>
      <c r="BQ150" s="97"/>
      <c r="BR150" s="96"/>
      <c r="BS150" s="96"/>
      <c r="BV150" s="96"/>
      <c r="BW150" s="96"/>
    </row>
    <row r="151" spans="66:75">
      <c r="BN151" s="96"/>
      <c r="BO151" s="96"/>
      <c r="BP151" s="97"/>
      <c r="BQ151" s="97"/>
      <c r="BR151" s="96"/>
      <c r="BS151" s="96"/>
      <c r="BV151" s="96"/>
      <c r="BW151" s="96"/>
    </row>
    <row r="152" spans="66:75">
      <c r="BN152" s="96"/>
      <c r="BO152" s="96"/>
      <c r="BP152" s="97"/>
      <c r="BQ152" s="97"/>
      <c r="BR152" s="96"/>
      <c r="BS152" s="96"/>
      <c r="BV152" s="96"/>
      <c r="BW152" s="96"/>
    </row>
    <row r="153" spans="66:75">
      <c r="BN153" s="96"/>
      <c r="BO153" s="96"/>
      <c r="BP153" s="97"/>
      <c r="BQ153" s="97"/>
      <c r="BR153" s="96"/>
      <c r="BS153" s="96"/>
      <c r="BV153" s="96"/>
      <c r="BW153" s="96"/>
    </row>
    <row r="154" spans="66:75">
      <c r="BN154" s="96"/>
      <c r="BO154" s="96"/>
      <c r="BP154" s="97"/>
      <c r="BQ154" s="97"/>
      <c r="BR154" s="96"/>
      <c r="BS154" s="96"/>
      <c r="BV154" s="96"/>
      <c r="BW154" s="96"/>
    </row>
    <row r="155" spans="66:75">
      <c r="BN155" s="23"/>
      <c r="BO155" s="23"/>
      <c r="BP155" s="98"/>
      <c r="BQ155" s="98"/>
      <c r="BR155" s="23"/>
      <c r="BS155" s="23"/>
      <c r="BV155" s="23"/>
      <c r="BW155" s="23"/>
    </row>
    <row r="156" spans="66:75">
      <c r="BN156" s="94"/>
      <c r="BO156" s="94"/>
      <c r="BP156" s="95"/>
      <c r="BQ156" s="95"/>
      <c r="BR156" s="94"/>
      <c r="BS156" s="94"/>
      <c r="BV156" s="94"/>
      <c r="BW156" s="94"/>
    </row>
    <row r="157" spans="66:75">
      <c r="BN157" s="94"/>
      <c r="BO157" s="94"/>
      <c r="BP157" s="95"/>
      <c r="BQ157" s="95"/>
      <c r="BR157" s="94"/>
      <c r="BS157" s="94"/>
      <c r="BV157" s="94"/>
      <c r="BW157" s="94"/>
    </row>
    <row r="158" spans="66:75">
      <c r="BN158" s="94"/>
      <c r="BO158" s="94"/>
      <c r="BP158" s="95"/>
      <c r="BQ158" s="95"/>
      <c r="BR158" s="94"/>
      <c r="BS158" s="94"/>
      <c r="BV158" s="94"/>
      <c r="BW158" s="94"/>
    </row>
    <row r="159" spans="66:75">
      <c r="BN159" s="94"/>
      <c r="BO159" s="94"/>
      <c r="BP159" s="95"/>
      <c r="BQ159" s="95"/>
      <c r="BR159" s="94"/>
      <c r="BS159" s="94"/>
      <c r="BV159" s="94"/>
      <c r="BW159" s="94"/>
    </row>
    <row r="160" spans="66:75">
      <c r="BN160" s="94"/>
      <c r="BO160" s="94"/>
      <c r="BP160" s="95"/>
      <c r="BQ160" s="95"/>
      <c r="BR160" s="94"/>
      <c r="BS160" s="94"/>
      <c r="BV160" s="94"/>
      <c r="BW160" s="94"/>
    </row>
    <row r="161" spans="66:75">
      <c r="BN161" s="94"/>
      <c r="BO161" s="94"/>
      <c r="BP161" s="95"/>
      <c r="BQ161" s="95"/>
      <c r="BR161" s="94"/>
      <c r="BS161" s="94"/>
      <c r="BV161" s="94"/>
      <c r="BW161" s="94"/>
    </row>
    <row r="162" spans="66:75">
      <c r="BN162" s="94"/>
      <c r="BO162" s="94"/>
      <c r="BP162" s="95"/>
      <c r="BQ162" s="95"/>
      <c r="BR162" s="94"/>
      <c r="BS162" s="94"/>
      <c r="BV162" s="94"/>
      <c r="BW162" s="94"/>
    </row>
    <row r="163" spans="66:75">
      <c r="BN163" s="94"/>
      <c r="BO163" s="94"/>
      <c r="BP163" s="95"/>
      <c r="BQ163" s="95"/>
      <c r="BR163" s="94"/>
      <c r="BS163" s="94"/>
      <c r="BV163" s="94"/>
      <c r="BW163" s="94"/>
    </row>
    <row r="164" spans="66:75">
      <c r="BN164" s="94"/>
      <c r="BO164" s="94"/>
      <c r="BP164" s="95"/>
      <c r="BQ164" s="95"/>
      <c r="BR164" s="94"/>
      <c r="BS164" s="94"/>
      <c r="BV164" s="94"/>
      <c r="BW164" s="94"/>
    </row>
  </sheetData>
  <mergeCells count="41">
    <mergeCell ref="AQ46:BJ46"/>
    <mergeCell ref="AQ48:BJ48"/>
    <mergeCell ref="AQ50:BJ50"/>
    <mergeCell ref="AQ52:BJ52"/>
    <mergeCell ref="C10:G10"/>
    <mergeCell ref="AQ39:BJ39"/>
    <mergeCell ref="AQ40:BJ40"/>
    <mergeCell ref="AQ41:BJ41"/>
    <mergeCell ref="AQ42:BJ42"/>
    <mergeCell ref="AQ43:BJ43"/>
    <mergeCell ref="AQ44:BJ44"/>
    <mergeCell ref="AQ33:BJ33"/>
    <mergeCell ref="AQ34:BJ34"/>
    <mergeCell ref="AQ35:BJ35"/>
    <mergeCell ref="AQ36:BJ36"/>
    <mergeCell ref="AQ37:BJ37"/>
    <mergeCell ref="AQ38:BJ38"/>
    <mergeCell ref="AQ18:BJ18"/>
    <mergeCell ref="AQ28:BJ28"/>
    <mergeCell ref="AQ29:BJ29"/>
    <mergeCell ref="AQ30:BJ30"/>
    <mergeCell ref="AQ31:BJ31"/>
    <mergeCell ref="AQ32:BJ32"/>
    <mergeCell ref="AQ17:BJ17"/>
    <mergeCell ref="A2:D2"/>
    <mergeCell ref="E2:U2"/>
    <mergeCell ref="V2:Y2"/>
    <mergeCell ref="Z2:AP2"/>
    <mergeCell ref="AQ2:AT2"/>
    <mergeCell ref="AU2:BK2"/>
    <mergeCell ref="AQ12:BJ12"/>
    <mergeCell ref="AQ13:BJ13"/>
    <mergeCell ref="AQ14:BJ14"/>
    <mergeCell ref="AQ15:BJ15"/>
    <mergeCell ref="AQ16:BJ16"/>
    <mergeCell ref="AU1:BK1"/>
    <mergeCell ref="A1:D1"/>
    <mergeCell ref="E1:U1"/>
    <mergeCell ref="V1:Y1"/>
    <mergeCell ref="Z1:AP1"/>
    <mergeCell ref="AQ1:AT1"/>
  </mergeCells>
  <phoneticPr fontId="1"/>
  <conditionalFormatting sqref="BY16:BY37">
    <cfRule type="expression" dxfId="10" priority="5">
      <formula>BX16&lt;&gt;"○"</formula>
    </cfRule>
  </conditionalFormatting>
  <conditionalFormatting sqref="BY38:BY42">
    <cfRule type="expression" dxfId="9" priority="4">
      <formula>BX38&lt;&gt;"○"</formula>
    </cfRule>
  </conditionalFormatting>
  <conditionalFormatting sqref="BY38">
    <cfRule type="expression" dxfId="8" priority="3">
      <formula>BX38&lt;&gt;"○"</formula>
    </cfRule>
  </conditionalFormatting>
  <conditionalFormatting sqref="BY43">
    <cfRule type="expression" dxfId="7" priority="2">
      <formula>BX43&lt;&gt;"○"</formula>
    </cfRule>
  </conditionalFormatting>
  <conditionalFormatting sqref="BO5:BO53">
    <cfRule type="expression" dxfId="6" priority="1">
      <formula>BN5&lt;1</formula>
    </cfRule>
  </conditionalFormatting>
  <dataValidations count="2">
    <dataValidation type="list" allowBlank="1" showInputMessage="1" showErrorMessage="1" sqref="BR5:BS53 BZ16:CA43" xr:uid="{00000000-0002-0000-0A00-000000000000}">
      <formula1>"OK,NG"</formula1>
    </dataValidation>
    <dataValidation type="list" allowBlank="1" showInputMessage="1" showErrorMessage="1" sqref="C10:G10" xr:uid="{00000000-0002-0000-0A00-000001000000}">
      <formula1>"受信パラメータ,送信パラメータ"</formula1>
    </dataValidation>
  </dataValidations>
  <pageMargins left="0.51181102362204722" right="0.51181102362204722" top="0.78740157480314965" bottom="0.59055118110236227" header="0.43307086614173229" footer="0.31496062992125984"/>
  <pageSetup paperSize="9" scale="70" fitToHeight="0" orientation="landscape" r:id="rId1"/>
  <headerFooter>
    <oddFooter>&amp;C&amp;"ＭＳ ゴシック,標準"&amp;10- &amp;P -</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tint="-0.499984740745262"/>
    <pageSetUpPr fitToPage="1"/>
  </sheetPr>
  <dimension ref="A1:CH164"/>
  <sheetViews>
    <sheetView showGridLines="0" topLeftCell="O1" zoomScaleNormal="100" zoomScaleSheetLayoutView="100" workbookViewId="0">
      <pane ySplit="2" topLeftCell="A3" activePane="bottomLeft" state="frozen"/>
      <selection activeCell="P18" sqref="P18"/>
      <selection pane="bottomLeft" activeCell="BO20" sqref="BO20:BO21"/>
    </sheetView>
  </sheetViews>
  <sheetFormatPr defaultColWidth="3.125" defaultRowHeight="15.75"/>
  <cols>
    <col min="1" max="2" width="3.125" style="22"/>
    <col min="3" max="3" width="4" style="22" bestFit="1" customWidth="1"/>
    <col min="4" max="65" width="3.125" style="22"/>
    <col min="66" max="67" width="14.625" style="22" customWidth="1"/>
    <col min="68" max="69" width="14.625" style="99" customWidth="1"/>
    <col min="70" max="71" width="14.625" style="22" customWidth="1"/>
    <col min="72" max="73" width="13.25" style="22" customWidth="1"/>
    <col min="74" max="75" width="14.625" style="22" customWidth="1"/>
    <col min="76" max="76" width="15" style="22" customWidth="1"/>
    <col min="77" max="77" width="14.375" style="22" customWidth="1"/>
    <col min="78" max="78" width="18.5" style="22" customWidth="1"/>
    <col min="79" max="79" width="17.125" style="22" bestFit="1" customWidth="1"/>
    <col min="80" max="80" width="10.625" style="22" customWidth="1"/>
    <col min="81" max="81" width="9.625" style="22" customWidth="1"/>
    <col min="82" max="82" width="11.5" style="22" customWidth="1"/>
    <col min="83" max="83" width="10.875" style="22" customWidth="1"/>
    <col min="84" max="16384" width="3.125" style="22"/>
  </cols>
  <sheetData>
    <row r="1" spans="1:86" s="43" customFormat="1" ht="28.5" customHeight="1">
      <c r="A1" s="259" t="s">
        <v>56</v>
      </c>
      <c r="B1" s="254"/>
      <c r="C1" s="254"/>
      <c r="D1" s="255"/>
      <c r="E1" s="371" t="str">
        <f>表紙!G5</f>
        <v>PRO_STAFFα給与　故障対応</v>
      </c>
      <c r="F1" s="372"/>
      <c r="G1" s="372"/>
      <c r="H1" s="372"/>
      <c r="I1" s="372"/>
      <c r="J1" s="372"/>
      <c r="K1" s="372"/>
      <c r="L1" s="372"/>
      <c r="M1" s="372"/>
      <c r="N1" s="372"/>
      <c r="O1" s="372"/>
      <c r="P1" s="372"/>
      <c r="Q1" s="372"/>
      <c r="R1" s="372"/>
      <c r="S1" s="372"/>
      <c r="T1" s="372"/>
      <c r="U1" s="373"/>
      <c r="V1" s="259" t="s">
        <v>57</v>
      </c>
      <c r="W1" s="254"/>
      <c r="X1" s="254"/>
      <c r="Y1" s="255"/>
      <c r="Z1" s="256" t="str">
        <f>表紙!$G$8</f>
        <v>画面定義書</v>
      </c>
      <c r="AA1" s="257"/>
      <c r="AB1" s="257"/>
      <c r="AC1" s="257"/>
      <c r="AD1" s="257"/>
      <c r="AE1" s="257"/>
      <c r="AF1" s="257"/>
      <c r="AG1" s="257"/>
      <c r="AH1" s="257"/>
      <c r="AI1" s="257"/>
      <c r="AJ1" s="257"/>
      <c r="AK1" s="257"/>
      <c r="AL1" s="257"/>
      <c r="AM1" s="257"/>
      <c r="AN1" s="257"/>
      <c r="AO1" s="257"/>
      <c r="AP1" s="257"/>
      <c r="AQ1" s="254" t="s">
        <v>81</v>
      </c>
      <c r="AR1" s="254"/>
      <c r="AS1" s="254"/>
      <c r="AT1" s="255"/>
      <c r="AU1" s="256" t="str">
        <f>表紙!G14</f>
        <v>年末調整</v>
      </c>
      <c r="AV1" s="257"/>
      <c r="AW1" s="257"/>
      <c r="AX1" s="257"/>
      <c r="AY1" s="257"/>
      <c r="AZ1" s="257"/>
      <c r="BA1" s="257"/>
      <c r="BB1" s="257"/>
      <c r="BC1" s="257"/>
      <c r="BD1" s="257"/>
      <c r="BE1" s="257"/>
      <c r="BF1" s="257"/>
      <c r="BG1" s="257"/>
      <c r="BH1" s="257"/>
      <c r="BI1" s="257"/>
      <c r="BJ1" s="257"/>
      <c r="BK1" s="258"/>
      <c r="BN1" s="42" t="s">
        <v>38</v>
      </c>
      <c r="BO1" s="42" t="s">
        <v>51</v>
      </c>
      <c r="BP1" s="42" t="s">
        <v>35</v>
      </c>
      <c r="BQ1" s="42" t="s">
        <v>34</v>
      </c>
      <c r="BR1" s="42" t="s">
        <v>39</v>
      </c>
      <c r="BS1" s="75"/>
      <c r="BT1" s="76"/>
      <c r="BU1" s="76"/>
      <c r="BV1" s="75"/>
      <c r="BW1" s="75"/>
      <c r="BX1" s="115"/>
      <c r="BY1" s="115"/>
      <c r="BZ1" s="115"/>
      <c r="CA1" s="116"/>
    </row>
    <row r="2" spans="1:86" s="43" customFormat="1" ht="28.5" customHeight="1">
      <c r="A2" s="259" t="s">
        <v>55</v>
      </c>
      <c r="B2" s="254"/>
      <c r="C2" s="254"/>
      <c r="D2" s="255"/>
      <c r="E2" s="256" t="str">
        <f>表紙!J16</f>
        <v>年末調整</v>
      </c>
      <c r="F2" s="257"/>
      <c r="G2" s="257"/>
      <c r="H2" s="257"/>
      <c r="I2" s="257"/>
      <c r="J2" s="257"/>
      <c r="K2" s="257"/>
      <c r="L2" s="257"/>
      <c r="M2" s="257"/>
      <c r="N2" s="257"/>
      <c r="O2" s="257"/>
      <c r="P2" s="257"/>
      <c r="Q2" s="257"/>
      <c r="R2" s="257"/>
      <c r="S2" s="257"/>
      <c r="T2" s="257"/>
      <c r="U2" s="258"/>
      <c r="V2" s="259" t="s">
        <v>58</v>
      </c>
      <c r="W2" s="254"/>
      <c r="X2" s="254"/>
      <c r="Y2" s="255"/>
      <c r="Z2" s="256" t="str">
        <f>表紙!M18</f>
        <v>年調振込ファイル作成</v>
      </c>
      <c r="AA2" s="257"/>
      <c r="AB2" s="257"/>
      <c r="AC2" s="257"/>
      <c r="AD2" s="257"/>
      <c r="AE2" s="257"/>
      <c r="AF2" s="257"/>
      <c r="AG2" s="257"/>
      <c r="AH2" s="257"/>
      <c r="AI2" s="257"/>
      <c r="AJ2" s="257"/>
      <c r="AK2" s="257"/>
      <c r="AL2" s="257"/>
      <c r="AM2" s="257"/>
      <c r="AN2" s="257"/>
      <c r="AO2" s="257"/>
      <c r="AP2" s="257"/>
      <c r="AQ2" s="254" t="s">
        <v>13</v>
      </c>
      <c r="AR2" s="254"/>
      <c r="AS2" s="254"/>
      <c r="AT2" s="255"/>
      <c r="AU2" s="256" t="str">
        <f>表紙!P20</f>
        <v>外部出力画面</v>
      </c>
      <c r="AV2" s="257"/>
      <c r="AW2" s="257"/>
      <c r="AX2" s="257"/>
      <c r="AY2" s="257"/>
      <c r="AZ2" s="257"/>
      <c r="BA2" s="257"/>
      <c r="BB2" s="257"/>
      <c r="BC2" s="257"/>
      <c r="BD2" s="257"/>
      <c r="BE2" s="257"/>
      <c r="BF2" s="257"/>
      <c r="BG2" s="257"/>
      <c r="BH2" s="257"/>
      <c r="BI2" s="257"/>
      <c r="BJ2" s="257"/>
      <c r="BK2" s="258"/>
      <c r="BN2" s="44">
        <f>SUM(BN5:BN10000)</f>
        <v>0</v>
      </c>
      <c r="BO2" s="44">
        <f>COUNT(BN5:BN10000)</f>
        <v>0</v>
      </c>
      <c r="BP2" s="44">
        <f>COUNTIF(BR5:BS10000,"OK")</f>
        <v>0</v>
      </c>
      <c r="BQ2" s="44">
        <f>COUNTIF(BR5:BR10000,"NG")</f>
        <v>0</v>
      </c>
      <c r="BR2" s="77"/>
      <c r="BS2" s="75"/>
      <c r="BT2" s="76"/>
      <c r="BU2" s="76"/>
      <c r="BV2" s="75"/>
      <c r="BW2" s="75"/>
      <c r="BX2" s="117"/>
      <c r="BY2" s="117"/>
      <c r="BZ2" s="117"/>
      <c r="CA2" s="118"/>
    </row>
    <row r="3" spans="1:86">
      <c r="BN3" s="45"/>
      <c r="BO3" s="45"/>
      <c r="BP3" s="46"/>
      <c r="BQ3" s="47"/>
      <c r="BR3" s="45"/>
      <c r="BS3" s="45"/>
      <c r="BT3" s="78"/>
      <c r="BU3" s="78"/>
      <c r="BV3" s="45"/>
      <c r="BW3" s="45"/>
    </row>
    <row r="4" spans="1:86" s="19" customFormat="1" ht="28.5" customHeight="1">
      <c r="B4" s="20" t="s">
        <v>32</v>
      </c>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N4" s="42" t="s">
        <v>40</v>
      </c>
      <c r="BO4" s="42" t="s">
        <v>41</v>
      </c>
      <c r="BP4" s="42" t="s">
        <v>47</v>
      </c>
      <c r="BQ4" s="42" t="s">
        <v>48</v>
      </c>
      <c r="BR4" s="42" t="s">
        <v>42</v>
      </c>
      <c r="BS4" s="42" t="s">
        <v>43</v>
      </c>
      <c r="BT4" s="42" t="s">
        <v>44</v>
      </c>
      <c r="BU4" s="42" t="s">
        <v>45</v>
      </c>
      <c r="BV4" s="42" t="s">
        <v>49</v>
      </c>
      <c r="BW4" s="42" t="s">
        <v>46</v>
      </c>
    </row>
    <row r="5" spans="1:86">
      <c r="BN5" s="79"/>
      <c r="BO5" s="80"/>
      <c r="BP5" s="81"/>
      <c r="BQ5" s="82"/>
      <c r="BR5" s="83"/>
      <c r="BS5" s="83"/>
      <c r="BT5" s="84"/>
      <c r="BU5" s="85"/>
      <c r="BV5" s="83"/>
      <c r="BW5" s="83"/>
    </row>
    <row r="6" spans="1:86">
      <c r="B6" s="22" t="s">
        <v>65</v>
      </c>
      <c r="D6" s="22" t="s">
        <v>14</v>
      </c>
      <c r="BM6" s="35"/>
      <c r="BN6" s="79"/>
      <c r="BO6" s="86">
        <f t="shared" ref="BO6:BO52" si="0">IF(BN6&gt;0,BO5+1,BO5)</f>
        <v>0</v>
      </c>
      <c r="BP6" s="81"/>
      <c r="BQ6" s="82"/>
      <c r="BR6" s="83"/>
      <c r="BS6" s="83"/>
      <c r="BT6" s="84"/>
      <c r="BU6" s="85"/>
      <c r="BV6" s="83"/>
      <c r="BW6" s="83"/>
      <c r="CF6" s="35"/>
      <c r="CG6" s="35"/>
      <c r="CH6" s="35"/>
    </row>
    <row r="7" spans="1:86">
      <c r="BM7" s="35"/>
      <c r="BN7" s="79"/>
      <c r="BO7" s="86">
        <f t="shared" si="0"/>
        <v>0</v>
      </c>
      <c r="BP7" s="81"/>
      <c r="BQ7" s="82"/>
      <c r="BR7" s="83"/>
      <c r="BS7" s="83"/>
      <c r="BT7" s="84"/>
      <c r="BU7" s="85"/>
      <c r="BV7" s="83"/>
      <c r="BW7" s="83"/>
      <c r="CF7" s="35"/>
      <c r="CG7" s="35"/>
      <c r="CH7" s="35"/>
    </row>
    <row r="8" spans="1:86">
      <c r="D8" s="22" t="s">
        <v>66</v>
      </c>
      <c r="E8" s="22" t="s">
        <v>31</v>
      </c>
      <c r="J8" s="22" t="s">
        <v>82</v>
      </c>
      <c r="BM8" s="35"/>
      <c r="BN8" s="79"/>
      <c r="BO8" s="86">
        <f t="shared" si="0"/>
        <v>0</v>
      </c>
      <c r="BP8" s="81"/>
      <c r="BQ8" s="82"/>
      <c r="BR8" s="83"/>
      <c r="BS8" s="83"/>
      <c r="BT8" s="84"/>
      <c r="BU8" s="85"/>
      <c r="BV8" s="83"/>
      <c r="BW8" s="83"/>
      <c r="CF8" s="35"/>
      <c r="CG8" s="35"/>
      <c r="CH8" s="35"/>
    </row>
    <row r="9" spans="1:86">
      <c r="D9" s="119"/>
      <c r="BM9" s="35"/>
      <c r="BN9" s="79"/>
      <c r="BO9" s="86">
        <f t="shared" si="0"/>
        <v>0</v>
      </c>
      <c r="BP9" s="86">
        <f t="shared" ref="BP9" si="1">IF(BO9&gt;0,BP8+1,BP8)</f>
        <v>0</v>
      </c>
      <c r="BQ9" s="86">
        <f t="shared" ref="BQ9" si="2">IF(BP9&gt;0,BQ8+1,BQ8)</f>
        <v>0</v>
      </c>
      <c r="BR9" s="83"/>
      <c r="BS9" s="83"/>
      <c r="BT9" s="84"/>
      <c r="BU9" s="85"/>
      <c r="BV9" s="83"/>
      <c r="BW9" s="83"/>
      <c r="CF9" s="35"/>
      <c r="CG9" s="35"/>
      <c r="CH9" s="35"/>
    </row>
    <row r="10" spans="1:86">
      <c r="B10" s="35"/>
      <c r="C10" s="87" t="s">
        <v>30</v>
      </c>
      <c r="D10" s="88"/>
      <c r="E10" s="88"/>
      <c r="F10" s="88"/>
      <c r="G10" s="88"/>
      <c r="H10" s="88"/>
      <c r="I10" s="88"/>
      <c r="J10" s="88"/>
      <c r="K10" s="88"/>
      <c r="L10" s="88"/>
      <c r="M10" s="88"/>
      <c r="N10" s="88"/>
      <c r="O10" s="88"/>
      <c r="P10" s="88"/>
      <c r="Q10" s="88"/>
      <c r="R10" s="88"/>
      <c r="S10" s="88"/>
      <c r="T10" s="88"/>
      <c r="U10" s="88"/>
      <c r="V10" s="88"/>
      <c r="W10" s="88"/>
      <c r="X10" s="88"/>
      <c r="Y10" s="88"/>
      <c r="Z10" s="88"/>
      <c r="AA10" s="88"/>
      <c r="AB10" s="88"/>
      <c r="AC10" s="88"/>
      <c r="AD10" s="88"/>
      <c r="AE10" s="88"/>
      <c r="AF10" s="88"/>
      <c r="AG10" s="88"/>
      <c r="AH10" s="88"/>
      <c r="AI10" s="88"/>
      <c r="AJ10" s="88"/>
      <c r="AK10" s="88"/>
      <c r="AL10" s="88"/>
      <c r="AM10" s="88"/>
      <c r="AN10" s="88"/>
      <c r="AO10" s="88"/>
      <c r="AP10" s="88"/>
      <c r="AQ10" s="88"/>
      <c r="AR10" s="88"/>
      <c r="AS10" s="88"/>
      <c r="AT10" s="88"/>
      <c r="AU10" s="88"/>
      <c r="AV10" s="88"/>
      <c r="AW10" s="88"/>
      <c r="AX10" s="88"/>
      <c r="AY10" s="88"/>
      <c r="AZ10" s="88"/>
      <c r="BA10" s="88"/>
      <c r="BB10" s="88"/>
      <c r="BC10" s="88"/>
      <c r="BD10" s="88"/>
      <c r="BE10" s="88"/>
      <c r="BF10" s="88"/>
      <c r="BG10" s="88"/>
      <c r="BH10" s="88"/>
      <c r="BI10" s="88"/>
      <c r="BJ10" s="89"/>
      <c r="BM10" s="35"/>
      <c r="BN10" s="79"/>
      <c r="BO10" s="86">
        <f t="shared" si="0"/>
        <v>0</v>
      </c>
      <c r="BP10" s="81"/>
      <c r="BQ10" s="82"/>
      <c r="BR10" s="83"/>
      <c r="BS10" s="83"/>
      <c r="BT10" s="84"/>
      <c r="BU10" s="85"/>
      <c r="BV10" s="83"/>
      <c r="BW10" s="83"/>
      <c r="CF10" s="35"/>
      <c r="CG10" s="35"/>
      <c r="CH10" s="35"/>
    </row>
    <row r="11" spans="1:86">
      <c r="B11" s="35"/>
      <c r="C11" s="87" t="s">
        <v>83</v>
      </c>
      <c r="D11" s="87" t="s">
        <v>27</v>
      </c>
      <c r="E11" s="88"/>
      <c r="F11" s="88"/>
      <c r="G11" s="88"/>
      <c r="H11" s="88"/>
      <c r="I11" s="88"/>
      <c r="J11" s="88"/>
      <c r="K11" s="88"/>
      <c r="L11" s="88"/>
      <c r="M11" s="88"/>
      <c r="N11" s="88"/>
      <c r="O11" s="88"/>
      <c r="P11" s="88"/>
      <c r="Q11" s="88"/>
      <c r="R11" s="88"/>
      <c r="S11" s="88"/>
      <c r="T11" s="89"/>
      <c r="U11" s="87" t="s">
        <v>28</v>
      </c>
      <c r="V11" s="88"/>
      <c r="W11" s="88"/>
      <c r="X11" s="88"/>
      <c r="Y11" s="88"/>
      <c r="Z11" s="88"/>
      <c r="AA11" s="88"/>
      <c r="AB11" s="88"/>
      <c r="AC11" s="88"/>
      <c r="AD11" s="88"/>
      <c r="AE11" s="88"/>
      <c r="AF11" s="88"/>
      <c r="AG11" s="88"/>
      <c r="AH11" s="88"/>
      <c r="AI11" s="88"/>
      <c r="AJ11" s="88"/>
      <c r="AK11" s="88"/>
      <c r="AL11" s="88"/>
      <c r="AM11" s="88"/>
      <c r="AN11" s="88"/>
      <c r="AO11" s="88"/>
      <c r="AP11" s="89"/>
      <c r="AQ11" s="87" t="s">
        <v>25</v>
      </c>
      <c r="AR11" s="88"/>
      <c r="AS11" s="88"/>
      <c r="AT11" s="88"/>
      <c r="AU11" s="88"/>
      <c r="AV11" s="88"/>
      <c r="AW11" s="88"/>
      <c r="AX11" s="88"/>
      <c r="AY11" s="88"/>
      <c r="AZ11" s="88"/>
      <c r="BA11" s="88"/>
      <c r="BB11" s="88"/>
      <c r="BC11" s="88"/>
      <c r="BD11" s="88"/>
      <c r="BE11" s="88"/>
      <c r="BF11" s="88"/>
      <c r="BG11" s="88"/>
      <c r="BH11" s="88"/>
      <c r="BI11" s="88"/>
      <c r="BJ11" s="89"/>
      <c r="BM11" s="35"/>
      <c r="BN11" s="79"/>
      <c r="BO11" s="86">
        <f t="shared" si="0"/>
        <v>0</v>
      </c>
      <c r="BP11" s="81"/>
      <c r="BQ11" s="82"/>
      <c r="BR11" s="83"/>
      <c r="BS11" s="83"/>
      <c r="BT11" s="84"/>
      <c r="BU11" s="85"/>
      <c r="BV11" s="83"/>
      <c r="BW11" s="83"/>
      <c r="CF11" s="35"/>
      <c r="CG11" s="35"/>
      <c r="CH11" s="35"/>
    </row>
    <row r="12" spans="1:86">
      <c r="B12" s="35"/>
      <c r="C12" s="120">
        <f>ROW()-11</f>
        <v>1</v>
      </c>
      <c r="D12" s="121"/>
      <c r="E12" s="122"/>
      <c r="F12" s="122"/>
      <c r="G12" s="122"/>
      <c r="H12" s="122"/>
      <c r="I12" s="122"/>
      <c r="J12" s="122"/>
      <c r="K12" s="122"/>
      <c r="L12" s="122"/>
      <c r="M12" s="122"/>
      <c r="N12" s="122"/>
      <c r="O12" s="122"/>
      <c r="P12" s="122"/>
      <c r="Q12" s="122"/>
      <c r="R12" s="122"/>
      <c r="S12" s="122"/>
      <c r="T12" s="123"/>
      <c r="U12" s="121"/>
      <c r="V12" s="122"/>
      <c r="W12" s="122"/>
      <c r="X12" s="122"/>
      <c r="Y12" s="122"/>
      <c r="Z12" s="122"/>
      <c r="AA12" s="122"/>
      <c r="AB12" s="122"/>
      <c r="AC12" s="122"/>
      <c r="AD12" s="122"/>
      <c r="AE12" s="122"/>
      <c r="AF12" s="122"/>
      <c r="AG12" s="122"/>
      <c r="AH12" s="122"/>
      <c r="AI12" s="122"/>
      <c r="AJ12" s="122"/>
      <c r="AK12" s="122"/>
      <c r="AL12" s="122"/>
      <c r="AM12" s="122"/>
      <c r="AN12" s="122"/>
      <c r="AO12" s="122"/>
      <c r="AP12" s="123"/>
      <c r="AQ12" s="378"/>
      <c r="AR12" s="379"/>
      <c r="AS12" s="379"/>
      <c r="AT12" s="379"/>
      <c r="AU12" s="379"/>
      <c r="AV12" s="379"/>
      <c r="AW12" s="379"/>
      <c r="AX12" s="379"/>
      <c r="AY12" s="379"/>
      <c r="AZ12" s="379"/>
      <c r="BA12" s="379"/>
      <c r="BB12" s="379"/>
      <c r="BC12" s="379"/>
      <c r="BD12" s="379"/>
      <c r="BE12" s="379"/>
      <c r="BF12" s="379"/>
      <c r="BG12" s="379"/>
      <c r="BH12" s="379"/>
      <c r="BI12" s="379"/>
      <c r="BJ12" s="380"/>
      <c r="BM12" s="35"/>
      <c r="BN12" s="79"/>
      <c r="BO12" s="86">
        <f t="shared" si="0"/>
        <v>0</v>
      </c>
      <c r="BP12" s="81"/>
      <c r="BQ12" s="82"/>
      <c r="BR12" s="83"/>
      <c r="BS12" s="83"/>
      <c r="BT12" s="84"/>
      <c r="BU12" s="85"/>
      <c r="BV12" s="83"/>
      <c r="BW12" s="83"/>
      <c r="CF12" s="35"/>
      <c r="CG12" s="35"/>
      <c r="CH12" s="35"/>
    </row>
    <row r="13" spans="1:86">
      <c r="B13" s="35"/>
      <c r="C13" s="62">
        <f>C12+1</f>
        <v>2</v>
      </c>
      <c r="D13" s="121"/>
      <c r="E13" s="122"/>
      <c r="F13" s="122"/>
      <c r="G13" s="122"/>
      <c r="H13" s="122"/>
      <c r="I13" s="122"/>
      <c r="J13" s="122"/>
      <c r="K13" s="122"/>
      <c r="L13" s="122"/>
      <c r="M13" s="122"/>
      <c r="N13" s="122"/>
      <c r="O13" s="122"/>
      <c r="P13" s="122"/>
      <c r="Q13" s="122"/>
      <c r="R13" s="122"/>
      <c r="S13" s="122"/>
      <c r="T13" s="123"/>
      <c r="U13" s="121"/>
      <c r="V13" s="122"/>
      <c r="W13" s="122"/>
      <c r="X13" s="122"/>
      <c r="Y13" s="122"/>
      <c r="Z13" s="122"/>
      <c r="AA13" s="122"/>
      <c r="AB13" s="122"/>
      <c r="AC13" s="122"/>
      <c r="AD13" s="122"/>
      <c r="AE13" s="122"/>
      <c r="AF13" s="122"/>
      <c r="AG13" s="122"/>
      <c r="AH13" s="122"/>
      <c r="AI13" s="122"/>
      <c r="AJ13" s="122"/>
      <c r="AK13" s="122"/>
      <c r="AL13" s="122"/>
      <c r="AM13" s="122"/>
      <c r="AN13" s="122"/>
      <c r="AO13" s="122"/>
      <c r="AP13" s="123"/>
      <c r="AQ13" s="378"/>
      <c r="AR13" s="379"/>
      <c r="AS13" s="379"/>
      <c r="AT13" s="379"/>
      <c r="AU13" s="379"/>
      <c r="AV13" s="379"/>
      <c r="AW13" s="379"/>
      <c r="AX13" s="379"/>
      <c r="AY13" s="379"/>
      <c r="AZ13" s="379"/>
      <c r="BA13" s="379"/>
      <c r="BB13" s="379"/>
      <c r="BC13" s="379"/>
      <c r="BD13" s="379"/>
      <c r="BE13" s="379"/>
      <c r="BF13" s="379"/>
      <c r="BG13" s="379"/>
      <c r="BH13" s="379"/>
      <c r="BI13" s="379"/>
      <c r="BJ13" s="380"/>
      <c r="BM13" s="35"/>
      <c r="BN13" s="79"/>
      <c r="BO13" s="86">
        <f t="shared" si="0"/>
        <v>0</v>
      </c>
      <c r="BP13" s="81"/>
      <c r="BQ13" s="82"/>
      <c r="BR13" s="83"/>
      <c r="BS13" s="83"/>
      <c r="BT13" s="84"/>
      <c r="BU13" s="85"/>
      <c r="BV13" s="83"/>
      <c r="BW13" s="83"/>
      <c r="CF13" s="35"/>
      <c r="CG13" s="35"/>
      <c r="CH13" s="35"/>
    </row>
    <row r="14" spans="1:86">
      <c r="B14" s="35"/>
      <c r="C14" s="62">
        <f t="shared" ref="C14:C52" si="3">C13+1</f>
        <v>3</v>
      </c>
      <c r="D14" s="121"/>
      <c r="E14" s="122"/>
      <c r="F14" s="122"/>
      <c r="G14" s="122"/>
      <c r="H14" s="122"/>
      <c r="I14" s="122"/>
      <c r="J14" s="122"/>
      <c r="K14" s="122"/>
      <c r="L14" s="122"/>
      <c r="M14" s="122"/>
      <c r="N14" s="122"/>
      <c r="O14" s="122"/>
      <c r="P14" s="122"/>
      <c r="Q14" s="122"/>
      <c r="R14" s="122"/>
      <c r="S14" s="122"/>
      <c r="T14" s="123"/>
      <c r="U14" s="121"/>
      <c r="V14" s="122"/>
      <c r="W14" s="122"/>
      <c r="X14" s="122"/>
      <c r="Y14" s="122"/>
      <c r="Z14" s="122"/>
      <c r="AA14" s="122"/>
      <c r="AB14" s="122"/>
      <c r="AC14" s="122"/>
      <c r="AD14" s="122"/>
      <c r="AE14" s="122"/>
      <c r="AF14" s="122"/>
      <c r="AG14" s="122"/>
      <c r="AH14" s="122"/>
      <c r="AI14" s="122"/>
      <c r="AJ14" s="122"/>
      <c r="AK14" s="122"/>
      <c r="AL14" s="122"/>
      <c r="AM14" s="122"/>
      <c r="AN14" s="122"/>
      <c r="AO14" s="122"/>
      <c r="AP14" s="123"/>
      <c r="AQ14" s="378"/>
      <c r="AR14" s="379"/>
      <c r="AS14" s="379"/>
      <c r="AT14" s="379"/>
      <c r="AU14" s="379"/>
      <c r="AV14" s="379"/>
      <c r="AW14" s="379"/>
      <c r="AX14" s="379"/>
      <c r="AY14" s="379"/>
      <c r="AZ14" s="379"/>
      <c r="BA14" s="379"/>
      <c r="BB14" s="379"/>
      <c r="BC14" s="379"/>
      <c r="BD14" s="379"/>
      <c r="BE14" s="379"/>
      <c r="BF14" s="379"/>
      <c r="BG14" s="379"/>
      <c r="BH14" s="379"/>
      <c r="BI14" s="379"/>
      <c r="BJ14" s="380"/>
      <c r="BM14" s="35"/>
      <c r="BN14" s="79"/>
      <c r="BO14" s="86">
        <f t="shared" si="0"/>
        <v>0</v>
      </c>
      <c r="BP14" s="81"/>
      <c r="BQ14" s="82"/>
      <c r="BR14" s="83"/>
      <c r="BS14" s="83"/>
      <c r="BT14" s="84"/>
      <c r="BU14" s="85"/>
      <c r="BV14" s="83"/>
      <c r="BW14" s="83"/>
      <c r="CF14" s="35"/>
      <c r="CG14" s="35"/>
      <c r="CH14" s="35"/>
    </row>
    <row r="15" spans="1:86">
      <c r="B15" s="35"/>
      <c r="C15" s="62">
        <f t="shared" si="3"/>
        <v>4</v>
      </c>
      <c r="D15" s="121"/>
      <c r="E15" s="122"/>
      <c r="F15" s="122"/>
      <c r="G15" s="122"/>
      <c r="H15" s="122"/>
      <c r="I15" s="122"/>
      <c r="J15" s="122"/>
      <c r="K15" s="122"/>
      <c r="L15" s="122"/>
      <c r="M15" s="122"/>
      <c r="N15" s="122"/>
      <c r="O15" s="122"/>
      <c r="P15" s="122"/>
      <c r="Q15" s="122"/>
      <c r="R15" s="122"/>
      <c r="S15" s="122"/>
      <c r="T15" s="123"/>
      <c r="U15" s="121"/>
      <c r="V15" s="122"/>
      <c r="W15" s="122"/>
      <c r="X15" s="122"/>
      <c r="Y15" s="122"/>
      <c r="Z15" s="122"/>
      <c r="AA15" s="122"/>
      <c r="AB15" s="122"/>
      <c r="AC15" s="122"/>
      <c r="AD15" s="122"/>
      <c r="AE15" s="122"/>
      <c r="AF15" s="122"/>
      <c r="AG15" s="122"/>
      <c r="AH15" s="122"/>
      <c r="AI15" s="122"/>
      <c r="AJ15" s="122"/>
      <c r="AK15" s="122"/>
      <c r="AL15" s="122"/>
      <c r="AM15" s="122"/>
      <c r="AN15" s="122"/>
      <c r="AO15" s="122"/>
      <c r="AP15" s="123"/>
      <c r="AQ15" s="378"/>
      <c r="AR15" s="379"/>
      <c r="AS15" s="379"/>
      <c r="AT15" s="379"/>
      <c r="AU15" s="379"/>
      <c r="AV15" s="379"/>
      <c r="AW15" s="379"/>
      <c r="AX15" s="379"/>
      <c r="AY15" s="379"/>
      <c r="AZ15" s="379"/>
      <c r="BA15" s="379"/>
      <c r="BB15" s="379"/>
      <c r="BC15" s="379"/>
      <c r="BD15" s="379"/>
      <c r="BE15" s="379"/>
      <c r="BF15" s="379"/>
      <c r="BG15" s="379"/>
      <c r="BH15" s="379"/>
      <c r="BI15" s="379"/>
      <c r="BJ15" s="380"/>
      <c r="BM15" s="35"/>
      <c r="BN15" s="79"/>
      <c r="BO15" s="86">
        <f t="shared" si="0"/>
        <v>0</v>
      </c>
      <c r="BP15" s="81"/>
      <c r="BQ15" s="82"/>
      <c r="BR15" s="83"/>
      <c r="BS15" s="83"/>
      <c r="BT15" s="84"/>
      <c r="BU15" s="85"/>
      <c r="BV15" s="83"/>
      <c r="BW15" s="83"/>
      <c r="CF15" s="35"/>
      <c r="CG15" s="35"/>
      <c r="CH15" s="35"/>
    </row>
    <row r="16" spans="1:86">
      <c r="B16" s="35"/>
      <c r="C16" s="62">
        <f t="shared" si="3"/>
        <v>5</v>
      </c>
      <c r="D16" s="121"/>
      <c r="E16" s="122"/>
      <c r="F16" s="122"/>
      <c r="G16" s="122"/>
      <c r="H16" s="122"/>
      <c r="I16" s="122"/>
      <c r="J16" s="122"/>
      <c r="K16" s="122"/>
      <c r="L16" s="122"/>
      <c r="M16" s="122"/>
      <c r="N16" s="122"/>
      <c r="O16" s="122"/>
      <c r="P16" s="122"/>
      <c r="Q16" s="122"/>
      <c r="R16" s="122"/>
      <c r="S16" s="122"/>
      <c r="T16" s="123"/>
      <c r="U16" s="121"/>
      <c r="V16" s="122"/>
      <c r="W16" s="122"/>
      <c r="X16" s="122"/>
      <c r="Y16" s="122"/>
      <c r="Z16" s="122"/>
      <c r="AA16" s="122"/>
      <c r="AB16" s="122"/>
      <c r="AC16" s="122"/>
      <c r="AD16" s="122"/>
      <c r="AE16" s="122"/>
      <c r="AF16" s="122"/>
      <c r="AG16" s="122"/>
      <c r="AH16" s="122"/>
      <c r="AI16" s="122"/>
      <c r="AJ16" s="122"/>
      <c r="AK16" s="122"/>
      <c r="AL16" s="122"/>
      <c r="AM16" s="122"/>
      <c r="AN16" s="122"/>
      <c r="AO16" s="122"/>
      <c r="AP16" s="123"/>
      <c r="AQ16" s="378"/>
      <c r="AR16" s="379"/>
      <c r="AS16" s="379"/>
      <c r="AT16" s="379"/>
      <c r="AU16" s="379"/>
      <c r="AV16" s="379"/>
      <c r="AW16" s="379"/>
      <c r="AX16" s="379"/>
      <c r="AY16" s="379"/>
      <c r="AZ16" s="379"/>
      <c r="BA16" s="379"/>
      <c r="BB16" s="379"/>
      <c r="BC16" s="379"/>
      <c r="BD16" s="379"/>
      <c r="BE16" s="379"/>
      <c r="BF16" s="379"/>
      <c r="BG16" s="379"/>
      <c r="BH16" s="379"/>
      <c r="BI16" s="379"/>
      <c r="BJ16" s="380"/>
      <c r="BM16" s="35"/>
      <c r="BN16" s="79"/>
      <c r="BO16" s="86">
        <f t="shared" si="0"/>
        <v>0</v>
      </c>
      <c r="BP16" s="81"/>
      <c r="BQ16" s="82"/>
      <c r="BR16" s="83"/>
      <c r="BS16" s="83"/>
      <c r="BT16" s="84"/>
      <c r="BU16" s="85"/>
      <c r="BV16" s="83"/>
      <c r="BW16" s="83"/>
      <c r="BX16" s="124"/>
      <c r="BY16" s="125"/>
      <c r="BZ16" s="126"/>
      <c r="CA16" s="126"/>
      <c r="CB16" s="35"/>
      <c r="CC16" s="35"/>
      <c r="CD16" s="35"/>
      <c r="CE16" s="35"/>
      <c r="CF16" s="35"/>
      <c r="CG16" s="35"/>
      <c r="CH16" s="35"/>
    </row>
    <row r="17" spans="2:86">
      <c r="B17" s="35"/>
      <c r="C17" s="62">
        <f t="shared" si="3"/>
        <v>6</v>
      </c>
      <c r="D17" s="121"/>
      <c r="E17" s="122"/>
      <c r="F17" s="122"/>
      <c r="G17" s="122"/>
      <c r="H17" s="122"/>
      <c r="I17" s="122"/>
      <c r="J17" s="122"/>
      <c r="K17" s="122"/>
      <c r="L17" s="122"/>
      <c r="M17" s="122"/>
      <c r="N17" s="122"/>
      <c r="O17" s="122"/>
      <c r="P17" s="122"/>
      <c r="Q17" s="122"/>
      <c r="R17" s="122"/>
      <c r="S17" s="122"/>
      <c r="T17" s="123"/>
      <c r="U17" s="121"/>
      <c r="V17" s="122"/>
      <c r="W17" s="122"/>
      <c r="X17" s="122"/>
      <c r="Y17" s="122"/>
      <c r="Z17" s="122"/>
      <c r="AA17" s="122"/>
      <c r="AB17" s="122"/>
      <c r="AC17" s="122"/>
      <c r="AD17" s="122"/>
      <c r="AE17" s="122"/>
      <c r="AF17" s="122"/>
      <c r="AG17" s="122"/>
      <c r="AH17" s="122"/>
      <c r="AI17" s="122"/>
      <c r="AJ17" s="122"/>
      <c r="AK17" s="122"/>
      <c r="AL17" s="122"/>
      <c r="AM17" s="122"/>
      <c r="AN17" s="122"/>
      <c r="AO17" s="122"/>
      <c r="AP17" s="123"/>
      <c r="AQ17" s="378"/>
      <c r="AR17" s="379"/>
      <c r="AS17" s="379"/>
      <c r="AT17" s="379"/>
      <c r="AU17" s="379"/>
      <c r="AV17" s="379"/>
      <c r="AW17" s="379"/>
      <c r="AX17" s="379"/>
      <c r="AY17" s="379"/>
      <c r="AZ17" s="379"/>
      <c r="BA17" s="379"/>
      <c r="BB17" s="379"/>
      <c r="BC17" s="379"/>
      <c r="BD17" s="379"/>
      <c r="BE17" s="379"/>
      <c r="BF17" s="379"/>
      <c r="BG17" s="379"/>
      <c r="BH17" s="379"/>
      <c r="BI17" s="379"/>
      <c r="BJ17" s="380"/>
      <c r="BM17" s="35"/>
      <c r="BN17" s="79"/>
      <c r="BO17" s="86">
        <f t="shared" si="0"/>
        <v>0</v>
      </c>
      <c r="BP17" s="81"/>
      <c r="BQ17" s="92"/>
      <c r="BR17" s="83"/>
      <c r="BS17" s="83"/>
      <c r="BT17" s="84"/>
      <c r="BU17" s="85"/>
      <c r="BV17" s="83"/>
      <c r="BW17" s="83"/>
      <c r="BX17" s="124"/>
      <c r="BY17" s="125"/>
      <c r="BZ17" s="126"/>
      <c r="CA17" s="126"/>
      <c r="CB17" s="35"/>
      <c r="CC17" s="35"/>
      <c r="CD17" s="35"/>
      <c r="CE17" s="35"/>
      <c r="CF17" s="35"/>
      <c r="CG17" s="35"/>
      <c r="CH17" s="35"/>
    </row>
    <row r="18" spans="2:86">
      <c r="B18" s="35"/>
      <c r="C18" s="62">
        <f t="shared" si="3"/>
        <v>7</v>
      </c>
      <c r="D18" s="121"/>
      <c r="E18" s="122"/>
      <c r="F18" s="122"/>
      <c r="G18" s="122"/>
      <c r="H18" s="122"/>
      <c r="I18" s="122"/>
      <c r="J18" s="122"/>
      <c r="K18" s="122"/>
      <c r="L18" s="122"/>
      <c r="M18" s="122"/>
      <c r="N18" s="122"/>
      <c r="O18" s="122"/>
      <c r="P18" s="122"/>
      <c r="Q18" s="122"/>
      <c r="R18" s="122"/>
      <c r="S18" s="122"/>
      <c r="T18" s="123"/>
      <c r="U18" s="121"/>
      <c r="V18" s="122"/>
      <c r="W18" s="122"/>
      <c r="X18" s="122"/>
      <c r="Y18" s="122"/>
      <c r="Z18" s="122"/>
      <c r="AA18" s="122"/>
      <c r="AB18" s="122"/>
      <c r="AC18" s="122"/>
      <c r="AD18" s="122"/>
      <c r="AE18" s="122"/>
      <c r="AF18" s="122"/>
      <c r="AG18" s="122"/>
      <c r="AH18" s="122"/>
      <c r="AI18" s="122"/>
      <c r="AJ18" s="122"/>
      <c r="AK18" s="122"/>
      <c r="AL18" s="122"/>
      <c r="AM18" s="122"/>
      <c r="AN18" s="122"/>
      <c r="AO18" s="122"/>
      <c r="AP18" s="123"/>
      <c r="AQ18" s="378"/>
      <c r="AR18" s="379"/>
      <c r="AS18" s="379"/>
      <c r="AT18" s="379"/>
      <c r="AU18" s="379"/>
      <c r="AV18" s="379"/>
      <c r="AW18" s="379"/>
      <c r="AX18" s="379"/>
      <c r="AY18" s="379"/>
      <c r="AZ18" s="379"/>
      <c r="BA18" s="379"/>
      <c r="BB18" s="379"/>
      <c r="BC18" s="379"/>
      <c r="BD18" s="379"/>
      <c r="BE18" s="379"/>
      <c r="BF18" s="379"/>
      <c r="BG18" s="379"/>
      <c r="BH18" s="379"/>
      <c r="BI18" s="379"/>
      <c r="BJ18" s="380"/>
      <c r="BM18" s="35"/>
      <c r="BN18" s="79"/>
      <c r="BO18" s="86">
        <f t="shared" si="0"/>
        <v>0</v>
      </c>
      <c r="BP18" s="81"/>
      <c r="BQ18" s="92"/>
      <c r="BR18" s="83"/>
      <c r="BS18" s="83"/>
      <c r="BT18" s="84"/>
      <c r="BU18" s="85"/>
      <c r="BV18" s="83"/>
      <c r="BW18" s="83"/>
      <c r="BX18" s="124"/>
      <c r="BY18" s="125"/>
      <c r="BZ18" s="126"/>
      <c r="CA18" s="126"/>
      <c r="CB18" s="35"/>
      <c r="CC18" s="35"/>
      <c r="CD18" s="127"/>
      <c r="CE18" s="127"/>
      <c r="CF18" s="35"/>
      <c r="CG18" s="35"/>
      <c r="CH18" s="35"/>
    </row>
    <row r="19" spans="2:86">
      <c r="B19" s="35"/>
      <c r="C19" s="62">
        <f t="shared" si="3"/>
        <v>8</v>
      </c>
      <c r="D19" s="121"/>
      <c r="E19" s="122"/>
      <c r="F19" s="122"/>
      <c r="G19" s="122"/>
      <c r="H19" s="122"/>
      <c r="I19" s="122"/>
      <c r="J19" s="122"/>
      <c r="K19" s="122"/>
      <c r="L19" s="122"/>
      <c r="M19" s="122"/>
      <c r="N19" s="122"/>
      <c r="O19" s="122"/>
      <c r="P19" s="122"/>
      <c r="Q19" s="122"/>
      <c r="R19" s="122"/>
      <c r="S19" s="122"/>
      <c r="T19" s="123"/>
      <c r="U19" s="121"/>
      <c r="V19" s="122"/>
      <c r="W19" s="122"/>
      <c r="X19" s="122"/>
      <c r="Y19" s="122"/>
      <c r="Z19" s="122"/>
      <c r="AA19" s="122"/>
      <c r="AB19" s="122"/>
      <c r="AC19" s="122"/>
      <c r="AD19" s="122"/>
      <c r="AE19" s="122"/>
      <c r="AF19" s="122"/>
      <c r="AG19" s="122"/>
      <c r="AH19" s="122"/>
      <c r="AI19" s="122"/>
      <c r="AJ19" s="122"/>
      <c r="AK19" s="122"/>
      <c r="AL19" s="122"/>
      <c r="AM19" s="122"/>
      <c r="AN19" s="122"/>
      <c r="AO19" s="122"/>
      <c r="AP19" s="123"/>
      <c r="AQ19" s="128"/>
      <c r="AR19" s="129"/>
      <c r="AS19" s="129"/>
      <c r="AT19" s="129"/>
      <c r="AU19" s="129"/>
      <c r="AV19" s="129"/>
      <c r="AW19" s="129"/>
      <c r="AX19" s="129"/>
      <c r="AY19" s="129"/>
      <c r="AZ19" s="129"/>
      <c r="BA19" s="129"/>
      <c r="BB19" s="129"/>
      <c r="BC19" s="129"/>
      <c r="BD19" s="129"/>
      <c r="BE19" s="129"/>
      <c r="BF19" s="129"/>
      <c r="BG19" s="129"/>
      <c r="BH19" s="129"/>
      <c r="BI19" s="129"/>
      <c r="BJ19" s="130"/>
      <c r="BM19" s="35"/>
      <c r="BN19" s="79"/>
      <c r="BO19" s="86">
        <f t="shared" si="0"/>
        <v>0</v>
      </c>
      <c r="BP19" s="81"/>
      <c r="BQ19" s="92"/>
      <c r="BR19" s="83"/>
      <c r="BS19" s="83"/>
      <c r="BT19" s="84"/>
      <c r="BU19" s="85"/>
      <c r="BV19" s="83"/>
      <c r="BW19" s="83"/>
      <c r="BX19" s="124"/>
      <c r="BY19" s="125"/>
      <c r="BZ19" s="126"/>
      <c r="CA19" s="126"/>
      <c r="CB19" s="35"/>
      <c r="CC19" s="35"/>
      <c r="CD19" s="127"/>
      <c r="CE19" s="127"/>
      <c r="CF19" s="35"/>
      <c r="CG19" s="35"/>
      <c r="CH19" s="35"/>
    </row>
    <row r="20" spans="2:86">
      <c r="B20" s="35"/>
      <c r="C20" s="62">
        <f t="shared" si="3"/>
        <v>9</v>
      </c>
      <c r="D20" s="121"/>
      <c r="E20" s="122"/>
      <c r="F20" s="122"/>
      <c r="G20" s="122"/>
      <c r="H20" s="122"/>
      <c r="I20" s="122"/>
      <c r="J20" s="122"/>
      <c r="K20" s="122"/>
      <c r="L20" s="122"/>
      <c r="M20" s="122"/>
      <c r="N20" s="122"/>
      <c r="O20" s="122"/>
      <c r="P20" s="122"/>
      <c r="Q20" s="122"/>
      <c r="R20" s="122"/>
      <c r="S20" s="122"/>
      <c r="T20" s="123"/>
      <c r="U20" s="121"/>
      <c r="V20" s="122"/>
      <c r="W20" s="122"/>
      <c r="X20" s="122"/>
      <c r="Y20" s="122"/>
      <c r="Z20" s="122"/>
      <c r="AA20" s="122"/>
      <c r="AB20" s="122"/>
      <c r="AC20" s="122"/>
      <c r="AD20" s="122"/>
      <c r="AE20" s="122"/>
      <c r="AF20" s="122"/>
      <c r="AG20" s="122"/>
      <c r="AH20" s="122"/>
      <c r="AI20" s="122"/>
      <c r="AJ20" s="122"/>
      <c r="AK20" s="122"/>
      <c r="AL20" s="122"/>
      <c r="AM20" s="122"/>
      <c r="AN20" s="122"/>
      <c r="AO20" s="122"/>
      <c r="AP20" s="123"/>
      <c r="AQ20" s="128"/>
      <c r="AR20" s="129"/>
      <c r="AS20" s="129"/>
      <c r="AT20" s="129"/>
      <c r="AU20" s="129"/>
      <c r="AV20" s="129"/>
      <c r="AW20" s="129"/>
      <c r="AX20" s="129"/>
      <c r="AY20" s="129"/>
      <c r="AZ20" s="129"/>
      <c r="BA20" s="129"/>
      <c r="BB20" s="129"/>
      <c r="BC20" s="129"/>
      <c r="BD20" s="129"/>
      <c r="BE20" s="129"/>
      <c r="BF20" s="129"/>
      <c r="BG20" s="129"/>
      <c r="BH20" s="129"/>
      <c r="BI20" s="129"/>
      <c r="BJ20" s="130"/>
      <c r="BM20" s="35"/>
      <c r="BN20" s="79"/>
      <c r="BO20" s="86">
        <f t="shared" si="0"/>
        <v>0</v>
      </c>
      <c r="BP20" s="81"/>
      <c r="BQ20" s="92"/>
      <c r="BR20" s="83"/>
      <c r="BS20" s="83"/>
      <c r="BT20" s="84"/>
      <c r="BU20" s="85"/>
      <c r="BV20" s="83"/>
      <c r="BW20" s="83"/>
      <c r="BX20" s="124"/>
      <c r="BY20" s="125"/>
      <c r="BZ20" s="126"/>
      <c r="CA20" s="126"/>
      <c r="CB20" s="35"/>
      <c r="CC20" s="35"/>
      <c r="CD20" s="35"/>
      <c r="CE20" s="35"/>
      <c r="CF20" s="35"/>
      <c r="CG20" s="35"/>
      <c r="CH20" s="35"/>
    </row>
    <row r="21" spans="2:86">
      <c r="B21" s="35"/>
      <c r="C21" s="62">
        <f t="shared" si="3"/>
        <v>10</v>
      </c>
      <c r="D21" s="121"/>
      <c r="E21" s="122"/>
      <c r="F21" s="122"/>
      <c r="G21" s="122"/>
      <c r="H21" s="122"/>
      <c r="I21" s="122"/>
      <c r="J21" s="122"/>
      <c r="K21" s="122"/>
      <c r="L21" s="122"/>
      <c r="M21" s="122"/>
      <c r="N21" s="122"/>
      <c r="O21" s="122"/>
      <c r="P21" s="122"/>
      <c r="Q21" s="122"/>
      <c r="R21" s="122"/>
      <c r="S21" s="122"/>
      <c r="T21" s="123"/>
      <c r="U21" s="121"/>
      <c r="V21" s="122"/>
      <c r="W21" s="122"/>
      <c r="X21" s="122"/>
      <c r="Y21" s="122"/>
      <c r="Z21" s="122"/>
      <c r="AA21" s="122"/>
      <c r="AB21" s="122"/>
      <c r="AC21" s="122"/>
      <c r="AD21" s="122"/>
      <c r="AE21" s="122"/>
      <c r="AF21" s="122"/>
      <c r="AG21" s="122"/>
      <c r="AH21" s="122"/>
      <c r="AI21" s="122"/>
      <c r="AJ21" s="122"/>
      <c r="AK21" s="122"/>
      <c r="AL21" s="122"/>
      <c r="AM21" s="122"/>
      <c r="AN21" s="122"/>
      <c r="AO21" s="122"/>
      <c r="AP21" s="123"/>
      <c r="AQ21" s="128"/>
      <c r="AR21" s="129"/>
      <c r="AS21" s="129"/>
      <c r="AT21" s="129"/>
      <c r="AU21" s="129"/>
      <c r="AV21" s="129"/>
      <c r="AW21" s="129"/>
      <c r="AX21" s="129"/>
      <c r="AY21" s="129"/>
      <c r="AZ21" s="129"/>
      <c r="BA21" s="129"/>
      <c r="BB21" s="129"/>
      <c r="BC21" s="129"/>
      <c r="BD21" s="129"/>
      <c r="BE21" s="129"/>
      <c r="BF21" s="129"/>
      <c r="BG21" s="129"/>
      <c r="BH21" s="129"/>
      <c r="BI21" s="129"/>
      <c r="BJ21" s="130"/>
      <c r="BM21" s="35"/>
      <c r="BN21" s="79"/>
      <c r="BO21" s="86">
        <f t="shared" si="0"/>
        <v>0</v>
      </c>
      <c r="BP21" s="81"/>
      <c r="BQ21" s="92"/>
      <c r="BR21" s="83"/>
      <c r="BS21" s="83"/>
      <c r="BT21" s="84"/>
      <c r="BU21" s="85"/>
      <c r="BV21" s="83"/>
      <c r="BW21" s="83"/>
      <c r="BX21" s="124"/>
      <c r="BY21" s="125"/>
      <c r="BZ21" s="126"/>
      <c r="CA21" s="126"/>
      <c r="CB21" s="35"/>
      <c r="CC21" s="35"/>
      <c r="CD21" s="35"/>
      <c r="CE21" s="35"/>
      <c r="CF21" s="35"/>
      <c r="CG21" s="35"/>
      <c r="CH21" s="35"/>
    </row>
    <row r="22" spans="2:86">
      <c r="B22" s="35"/>
      <c r="C22" s="62">
        <f t="shared" si="3"/>
        <v>11</v>
      </c>
      <c r="D22" s="121"/>
      <c r="E22" s="122"/>
      <c r="F22" s="122"/>
      <c r="G22" s="122"/>
      <c r="H22" s="122"/>
      <c r="I22" s="122"/>
      <c r="J22" s="122"/>
      <c r="K22" s="122"/>
      <c r="L22" s="122"/>
      <c r="M22" s="122"/>
      <c r="N22" s="122"/>
      <c r="O22" s="122"/>
      <c r="P22" s="122"/>
      <c r="Q22" s="122"/>
      <c r="R22" s="122"/>
      <c r="S22" s="122"/>
      <c r="T22" s="123"/>
      <c r="U22" s="121"/>
      <c r="V22" s="122"/>
      <c r="W22" s="122"/>
      <c r="X22" s="122"/>
      <c r="Y22" s="122"/>
      <c r="Z22" s="122"/>
      <c r="AA22" s="122"/>
      <c r="AB22" s="122"/>
      <c r="AC22" s="122"/>
      <c r="AD22" s="122"/>
      <c r="AE22" s="122"/>
      <c r="AF22" s="122"/>
      <c r="AG22" s="122"/>
      <c r="AH22" s="122"/>
      <c r="AI22" s="122"/>
      <c r="AJ22" s="122"/>
      <c r="AK22" s="122"/>
      <c r="AL22" s="122"/>
      <c r="AM22" s="122"/>
      <c r="AN22" s="122"/>
      <c r="AO22" s="122"/>
      <c r="AP22" s="123"/>
      <c r="AQ22" s="128"/>
      <c r="AR22" s="129"/>
      <c r="AS22" s="129"/>
      <c r="AT22" s="129"/>
      <c r="AU22" s="129"/>
      <c r="AV22" s="129"/>
      <c r="AW22" s="129"/>
      <c r="AX22" s="129"/>
      <c r="AY22" s="129"/>
      <c r="AZ22" s="129"/>
      <c r="BA22" s="129"/>
      <c r="BB22" s="129"/>
      <c r="BC22" s="129"/>
      <c r="BD22" s="129"/>
      <c r="BE22" s="129"/>
      <c r="BF22" s="129"/>
      <c r="BG22" s="129"/>
      <c r="BH22" s="129"/>
      <c r="BI22" s="129"/>
      <c r="BJ22" s="130"/>
      <c r="BM22" s="35"/>
      <c r="BN22" s="79"/>
      <c r="BO22" s="86">
        <f t="shared" si="0"/>
        <v>0</v>
      </c>
      <c r="BP22" s="81"/>
      <c r="BQ22" s="92"/>
      <c r="BR22" s="83"/>
      <c r="BS22" s="83"/>
      <c r="BT22" s="84"/>
      <c r="BU22" s="85"/>
      <c r="BV22" s="83"/>
      <c r="BW22" s="83"/>
      <c r="BX22" s="124"/>
      <c r="BY22" s="125"/>
      <c r="BZ22" s="126"/>
      <c r="CA22" s="126"/>
      <c r="CB22" s="35"/>
      <c r="CC22" s="35"/>
      <c r="CD22" s="35"/>
      <c r="CE22" s="35"/>
      <c r="CF22" s="35"/>
      <c r="CG22" s="35"/>
      <c r="CH22" s="35"/>
    </row>
    <row r="23" spans="2:86">
      <c r="B23" s="35"/>
      <c r="C23" s="62">
        <f t="shared" si="3"/>
        <v>12</v>
      </c>
      <c r="D23" s="121"/>
      <c r="E23" s="122"/>
      <c r="F23" s="122"/>
      <c r="G23" s="122"/>
      <c r="H23" s="122"/>
      <c r="I23" s="122"/>
      <c r="J23" s="122"/>
      <c r="K23" s="122"/>
      <c r="L23" s="122"/>
      <c r="M23" s="122"/>
      <c r="N23" s="122"/>
      <c r="O23" s="122"/>
      <c r="P23" s="122"/>
      <c r="Q23" s="122"/>
      <c r="R23" s="122"/>
      <c r="S23" s="122"/>
      <c r="T23" s="123"/>
      <c r="U23" s="121"/>
      <c r="V23" s="122"/>
      <c r="W23" s="122"/>
      <c r="X23" s="122"/>
      <c r="Y23" s="122"/>
      <c r="Z23" s="122"/>
      <c r="AA23" s="122"/>
      <c r="AB23" s="122"/>
      <c r="AC23" s="122"/>
      <c r="AD23" s="122"/>
      <c r="AE23" s="122"/>
      <c r="AF23" s="122"/>
      <c r="AG23" s="122"/>
      <c r="AH23" s="122"/>
      <c r="AI23" s="122"/>
      <c r="AJ23" s="122"/>
      <c r="AK23" s="122"/>
      <c r="AL23" s="122"/>
      <c r="AM23" s="122"/>
      <c r="AN23" s="122"/>
      <c r="AO23" s="122"/>
      <c r="AP23" s="123"/>
      <c r="AQ23" s="128"/>
      <c r="AR23" s="129"/>
      <c r="AS23" s="129"/>
      <c r="AT23" s="129"/>
      <c r="AU23" s="129"/>
      <c r="AV23" s="129"/>
      <c r="AW23" s="129"/>
      <c r="AX23" s="129"/>
      <c r="AY23" s="129"/>
      <c r="AZ23" s="129"/>
      <c r="BA23" s="129"/>
      <c r="BB23" s="129"/>
      <c r="BC23" s="129"/>
      <c r="BD23" s="129"/>
      <c r="BE23" s="129"/>
      <c r="BF23" s="129"/>
      <c r="BG23" s="129"/>
      <c r="BH23" s="129"/>
      <c r="BI23" s="129"/>
      <c r="BJ23" s="130"/>
      <c r="BM23" s="35"/>
      <c r="BN23" s="79"/>
      <c r="BO23" s="86">
        <f t="shared" si="0"/>
        <v>0</v>
      </c>
      <c r="BP23" s="81"/>
      <c r="BQ23" s="92"/>
      <c r="BR23" s="83"/>
      <c r="BS23" s="83"/>
      <c r="BT23" s="84"/>
      <c r="BU23" s="85"/>
      <c r="BV23" s="83"/>
      <c r="BW23" s="83"/>
      <c r="BX23" s="124"/>
      <c r="BY23" s="125"/>
      <c r="BZ23" s="126"/>
      <c r="CA23" s="126"/>
      <c r="CB23" s="35"/>
      <c r="CC23" s="35"/>
      <c r="CD23" s="35"/>
      <c r="CE23" s="35"/>
      <c r="CF23" s="35"/>
      <c r="CG23" s="35"/>
      <c r="CH23" s="35"/>
    </row>
    <row r="24" spans="2:86">
      <c r="B24" s="35"/>
      <c r="C24" s="62">
        <f t="shared" si="3"/>
        <v>13</v>
      </c>
      <c r="D24" s="121"/>
      <c r="E24" s="122"/>
      <c r="F24" s="122"/>
      <c r="G24" s="122"/>
      <c r="H24" s="122"/>
      <c r="I24" s="122"/>
      <c r="J24" s="122"/>
      <c r="K24" s="122"/>
      <c r="L24" s="122"/>
      <c r="M24" s="122"/>
      <c r="N24" s="122"/>
      <c r="O24" s="122"/>
      <c r="P24" s="122"/>
      <c r="Q24" s="122"/>
      <c r="R24" s="122"/>
      <c r="S24" s="122"/>
      <c r="T24" s="123"/>
      <c r="U24" s="121"/>
      <c r="V24" s="122"/>
      <c r="W24" s="122"/>
      <c r="X24" s="122"/>
      <c r="Y24" s="122"/>
      <c r="Z24" s="122"/>
      <c r="AA24" s="122"/>
      <c r="AB24" s="122"/>
      <c r="AC24" s="122"/>
      <c r="AD24" s="122"/>
      <c r="AE24" s="122"/>
      <c r="AF24" s="122"/>
      <c r="AG24" s="122"/>
      <c r="AH24" s="122"/>
      <c r="AI24" s="122"/>
      <c r="AJ24" s="122"/>
      <c r="AK24" s="122"/>
      <c r="AL24" s="122"/>
      <c r="AM24" s="122"/>
      <c r="AN24" s="122"/>
      <c r="AO24" s="122"/>
      <c r="AP24" s="123"/>
      <c r="AQ24" s="128"/>
      <c r="AR24" s="129"/>
      <c r="AS24" s="129"/>
      <c r="AT24" s="129"/>
      <c r="AU24" s="129"/>
      <c r="AV24" s="129"/>
      <c r="AW24" s="129"/>
      <c r="AX24" s="129"/>
      <c r="AY24" s="129"/>
      <c r="AZ24" s="129"/>
      <c r="BA24" s="129"/>
      <c r="BB24" s="129"/>
      <c r="BC24" s="129"/>
      <c r="BD24" s="129"/>
      <c r="BE24" s="129"/>
      <c r="BF24" s="129"/>
      <c r="BG24" s="129"/>
      <c r="BH24" s="129"/>
      <c r="BI24" s="129"/>
      <c r="BJ24" s="130"/>
      <c r="BM24" s="35"/>
      <c r="BN24" s="79"/>
      <c r="BO24" s="86">
        <f t="shared" si="0"/>
        <v>0</v>
      </c>
      <c r="BP24" s="81"/>
      <c r="BQ24" s="92"/>
      <c r="BR24" s="83"/>
      <c r="BS24" s="83"/>
      <c r="BT24" s="84"/>
      <c r="BU24" s="85"/>
      <c r="BV24" s="83"/>
      <c r="BW24" s="83"/>
      <c r="BX24" s="124"/>
      <c r="BY24" s="125"/>
      <c r="BZ24" s="126"/>
      <c r="CA24" s="126"/>
      <c r="CB24" s="35"/>
      <c r="CC24" s="35"/>
      <c r="CD24" s="35"/>
      <c r="CE24" s="35"/>
      <c r="CF24" s="35"/>
      <c r="CG24" s="35"/>
      <c r="CH24" s="35"/>
    </row>
    <row r="25" spans="2:86">
      <c r="B25" s="35"/>
      <c r="C25" s="62">
        <f t="shared" si="3"/>
        <v>14</v>
      </c>
      <c r="D25" s="121"/>
      <c r="E25" s="122"/>
      <c r="F25" s="122"/>
      <c r="G25" s="122"/>
      <c r="H25" s="122"/>
      <c r="I25" s="122"/>
      <c r="J25" s="122"/>
      <c r="K25" s="122"/>
      <c r="L25" s="122"/>
      <c r="M25" s="122"/>
      <c r="N25" s="122"/>
      <c r="O25" s="122"/>
      <c r="P25" s="122"/>
      <c r="Q25" s="122"/>
      <c r="R25" s="122"/>
      <c r="S25" s="122"/>
      <c r="T25" s="123"/>
      <c r="U25" s="121"/>
      <c r="V25" s="122"/>
      <c r="W25" s="122"/>
      <c r="X25" s="122"/>
      <c r="Y25" s="122"/>
      <c r="Z25" s="122"/>
      <c r="AA25" s="122"/>
      <c r="AB25" s="122"/>
      <c r="AC25" s="122"/>
      <c r="AD25" s="122"/>
      <c r="AE25" s="122"/>
      <c r="AF25" s="122"/>
      <c r="AG25" s="122"/>
      <c r="AH25" s="122"/>
      <c r="AI25" s="122"/>
      <c r="AJ25" s="122"/>
      <c r="AK25" s="122"/>
      <c r="AL25" s="122"/>
      <c r="AM25" s="122"/>
      <c r="AN25" s="122"/>
      <c r="AO25" s="122"/>
      <c r="AP25" s="123"/>
      <c r="AQ25" s="128"/>
      <c r="AR25" s="129"/>
      <c r="AS25" s="129"/>
      <c r="AT25" s="129"/>
      <c r="AU25" s="129"/>
      <c r="AV25" s="129"/>
      <c r="AW25" s="129"/>
      <c r="AX25" s="129"/>
      <c r="AY25" s="129"/>
      <c r="AZ25" s="129"/>
      <c r="BA25" s="129"/>
      <c r="BB25" s="129"/>
      <c r="BC25" s="129"/>
      <c r="BD25" s="129"/>
      <c r="BE25" s="129"/>
      <c r="BF25" s="129"/>
      <c r="BG25" s="129"/>
      <c r="BH25" s="129"/>
      <c r="BI25" s="129"/>
      <c r="BJ25" s="130"/>
      <c r="BM25" s="35"/>
      <c r="BN25" s="79"/>
      <c r="BO25" s="86">
        <f t="shared" si="0"/>
        <v>0</v>
      </c>
      <c r="BP25" s="81"/>
      <c r="BQ25" s="92"/>
      <c r="BR25" s="83"/>
      <c r="BS25" s="83"/>
      <c r="BT25" s="84"/>
      <c r="BU25" s="85"/>
      <c r="BV25" s="83"/>
      <c r="BW25" s="83"/>
      <c r="BX25" s="124"/>
      <c r="BY25" s="125"/>
      <c r="BZ25" s="126"/>
      <c r="CA25" s="126"/>
      <c r="CB25" s="35"/>
      <c r="CC25" s="35"/>
      <c r="CD25" s="35"/>
      <c r="CE25" s="35"/>
      <c r="CF25" s="35"/>
      <c r="CG25" s="35"/>
      <c r="CH25" s="35"/>
    </row>
    <row r="26" spans="2:86">
      <c r="B26" s="35"/>
      <c r="C26" s="62">
        <f t="shared" si="3"/>
        <v>15</v>
      </c>
      <c r="D26" s="121"/>
      <c r="E26" s="122"/>
      <c r="F26" s="122"/>
      <c r="G26" s="122"/>
      <c r="H26" s="122"/>
      <c r="I26" s="122"/>
      <c r="J26" s="122"/>
      <c r="K26" s="122"/>
      <c r="L26" s="122"/>
      <c r="M26" s="122"/>
      <c r="N26" s="122"/>
      <c r="O26" s="122"/>
      <c r="P26" s="122"/>
      <c r="Q26" s="122"/>
      <c r="R26" s="122"/>
      <c r="S26" s="122"/>
      <c r="T26" s="123"/>
      <c r="U26" s="121"/>
      <c r="V26" s="122"/>
      <c r="W26" s="122"/>
      <c r="X26" s="122"/>
      <c r="Y26" s="122"/>
      <c r="Z26" s="122"/>
      <c r="AA26" s="122"/>
      <c r="AB26" s="122"/>
      <c r="AC26" s="122"/>
      <c r="AD26" s="122"/>
      <c r="AE26" s="122"/>
      <c r="AF26" s="122"/>
      <c r="AG26" s="122"/>
      <c r="AH26" s="122"/>
      <c r="AI26" s="122"/>
      <c r="AJ26" s="122"/>
      <c r="AK26" s="122"/>
      <c r="AL26" s="122"/>
      <c r="AM26" s="122"/>
      <c r="AN26" s="122"/>
      <c r="AO26" s="122"/>
      <c r="AP26" s="123"/>
      <c r="AQ26" s="128"/>
      <c r="AR26" s="129"/>
      <c r="AS26" s="129"/>
      <c r="AT26" s="129"/>
      <c r="AU26" s="129"/>
      <c r="AV26" s="129"/>
      <c r="AW26" s="129"/>
      <c r="AX26" s="129"/>
      <c r="AY26" s="129"/>
      <c r="AZ26" s="129"/>
      <c r="BA26" s="129"/>
      <c r="BB26" s="129"/>
      <c r="BC26" s="129"/>
      <c r="BD26" s="129"/>
      <c r="BE26" s="129"/>
      <c r="BF26" s="129"/>
      <c r="BG26" s="129"/>
      <c r="BH26" s="129"/>
      <c r="BI26" s="129"/>
      <c r="BJ26" s="130"/>
      <c r="BM26" s="35"/>
      <c r="BN26" s="79"/>
      <c r="BO26" s="86">
        <f t="shared" si="0"/>
        <v>0</v>
      </c>
      <c r="BP26" s="81"/>
      <c r="BQ26" s="92"/>
      <c r="BR26" s="83"/>
      <c r="BS26" s="83"/>
      <c r="BT26" s="84"/>
      <c r="BU26" s="85"/>
      <c r="BV26" s="83"/>
      <c r="BW26" s="83"/>
      <c r="BX26" s="124"/>
      <c r="BY26" s="125"/>
      <c r="BZ26" s="126"/>
      <c r="CA26" s="126"/>
      <c r="CB26" s="35"/>
      <c r="CC26" s="35"/>
      <c r="CD26" s="35"/>
      <c r="CE26" s="35"/>
      <c r="CF26" s="35"/>
      <c r="CG26" s="35"/>
      <c r="CH26" s="35"/>
    </row>
    <row r="27" spans="2:86">
      <c r="B27" s="35"/>
      <c r="C27" s="62">
        <f t="shared" si="3"/>
        <v>16</v>
      </c>
      <c r="D27" s="121"/>
      <c r="E27" s="122"/>
      <c r="F27" s="122"/>
      <c r="G27" s="122"/>
      <c r="H27" s="122"/>
      <c r="I27" s="122"/>
      <c r="J27" s="122"/>
      <c r="K27" s="122"/>
      <c r="L27" s="122"/>
      <c r="M27" s="122"/>
      <c r="N27" s="122"/>
      <c r="O27" s="122"/>
      <c r="P27" s="122"/>
      <c r="Q27" s="122"/>
      <c r="R27" s="122"/>
      <c r="S27" s="122"/>
      <c r="T27" s="123"/>
      <c r="U27" s="121"/>
      <c r="V27" s="122"/>
      <c r="W27" s="122"/>
      <c r="X27" s="122"/>
      <c r="Y27" s="122"/>
      <c r="Z27" s="122"/>
      <c r="AA27" s="122"/>
      <c r="AB27" s="122"/>
      <c r="AC27" s="122"/>
      <c r="AD27" s="122"/>
      <c r="AE27" s="122"/>
      <c r="AF27" s="122"/>
      <c r="AG27" s="122"/>
      <c r="AH27" s="122"/>
      <c r="AI27" s="122"/>
      <c r="AJ27" s="122"/>
      <c r="AK27" s="122"/>
      <c r="AL27" s="122"/>
      <c r="AM27" s="122"/>
      <c r="AN27" s="122"/>
      <c r="AO27" s="122"/>
      <c r="AP27" s="123"/>
      <c r="AQ27" s="128"/>
      <c r="AR27" s="129"/>
      <c r="AS27" s="129"/>
      <c r="AT27" s="129"/>
      <c r="AU27" s="129"/>
      <c r="AV27" s="129"/>
      <c r="AW27" s="129"/>
      <c r="AX27" s="129"/>
      <c r="AY27" s="129"/>
      <c r="AZ27" s="129"/>
      <c r="BA27" s="129"/>
      <c r="BB27" s="129"/>
      <c r="BC27" s="129"/>
      <c r="BD27" s="129"/>
      <c r="BE27" s="129"/>
      <c r="BF27" s="129"/>
      <c r="BG27" s="129"/>
      <c r="BH27" s="129"/>
      <c r="BI27" s="129"/>
      <c r="BJ27" s="130"/>
      <c r="BM27" s="35"/>
      <c r="BN27" s="79"/>
      <c r="BO27" s="86">
        <f t="shared" si="0"/>
        <v>0</v>
      </c>
      <c r="BP27" s="81"/>
      <c r="BQ27" s="92"/>
      <c r="BR27" s="83"/>
      <c r="BS27" s="83"/>
      <c r="BT27" s="84"/>
      <c r="BU27" s="85"/>
      <c r="BV27" s="83"/>
      <c r="BW27" s="83"/>
      <c r="BX27" s="124"/>
      <c r="BY27" s="125"/>
      <c r="BZ27" s="126"/>
      <c r="CA27" s="126"/>
      <c r="CB27" s="35"/>
      <c r="CC27" s="35"/>
      <c r="CD27" s="35"/>
      <c r="CE27" s="35"/>
      <c r="CF27" s="35"/>
      <c r="CG27" s="35"/>
      <c r="CH27" s="35"/>
    </row>
    <row r="28" spans="2:86">
      <c r="B28" s="35"/>
      <c r="C28" s="62">
        <f t="shared" si="3"/>
        <v>17</v>
      </c>
      <c r="D28" s="121"/>
      <c r="E28" s="122"/>
      <c r="F28" s="122"/>
      <c r="G28" s="122"/>
      <c r="H28" s="122"/>
      <c r="I28" s="122"/>
      <c r="J28" s="122"/>
      <c r="K28" s="122"/>
      <c r="L28" s="122"/>
      <c r="M28" s="122"/>
      <c r="N28" s="122"/>
      <c r="O28" s="122"/>
      <c r="P28" s="122"/>
      <c r="Q28" s="122"/>
      <c r="R28" s="122"/>
      <c r="S28" s="122"/>
      <c r="T28" s="123"/>
      <c r="U28" s="121"/>
      <c r="V28" s="122"/>
      <c r="W28" s="122"/>
      <c r="X28" s="122"/>
      <c r="Y28" s="122"/>
      <c r="Z28" s="122"/>
      <c r="AA28" s="122"/>
      <c r="AB28" s="122"/>
      <c r="AC28" s="122"/>
      <c r="AD28" s="122"/>
      <c r="AE28" s="122"/>
      <c r="AF28" s="122"/>
      <c r="AG28" s="122"/>
      <c r="AH28" s="122"/>
      <c r="AI28" s="122"/>
      <c r="AJ28" s="122"/>
      <c r="AK28" s="122"/>
      <c r="AL28" s="122"/>
      <c r="AM28" s="122"/>
      <c r="AN28" s="122"/>
      <c r="AO28" s="122"/>
      <c r="AP28" s="123"/>
      <c r="AQ28" s="378"/>
      <c r="AR28" s="379"/>
      <c r="AS28" s="379"/>
      <c r="AT28" s="379"/>
      <c r="AU28" s="379"/>
      <c r="AV28" s="379"/>
      <c r="AW28" s="379"/>
      <c r="AX28" s="379"/>
      <c r="AY28" s="379"/>
      <c r="AZ28" s="379"/>
      <c r="BA28" s="379"/>
      <c r="BB28" s="379"/>
      <c r="BC28" s="379"/>
      <c r="BD28" s="379"/>
      <c r="BE28" s="379"/>
      <c r="BF28" s="379"/>
      <c r="BG28" s="379"/>
      <c r="BH28" s="379"/>
      <c r="BI28" s="379"/>
      <c r="BJ28" s="380"/>
      <c r="BM28" s="35"/>
      <c r="BN28" s="79"/>
      <c r="BO28" s="86">
        <f t="shared" si="0"/>
        <v>0</v>
      </c>
      <c r="BP28" s="81"/>
      <c r="BQ28" s="92"/>
      <c r="BR28" s="83"/>
      <c r="BS28" s="83"/>
      <c r="BT28" s="84"/>
      <c r="BU28" s="85"/>
      <c r="BV28" s="83"/>
      <c r="BW28" s="83"/>
      <c r="BX28" s="124"/>
      <c r="BY28" s="125"/>
      <c r="BZ28" s="126"/>
      <c r="CA28" s="126"/>
      <c r="CB28" s="35"/>
      <c r="CC28" s="35"/>
      <c r="CD28" s="35"/>
      <c r="CE28" s="35"/>
      <c r="CF28" s="35"/>
      <c r="CG28" s="35"/>
      <c r="CH28" s="35"/>
    </row>
    <row r="29" spans="2:86">
      <c r="B29" s="35"/>
      <c r="C29" s="62">
        <f t="shared" si="3"/>
        <v>18</v>
      </c>
      <c r="D29" s="121"/>
      <c r="E29" s="122"/>
      <c r="F29" s="122"/>
      <c r="G29" s="122"/>
      <c r="H29" s="122"/>
      <c r="I29" s="122"/>
      <c r="J29" s="122"/>
      <c r="K29" s="122"/>
      <c r="L29" s="122"/>
      <c r="M29" s="122"/>
      <c r="N29" s="122"/>
      <c r="O29" s="122"/>
      <c r="P29" s="122"/>
      <c r="Q29" s="122"/>
      <c r="R29" s="122"/>
      <c r="S29" s="122"/>
      <c r="T29" s="123"/>
      <c r="U29" s="121"/>
      <c r="V29" s="122"/>
      <c r="W29" s="122"/>
      <c r="X29" s="122"/>
      <c r="Y29" s="122"/>
      <c r="Z29" s="122"/>
      <c r="AA29" s="122"/>
      <c r="AB29" s="122"/>
      <c r="AC29" s="122"/>
      <c r="AD29" s="122"/>
      <c r="AE29" s="122"/>
      <c r="AF29" s="122"/>
      <c r="AG29" s="122"/>
      <c r="AH29" s="122"/>
      <c r="AI29" s="122"/>
      <c r="AJ29" s="122"/>
      <c r="AK29" s="122"/>
      <c r="AL29" s="122"/>
      <c r="AM29" s="122"/>
      <c r="AN29" s="122"/>
      <c r="AO29" s="122"/>
      <c r="AP29" s="123"/>
      <c r="AQ29" s="378"/>
      <c r="AR29" s="379"/>
      <c r="AS29" s="379"/>
      <c r="AT29" s="379"/>
      <c r="AU29" s="379"/>
      <c r="AV29" s="379"/>
      <c r="AW29" s="379"/>
      <c r="AX29" s="379"/>
      <c r="AY29" s="379"/>
      <c r="AZ29" s="379"/>
      <c r="BA29" s="379"/>
      <c r="BB29" s="379"/>
      <c r="BC29" s="379"/>
      <c r="BD29" s="379"/>
      <c r="BE29" s="379"/>
      <c r="BF29" s="379"/>
      <c r="BG29" s="379"/>
      <c r="BH29" s="379"/>
      <c r="BI29" s="379"/>
      <c r="BJ29" s="380"/>
      <c r="BM29" s="35"/>
      <c r="BN29" s="79"/>
      <c r="BO29" s="86">
        <f t="shared" si="0"/>
        <v>0</v>
      </c>
      <c r="BP29" s="81"/>
      <c r="BQ29" s="92"/>
      <c r="BR29" s="83"/>
      <c r="BS29" s="83"/>
      <c r="BT29" s="84"/>
      <c r="BU29" s="85"/>
      <c r="BV29" s="83"/>
      <c r="BW29" s="83"/>
      <c r="BX29" s="124"/>
      <c r="BY29" s="125"/>
      <c r="BZ29" s="126"/>
      <c r="CA29" s="126"/>
      <c r="CB29" s="35"/>
      <c r="CC29" s="35"/>
      <c r="CD29" s="35"/>
      <c r="CE29" s="35"/>
      <c r="CF29" s="35"/>
      <c r="CG29" s="35"/>
      <c r="CH29" s="35"/>
    </row>
    <row r="30" spans="2:86">
      <c r="B30" s="35"/>
      <c r="C30" s="62">
        <f t="shared" si="3"/>
        <v>19</v>
      </c>
      <c r="D30" s="121"/>
      <c r="E30" s="122"/>
      <c r="F30" s="122"/>
      <c r="G30" s="122"/>
      <c r="H30" s="122"/>
      <c r="I30" s="122"/>
      <c r="J30" s="122"/>
      <c r="K30" s="122"/>
      <c r="L30" s="122"/>
      <c r="M30" s="122"/>
      <c r="N30" s="122"/>
      <c r="O30" s="122"/>
      <c r="P30" s="122"/>
      <c r="Q30" s="122"/>
      <c r="R30" s="122"/>
      <c r="S30" s="122"/>
      <c r="T30" s="123"/>
      <c r="U30" s="121"/>
      <c r="V30" s="122"/>
      <c r="W30" s="122"/>
      <c r="X30" s="122"/>
      <c r="Y30" s="122"/>
      <c r="Z30" s="122"/>
      <c r="AA30" s="122"/>
      <c r="AB30" s="122"/>
      <c r="AC30" s="122"/>
      <c r="AD30" s="122"/>
      <c r="AE30" s="122"/>
      <c r="AF30" s="122"/>
      <c r="AG30" s="122"/>
      <c r="AH30" s="122"/>
      <c r="AI30" s="122"/>
      <c r="AJ30" s="122"/>
      <c r="AK30" s="122"/>
      <c r="AL30" s="122"/>
      <c r="AM30" s="122"/>
      <c r="AN30" s="122"/>
      <c r="AO30" s="122"/>
      <c r="AP30" s="123"/>
      <c r="AQ30" s="378"/>
      <c r="AR30" s="379"/>
      <c r="AS30" s="379"/>
      <c r="AT30" s="379"/>
      <c r="AU30" s="379"/>
      <c r="AV30" s="379"/>
      <c r="AW30" s="379"/>
      <c r="AX30" s="379"/>
      <c r="AY30" s="379"/>
      <c r="AZ30" s="379"/>
      <c r="BA30" s="379"/>
      <c r="BB30" s="379"/>
      <c r="BC30" s="379"/>
      <c r="BD30" s="379"/>
      <c r="BE30" s="379"/>
      <c r="BF30" s="379"/>
      <c r="BG30" s="379"/>
      <c r="BH30" s="379"/>
      <c r="BI30" s="379"/>
      <c r="BJ30" s="380"/>
      <c r="BM30" s="35"/>
      <c r="BN30" s="79"/>
      <c r="BO30" s="86">
        <f t="shared" si="0"/>
        <v>0</v>
      </c>
      <c r="BP30" s="81"/>
      <c r="BQ30" s="92"/>
      <c r="BR30" s="83"/>
      <c r="BS30" s="83"/>
      <c r="BT30" s="84"/>
      <c r="BU30" s="85"/>
      <c r="BV30" s="83"/>
      <c r="BW30" s="83"/>
      <c r="BX30" s="124"/>
      <c r="BY30" s="125"/>
      <c r="BZ30" s="126"/>
      <c r="CA30" s="126"/>
      <c r="CB30" s="35"/>
      <c r="CC30" s="35"/>
      <c r="CD30" s="35"/>
      <c r="CE30" s="35"/>
      <c r="CF30" s="35"/>
      <c r="CG30" s="35"/>
      <c r="CH30" s="35"/>
    </row>
    <row r="31" spans="2:86">
      <c r="B31" s="35"/>
      <c r="C31" s="62">
        <f t="shared" si="3"/>
        <v>20</v>
      </c>
      <c r="D31" s="121"/>
      <c r="E31" s="122"/>
      <c r="F31" s="122"/>
      <c r="G31" s="122"/>
      <c r="H31" s="122"/>
      <c r="I31" s="122"/>
      <c r="J31" s="122"/>
      <c r="K31" s="122"/>
      <c r="L31" s="122"/>
      <c r="M31" s="122"/>
      <c r="N31" s="122"/>
      <c r="O31" s="122"/>
      <c r="P31" s="122"/>
      <c r="Q31" s="122"/>
      <c r="R31" s="122"/>
      <c r="S31" s="122"/>
      <c r="T31" s="123"/>
      <c r="U31" s="121"/>
      <c r="V31" s="122"/>
      <c r="W31" s="122"/>
      <c r="X31" s="122"/>
      <c r="Y31" s="122"/>
      <c r="Z31" s="122"/>
      <c r="AA31" s="122"/>
      <c r="AB31" s="122"/>
      <c r="AC31" s="122"/>
      <c r="AD31" s="122"/>
      <c r="AE31" s="122"/>
      <c r="AF31" s="122"/>
      <c r="AG31" s="122"/>
      <c r="AH31" s="122"/>
      <c r="AI31" s="122"/>
      <c r="AJ31" s="122"/>
      <c r="AK31" s="122"/>
      <c r="AL31" s="122"/>
      <c r="AM31" s="122"/>
      <c r="AN31" s="122"/>
      <c r="AO31" s="122"/>
      <c r="AP31" s="123"/>
      <c r="AQ31" s="378"/>
      <c r="AR31" s="379"/>
      <c r="AS31" s="379"/>
      <c r="AT31" s="379"/>
      <c r="AU31" s="379"/>
      <c r="AV31" s="379"/>
      <c r="AW31" s="379"/>
      <c r="AX31" s="379"/>
      <c r="AY31" s="379"/>
      <c r="AZ31" s="379"/>
      <c r="BA31" s="379"/>
      <c r="BB31" s="379"/>
      <c r="BC31" s="379"/>
      <c r="BD31" s="379"/>
      <c r="BE31" s="379"/>
      <c r="BF31" s="379"/>
      <c r="BG31" s="379"/>
      <c r="BH31" s="379"/>
      <c r="BI31" s="379"/>
      <c r="BJ31" s="380"/>
      <c r="BM31" s="35"/>
      <c r="BN31" s="79"/>
      <c r="BO31" s="86">
        <f t="shared" si="0"/>
        <v>0</v>
      </c>
      <c r="BP31" s="81"/>
      <c r="BQ31" s="92"/>
      <c r="BR31" s="83"/>
      <c r="BS31" s="83"/>
      <c r="BT31" s="84"/>
      <c r="BU31" s="85"/>
      <c r="BV31" s="83"/>
      <c r="BW31" s="83"/>
      <c r="BX31" s="124"/>
      <c r="BY31" s="125"/>
      <c r="BZ31" s="126"/>
      <c r="CA31" s="126"/>
      <c r="CB31" s="35"/>
      <c r="CC31" s="35"/>
      <c r="CD31" s="35"/>
      <c r="CE31" s="35"/>
      <c r="CF31" s="35"/>
      <c r="CG31" s="35"/>
      <c r="CH31" s="35"/>
    </row>
    <row r="32" spans="2:86">
      <c r="B32" s="35"/>
      <c r="C32" s="62">
        <f t="shared" si="3"/>
        <v>21</v>
      </c>
      <c r="D32" s="121"/>
      <c r="E32" s="122"/>
      <c r="F32" s="122"/>
      <c r="G32" s="122"/>
      <c r="H32" s="122"/>
      <c r="I32" s="122"/>
      <c r="J32" s="122"/>
      <c r="K32" s="122"/>
      <c r="L32" s="122"/>
      <c r="M32" s="122"/>
      <c r="N32" s="122"/>
      <c r="O32" s="122"/>
      <c r="P32" s="122"/>
      <c r="Q32" s="122"/>
      <c r="R32" s="122"/>
      <c r="S32" s="122"/>
      <c r="T32" s="123"/>
      <c r="U32" s="121"/>
      <c r="V32" s="122"/>
      <c r="W32" s="122"/>
      <c r="X32" s="122"/>
      <c r="Y32" s="122"/>
      <c r="Z32" s="122"/>
      <c r="AA32" s="122"/>
      <c r="AB32" s="122"/>
      <c r="AC32" s="122"/>
      <c r="AD32" s="122"/>
      <c r="AE32" s="122"/>
      <c r="AF32" s="122"/>
      <c r="AG32" s="122"/>
      <c r="AH32" s="122"/>
      <c r="AI32" s="122"/>
      <c r="AJ32" s="122"/>
      <c r="AK32" s="122"/>
      <c r="AL32" s="122"/>
      <c r="AM32" s="122"/>
      <c r="AN32" s="122"/>
      <c r="AO32" s="122"/>
      <c r="AP32" s="123"/>
      <c r="AQ32" s="378"/>
      <c r="AR32" s="379"/>
      <c r="AS32" s="379"/>
      <c r="AT32" s="379"/>
      <c r="AU32" s="379"/>
      <c r="AV32" s="379"/>
      <c r="AW32" s="379"/>
      <c r="AX32" s="379"/>
      <c r="AY32" s="379"/>
      <c r="AZ32" s="379"/>
      <c r="BA32" s="379"/>
      <c r="BB32" s="379"/>
      <c r="BC32" s="379"/>
      <c r="BD32" s="379"/>
      <c r="BE32" s="379"/>
      <c r="BF32" s="379"/>
      <c r="BG32" s="379"/>
      <c r="BH32" s="379"/>
      <c r="BI32" s="379"/>
      <c r="BJ32" s="380"/>
      <c r="BM32" s="35"/>
      <c r="BN32" s="79"/>
      <c r="BO32" s="86">
        <f t="shared" si="0"/>
        <v>0</v>
      </c>
      <c r="BP32" s="81"/>
      <c r="BQ32" s="92"/>
      <c r="BR32" s="83"/>
      <c r="BS32" s="83"/>
      <c r="BT32" s="84"/>
      <c r="BU32" s="85"/>
      <c r="BV32" s="83"/>
      <c r="BW32" s="83"/>
      <c r="BX32" s="124"/>
      <c r="BY32" s="125"/>
      <c r="BZ32" s="126"/>
      <c r="CA32" s="126"/>
      <c r="CB32" s="35"/>
      <c r="CC32" s="35"/>
      <c r="CD32" s="35"/>
      <c r="CE32" s="35"/>
      <c r="CF32" s="35"/>
      <c r="CG32" s="35"/>
      <c r="CH32" s="35"/>
    </row>
    <row r="33" spans="2:86">
      <c r="B33" s="35"/>
      <c r="C33" s="62">
        <f t="shared" si="3"/>
        <v>22</v>
      </c>
      <c r="D33" s="121"/>
      <c r="E33" s="122"/>
      <c r="F33" s="122"/>
      <c r="G33" s="122"/>
      <c r="H33" s="122"/>
      <c r="I33" s="122"/>
      <c r="J33" s="122"/>
      <c r="K33" s="122"/>
      <c r="L33" s="122"/>
      <c r="M33" s="122"/>
      <c r="N33" s="122"/>
      <c r="O33" s="122"/>
      <c r="P33" s="122"/>
      <c r="Q33" s="122"/>
      <c r="R33" s="122"/>
      <c r="S33" s="122"/>
      <c r="T33" s="123"/>
      <c r="U33" s="121"/>
      <c r="V33" s="122"/>
      <c r="W33" s="122"/>
      <c r="X33" s="122"/>
      <c r="Y33" s="122"/>
      <c r="Z33" s="122"/>
      <c r="AA33" s="122"/>
      <c r="AB33" s="122"/>
      <c r="AC33" s="122"/>
      <c r="AD33" s="122"/>
      <c r="AE33" s="122"/>
      <c r="AF33" s="122"/>
      <c r="AG33" s="122"/>
      <c r="AH33" s="122"/>
      <c r="AI33" s="122"/>
      <c r="AJ33" s="122"/>
      <c r="AK33" s="122"/>
      <c r="AL33" s="122"/>
      <c r="AM33" s="122"/>
      <c r="AN33" s="122"/>
      <c r="AO33" s="122"/>
      <c r="AP33" s="123"/>
      <c r="AQ33" s="378"/>
      <c r="AR33" s="379"/>
      <c r="AS33" s="379"/>
      <c r="AT33" s="379"/>
      <c r="AU33" s="379"/>
      <c r="AV33" s="379"/>
      <c r="AW33" s="379"/>
      <c r="AX33" s="379"/>
      <c r="AY33" s="379"/>
      <c r="AZ33" s="379"/>
      <c r="BA33" s="379"/>
      <c r="BB33" s="379"/>
      <c r="BC33" s="379"/>
      <c r="BD33" s="379"/>
      <c r="BE33" s="379"/>
      <c r="BF33" s="379"/>
      <c r="BG33" s="379"/>
      <c r="BH33" s="379"/>
      <c r="BI33" s="379"/>
      <c r="BJ33" s="380"/>
      <c r="BM33" s="35"/>
      <c r="BN33" s="79"/>
      <c r="BO33" s="86">
        <f t="shared" si="0"/>
        <v>0</v>
      </c>
      <c r="BP33" s="81"/>
      <c r="BQ33" s="92"/>
      <c r="BR33" s="83"/>
      <c r="BS33" s="83"/>
      <c r="BT33" s="84"/>
      <c r="BU33" s="85"/>
      <c r="BV33" s="83"/>
      <c r="BW33" s="83"/>
      <c r="BX33" s="124"/>
      <c r="BY33" s="125"/>
      <c r="BZ33" s="126"/>
      <c r="CA33" s="126"/>
      <c r="CB33" s="35"/>
      <c r="CC33" s="35"/>
      <c r="CD33" s="35"/>
      <c r="CE33" s="35"/>
      <c r="CF33" s="35"/>
      <c r="CG33" s="35"/>
      <c r="CH33" s="35"/>
    </row>
    <row r="34" spans="2:86">
      <c r="B34" s="35"/>
      <c r="C34" s="62">
        <f t="shared" si="3"/>
        <v>23</v>
      </c>
      <c r="D34" s="121"/>
      <c r="E34" s="122"/>
      <c r="F34" s="122"/>
      <c r="G34" s="122"/>
      <c r="H34" s="122"/>
      <c r="I34" s="122"/>
      <c r="J34" s="122"/>
      <c r="K34" s="122"/>
      <c r="L34" s="122"/>
      <c r="M34" s="122"/>
      <c r="N34" s="122"/>
      <c r="O34" s="122"/>
      <c r="P34" s="122"/>
      <c r="Q34" s="122"/>
      <c r="R34" s="122"/>
      <c r="S34" s="122"/>
      <c r="T34" s="123"/>
      <c r="U34" s="121"/>
      <c r="V34" s="122"/>
      <c r="W34" s="122"/>
      <c r="X34" s="122"/>
      <c r="Y34" s="122"/>
      <c r="Z34" s="122"/>
      <c r="AA34" s="122"/>
      <c r="AB34" s="122"/>
      <c r="AC34" s="122"/>
      <c r="AD34" s="122"/>
      <c r="AE34" s="122"/>
      <c r="AF34" s="122"/>
      <c r="AG34" s="122"/>
      <c r="AH34" s="122"/>
      <c r="AI34" s="122"/>
      <c r="AJ34" s="122"/>
      <c r="AK34" s="122"/>
      <c r="AL34" s="122"/>
      <c r="AM34" s="122"/>
      <c r="AN34" s="122"/>
      <c r="AO34" s="122"/>
      <c r="AP34" s="123"/>
      <c r="AQ34" s="378"/>
      <c r="AR34" s="379"/>
      <c r="AS34" s="379"/>
      <c r="AT34" s="379"/>
      <c r="AU34" s="379"/>
      <c r="AV34" s="379"/>
      <c r="AW34" s="379"/>
      <c r="AX34" s="379"/>
      <c r="AY34" s="379"/>
      <c r="AZ34" s="379"/>
      <c r="BA34" s="379"/>
      <c r="BB34" s="379"/>
      <c r="BC34" s="379"/>
      <c r="BD34" s="379"/>
      <c r="BE34" s="379"/>
      <c r="BF34" s="379"/>
      <c r="BG34" s="379"/>
      <c r="BH34" s="379"/>
      <c r="BI34" s="379"/>
      <c r="BJ34" s="380"/>
      <c r="BM34" s="35"/>
      <c r="BN34" s="79"/>
      <c r="BO34" s="86">
        <f t="shared" si="0"/>
        <v>0</v>
      </c>
      <c r="BP34" s="81"/>
      <c r="BQ34" s="92"/>
      <c r="BR34" s="83"/>
      <c r="BS34" s="83"/>
      <c r="BT34" s="84"/>
      <c r="BU34" s="85"/>
      <c r="BV34" s="83"/>
      <c r="BW34" s="83"/>
      <c r="BX34" s="124"/>
      <c r="BY34" s="125"/>
      <c r="BZ34" s="126"/>
      <c r="CA34" s="126"/>
      <c r="CB34" s="35"/>
      <c r="CC34" s="35"/>
      <c r="CD34" s="35"/>
      <c r="CE34" s="35"/>
      <c r="CF34" s="35"/>
      <c r="CG34" s="35"/>
      <c r="CH34" s="35"/>
    </row>
    <row r="35" spans="2:86">
      <c r="B35" s="35"/>
      <c r="C35" s="62">
        <f t="shared" si="3"/>
        <v>24</v>
      </c>
      <c r="D35" s="121"/>
      <c r="E35" s="122"/>
      <c r="F35" s="122"/>
      <c r="G35" s="122"/>
      <c r="H35" s="122"/>
      <c r="I35" s="122"/>
      <c r="J35" s="122"/>
      <c r="K35" s="122"/>
      <c r="L35" s="122"/>
      <c r="M35" s="122"/>
      <c r="N35" s="122"/>
      <c r="O35" s="122"/>
      <c r="P35" s="122"/>
      <c r="Q35" s="122"/>
      <c r="R35" s="122"/>
      <c r="S35" s="122"/>
      <c r="T35" s="123"/>
      <c r="U35" s="121"/>
      <c r="V35" s="122"/>
      <c r="W35" s="122"/>
      <c r="X35" s="122"/>
      <c r="Y35" s="122"/>
      <c r="Z35" s="122"/>
      <c r="AA35" s="122"/>
      <c r="AB35" s="122"/>
      <c r="AC35" s="122"/>
      <c r="AD35" s="122"/>
      <c r="AE35" s="122"/>
      <c r="AF35" s="122"/>
      <c r="AG35" s="122"/>
      <c r="AH35" s="122"/>
      <c r="AI35" s="122"/>
      <c r="AJ35" s="122"/>
      <c r="AK35" s="122"/>
      <c r="AL35" s="122"/>
      <c r="AM35" s="122"/>
      <c r="AN35" s="122"/>
      <c r="AO35" s="122"/>
      <c r="AP35" s="123"/>
      <c r="AQ35" s="378"/>
      <c r="AR35" s="379"/>
      <c r="AS35" s="379"/>
      <c r="AT35" s="379"/>
      <c r="AU35" s="379"/>
      <c r="AV35" s="379"/>
      <c r="AW35" s="379"/>
      <c r="AX35" s="379"/>
      <c r="AY35" s="379"/>
      <c r="AZ35" s="379"/>
      <c r="BA35" s="379"/>
      <c r="BB35" s="379"/>
      <c r="BC35" s="379"/>
      <c r="BD35" s="379"/>
      <c r="BE35" s="379"/>
      <c r="BF35" s="379"/>
      <c r="BG35" s="379"/>
      <c r="BH35" s="379"/>
      <c r="BI35" s="379"/>
      <c r="BJ35" s="380"/>
      <c r="BM35" s="35"/>
      <c r="BN35" s="79"/>
      <c r="BO35" s="86">
        <f t="shared" si="0"/>
        <v>0</v>
      </c>
      <c r="BP35" s="81"/>
      <c r="BQ35" s="92"/>
      <c r="BR35" s="83"/>
      <c r="BS35" s="83"/>
      <c r="BT35" s="84"/>
      <c r="BU35" s="85"/>
      <c r="BV35" s="83"/>
      <c r="BW35" s="83"/>
      <c r="BX35" s="124"/>
      <c r="BY35" s="125"/>
      <c r="BZ35" s="126"/>
      <c r="CA35" s="126"/>
      <c r="CB35" s="35"/>
      <c r="CC35" s="35"/>
      <c r="CD35" s="35"/>
      <c r="CE35" s="35"/>
      <c r="CF35" s="35"/>
      <c r="CG35" s="35"/>
      <c r="CH35" s="35"/>
    </row>
    <row r="36" spans="2:86">
      <c r="B36" s="35"/>
      <c r="C36" s="62">
        <f t="shared" si="3"/>
        <v>25</v>
      </c>
      <c r="D36" s="121"/>
      <c r="E36" s="122"/>
      <c r="F36" s="122"/>
      <c r="G36" s="122"/>
      <c r="H36" s="122"/>
      <c r="I36" s="122"/>
      <c r="J36" s="122"/>
      <c r="K36" s="122"/>
      <c r="L36" s="122"/>
      <c r="M36" s="122"/>
      <c r="N36" s="122"/>
      <c r="O36" s="122"/>
      <c r="P36" s="122"/>
      <c r="Q36" s="122"/>
      <c r="R36" s="122"/>
      <c r="S36" s="122"/>
      <c r="T36" s="123"/>
      <c r="U36" s="121"/>
      <c r="V36" s="122"/>
      <c r="W36" s="122"/>
      <c r="X36" s="122"/>
      <c r="Y36" s="122"/>
      <c r="Z36" s="122"/>
      <c r="AA36" s="122"/>
      <c r="AB36" s="122"/>
      <c r="AC36" s="122"/>
      <c r="AD36" s="122"/>
      <c r="AE36" s="122"/>
      <c r="AF36" s="122"/>
      <c r="AG36" s="122"/>
      <c r="AH36" s="122"/>
      <c r="AI36" s="122"/>
      <c r="AJ36" s="122"/>
      <c r="AK36" s="122"/>
      <c r="AL36" s="122"/>
      <c r="AM36" s="122"/>
      <c r="AN36" s="122"/>
      <c r="AO36" s="122"/>
      <c r="AP36" s="123"/>
      <c r="AQ36" s="378"/>
      <c r="AR36" s="379"/>
      <c r="AS36" s="379"/>
      <c r="AT36" s="379"/>
      <c r="AU36" s="379"/>
      <c r="AV36" s="379"/>
      <c r="AW36" s="379"/>
      <c r="AX36" s="379"/>
      <c r="AY36" s="379"/>
      <c r="AZ36" s="379"/>
      <c r="BA36" s="379"/>
      <c r="BB36" s="379"/>
      <c r="BC36" s="379"/>
      <c r="BD36" s="379"/>
      <c r="BE36" s="379"/>
      <c r="BF36" s="379"/>
      <c r="BG36" s="379"/>
      <c r="BH36" s="379"/>
      <c r="BI36" s="379"/>
      <c r="BJ36" s="380"/>
      <c r="BM36" s="35"/>
      <c r="BN36" s="79"/>
      <c r="BO36" s="86">
        <f t="shared" si="0"/>
        <v>0</v>
      </c>
      <c r="BP36" s="81"/>
      <c r="BQ36" s="92"/>
      <c r="BR36" s="83"/>
      <c r="BS36" s="83"/>
      <c r="BT36" s="84"/>
      <c r="BU36" s="85"/>
      <c r="BV36" s="83"/>
      <c r="BW36" s="83"/>
      <c r="BX36" s="124"/>
      <c r="BY36" s="125"/>
      <c r="BZ36" s="126"/>
      <c r="CA36" s="126"/>
      <c r="CB36" s="35"/>
      <c r="CC36" s="35"/>
      <c r="CD36" s="35"/>
      <c r="CE36" s="35"/>
      <c r="CF36" s="35"/>
      <c r="CG36" s="35"/>
      <c r="CH36" s="35"/>
    </row>
    <row r="37" spans="2:86">
      <c r="B37" s="35"/>
      <c r="C37" s="62">
        <f t="shared" si="3"/>
        <v>26</v>
      </c>
      <c r="D37" s="121"/>
      <c r="E37" s="122"/>
      <c r="F37" s="122"/>
      <c r="G37" s="122"/>
      <c r="H37" s="122"/>
      <c r="I37" s="122"/>
      <c r="J37" s="122"/>
      <c r="K37" s="122"/>
      <c r="L37" s="122"/>
      <c r="M37" s="122"/>
      <c r="N37" s="122"/>
      <c r="O37" s="122"/>
      <c r="P37" s="122"/>
      <c r="Q37" s="122"/>
      <c r="R37" s="122"/>
      <c r="S37" s="122"/>
      <c r="T37" s="123"/>
      <c r="U37" s="121"/>
      <c r="V37" s="122"/>
      <c r="W37" s="122"/>
      <c r="X37" s="122"/>
      <c r="Y37" s="122"/>
      <c r="Z37" s="122"/>
      <c r="AA37" s="122"/>
      <c r="AB37" s="122"/>
      <c r="AC37" s="122"/>
      <c r="AD37" s="122"/>
      <c r="AE37" s="122"/>
      <c r="AF37" s="122"/>
      <c r="AG37" s="122"/>
      <c r="AH37" s="122"/>
      <c r="AI37" s="122"/>
      <c r="AJ37" s="122"/>
      <c r="AK37" s="122"/>
      <c r="AL37" s="122"/>
      <c r="AM37" s="122"/>
      <c r="AN37" s="122"/>
      <c r="AO37" s="122"/>
      <c r="AP37" s="123"/>
      <c r="AQ37" s="378"/>
      <c r="AR37" s="379"/>
      <c r="AS37" s="379"/>
      <c r="AT37" s="379"/>
      <c r="AU37" s="379"/>
      <c r="AV37" s="379"/>
      <c r="AW37" s="379"/>
      <c r="AX37" s="379"/>
      <c r="AY37" s="379"/>
      <c r="AZ37" s="379"/>
      <c r="BA37" s="379"/>
      <c r="BB37" s="379"/>
      <c r="BC37" s="379"/>
      <c r="BD37" s="379"/>
      <c r="BE37" s="379"/>
      <c r="BF37" s="379"/>
      <c r="BG37" s="379"/>
      <c r="BH37" s="379"/>
      <c r="BI37" s="379"/>
      <c r="BJ37" s="380"/>
      <c r="BM37" s="35"/>
      <c r="BN37" s="79"/>
      <c r="BO37" s="86">
        <f t="shared" si="0"/>
        <v>0</v>
      </c>
      <c r="BP37" s="81"/>
      <c r="BQ37" s="92"/>
      <c r="BR37" s="83"/>
      <c r="BS37" s="83"/>
      <c r="BT37" s="84"/>
      <c r="BU37" s="85"/>
      <c r="BV37" s="83"/>
      <c r="BW37" s="83"/>
      <c r="BX37" s="124"/>
      <c r="BY37" s="125"/>
      <c r="BZ37" s="126"/>
      <c r="CA37" s="126"/>
      <c r="CB37" s="35"/>
      <c r="CC37" s="35"/>
      <c r="CD37" s="35"/>
      <c r="CE37" s="35"/>
      <c r="CF37" s="35"/>
      <c r="CG37" s="35"/>
      <c r="CH37" s="35"/>
    </row>
    <row r="38" spans="2:86">
      <c r="B38" s="35"/>
      <c r="C38" s="62">
        <f t="shared" si="3"/>
        <v>27</v>
      </c>
      <c r="D38" s="121"/>
      <c r="E38" s="122"/>
      <c r="F38" s="122"/>
      <c r="G38" s="122"/>
      <c r="H38" s="122"/>
      <c r="I38" s="122"/>
      <c r="J38" s="122"/>
      <c r="K38" s="122"/>
      <c r="L38" s="122"/>
      <c r="M38" s="122"/>
      <c r="N38" s="122"/>
      <c r="O38" s="122"/>
      <c r="P38" s="122"/>
      <c r="Q38" s="122"/>
      <c r="R38" s="122"/>
      <c r="S38" s="122"/>
      <c r="T38" s="123"/>
      <c r="U38" s="121"/>
      <c r="V38" s="122"/>
      <c r="W38" s="122"/>
      <c r="X38" s="122"/>
      <c r="Y38" s="122"/>
      <c r="Z38" s="122"/>
      <c r="AA38" s="122"/>
      <c r="AB38" s="122"/>
      <c r="AC38" s="122"/>
      <c r="AD38" s="122"/>
      <c r="AE38" s="122"/>
      <c r="AF38" s="122"/>
      <c r="AG38" s="122"/>
      <c r="AH38" s="122"/>
      <c r="AI38" s="122"/>
      <c r="AJ38" s="122"/>
      <c r="AK38" s="122"/>
      <c r="AL38" s="122"/>
      <c r="AM38" s="122"/>
      <c r="AN38" s="122"/>
      <c r="AO38" s="122"/>
      <c r="AP38" s="123"/>
      <c r="AQ38" s="378"/>
      <c r="AR38" s="379"/>
      <c r="AS38" s="379"/>
      <c r="AT38" s="379"/>
      <c r="AU38" s="379"/>
      <c r="AV38" s="379"/>
      <c r="AW38" s="379"/>
      <c r="AX38" s="379"/>
      <c r="AY38" s="379"/>
      <c r="AZ38" s="379"/>
      <c r="BA38" s="379"/>
      <c r="BB38" s="379"/>
      <c r="BC38" s="379"/>
      <c r="BD38" s="379"/>
      <c r="BE38" s="379"/>
      <c r="BF38" s="379"/>
      <c r="BG38" s="379"/>
      <c r="BH38" s="379"/>
      <c r="BI38" s="379"/>
      <c r="BJ38" s="380"/>
      <c r="BM38" s="35"/>
      <c r="BN38" s="79"/>
      <c r="BO38" s="86">
        <f t="shared" si="0"/>
        <v>0</v>
      </c>
      <c r="BP38" s="81"/>
      <c r="BQ38" s="92"/>
      <c r="BR38" s="83"/>
      <c r="BS38" s="83"/>
      <c r="BT38" s="84"/>
      <c r="BU38" s="85"/>
      <c r="BV38" s="83"/>
      <c r="BW38" s="83"/>
      <c r="BX38" s="124"/>
      <c r="BY38" s="125"/>
      <c r="BZ38" s="126"/>
      <c r="CA38" s="126"/>
      <c r="CB38" s="35"/>
      <c r="CC38" s="35"/>
      <c r="CD38" s="35"/>
      <c r="CE38" s="35"/>
      <c r="CF38" s="35"/>
      <c r="CG38" s="35"/>
      <c r="CH38" s="35"/>
    </row>
    <row r="39" spans="2:86">
      <c r="B39" s="35"/>
      <c r="C39" s="62">
        <f t="shared" si="3"/>
        <v>28</v>
      </c>
      <c r="D39" s="121"/>
      <c r="E39" s="122"/>
      <c r="F39" s="122"/>
      <c r="G39" s="122"/>
      <c r="H39" s="122"/>
      <c r="I39" s="122"/>
      <c r="J39" s="122"/>
      <c r="K39" s="122"/>
      <c r="L39" s="122"/>
      <c r="M39" s="122"/>
      <c r="N39" s="122"/>
      <c r="O39" s="122"/>
      <c r="P39" s="122"/>
      <c r="Q39" s="122"/>
      <c r="R39" s="122"/>
      <c r="S39" s="122"/>
      <c r="T39" s="123"/>
      <c r="U39" s="121"/>
      <c r="V39" s="122"/>
      <c r="W39" s="122"/>
      <c r="X39" s="122"/>
      <c r="Y39" s="122"/>
      <c r="Z39" s="122"/>
      <c r="AA39" s="122"/>
      <c r="AB39" s="122"/>
      <c r="AC39" s="122"/>
      <c r="AD39" s="122"/>
      <c r="AE39" s="122"/>
      <c r="AF39" s="122"/>
      <c r="AG39" s="122"/>
      <c r="AH39" s="122"/>
      <c r="AI39" s="122"/>
      <c r="AJ39" s="122"/>
      <c r="AK39" s="122"/>
      <c r="AL39" s="122"/>
      <c r="AM39" s="122"/>
      <c r="AN39" s="122"/>
      <c r="AO39" s="122"/>
      <c r="AP39" s="123"/>
      <c r="AQ39" s="378"/>
      <c r="AR39" s="379"/>
      <c r="AS39" s="379"/>
      <c r="AT39" s="379"/>
      <c r="AU39" s="379"/>
      <c r="AV39" s="379"/>
      <c r="AW39" s="379"/>
      <c r="AX39" s="379"/>
      <c r="AY39" s="379"/>
      <c r="AZ39" s="379"/>
      <c r="BA39" s="379"/>
      <c r="BB39" s="379"/>
      <c r="BC39" s="379"/>
      <c r="BD39" s="379"/>
      <c r="BE39" s="379"/>
      <c r="BF39" s="379"/>
      <c r="BG39" s="379"/>
      <c r="BH39" s="379"/>
      <c r="BI39" s="379"/>
      <c r="BJ39" s="380"/>
      <c r="BM39" s="35"/>
      <c r="BN39" s="79"/>
      <c r="BO39" s="86">
        <f t="shared" si="0"/>
        <v>0</v>
      </c>
      <c r="BP39" s="81"/>
      <c r="BQ39" s="92"/>
      <c r="BR39" s="83"/>
      <c r="BS39" s="83"/>
      <c r="BT39" s="84"/>
      <c r="BU39" s="85"/>
      <c r="BV39" s="83"/>
      <c r="BW39" s="83"/>
      <c r="BX39" s="131"/>
      <c r="BY39" s="125"/>
      <c r="BZ39" s="132"/>
      <c r="CA39" s="132"/>
      <c r="CB39" s="35"/>
      <c r="CC39" s="35"/>
      <c r="CD39" s="35"/>
      <c r="CE39" s="35"/>
      <c r="CF39" s="35"/>
      <c r="CG39" s="35"/>
      <c r="CH39" s="35"/>
    </row>
    <row r="40" spans="2:86">
      <c r="B40" s="35"/>
      <c r="C40" s="62">
        <f t="shared" si="3"/>
        <v>29</v>
      </c>
      <c r="D40" s="121"/>
      <c r="E40" s="122"/>
      <c r="F40" s="122"/>
      <c r="G40" s="122"/>
      <c r="H40" s="122"/>
      <c r="I40" s="122"/>
      <c r="J40" s="122"/>
      <c r="K40" s="122"/>
      <c r="L40" s="122"/>
      <c r="M40" s="122"/>
      <c r="N40" s="122"/>
      <c r="O40" s="122"/>
      <c r="P40" s="122"/>
      <c r="Q40" s="122"/>
      <c r="R40" s="122"/>
      <c r="S40" s="122"/>
      <c r="T40" s="123"/>
      <c r="U40" s="121"/>
      <c r="V40" s="122"/>
      <c r="W40" s="122"/>
      <c r="X40" s="122"/>
      <c r="Y40" s="122"/>
      <c r="Z40" s="122"/>
      <c r="AA40" s="122"/>
      <c r="AB40" s="122"/>
      <c r="AC40" s="122"/>
      <c r="AD40" s="122"/>
      <c r="AE40" s="122"/>
      <c r="AF40" s="122"/>
      <c r="AG40" s="122"/>
      <c r="AH40" s="122"/>
      <c r="AI40" s="122"/>
      <c r="AJ40" s="122"/>
      <c r="AK40" s="122"/>
      <c r="AL40" s="122"/>
      <c r="AM40" s="122"/>
      <c r="AN40" s="122"/>
      <c r="AO40" s="122"/>
      <c r="AP40" s="123"/>
      <c r="AQ40" s="378"/>
      <c r="AR40" s="379"/>
      <c r="AS40" s="379"/>
      <c r="AT40" s="379"/>
      <c r="AU40" s="379"/>
      <c r="AV40" s="379"/>
      <c r="AW40" s="379"/>
      <c r="AX40" s="379"/>
      <c r="AY40" s="379"/>
      <c r="AZ40" s="379"/>
      <c r="BA40" s="379"/>
      <c r="BB40" s="379"/>
      <c r="BC40" s="379"/>
      <c r="BD40" s="379"/>
      <c r="BE40" s="379"/>
      <c r="BF40" s="379"/>
      <c r="BG40" s="379"/>
      <c r="BH40" s="379"/>
      <c r="BI40" s="379"/>
      <c r="BJ40" s="380"/>
      <c r="BM40" s="35"/>
      <c r="BN40" s="79"/>
      <c r="BO40" s="86">
        <f t="shared" si="0"/>
        <v>0</v>
      </c>
      <c r="BP40" s="81"/>
      <c r="BQ40" s="92"/>
      <c r="BR40" s="83"/>
      <c r="BS40" s="83"/>
      <c r="BT40" s="84"/>
      <c r="BU40" s="85"/>
      <c r="BV40" s="83"/>
      <c r="BW40" s="83"/>
      <c r="BX40" s="131"/>
      <c r="BY40" s="125"/>
      <c r="BZ40" s="132"/>
      <c r="CA40" s="132"/>
      <c r="CB40" s="35"/>
      <c r="CC40" s="35"/>
      <c r="CD40" s="35"/>
      <c r="CE40" s="35"/>
      <c r="CF40" s="35"/>
      <c r="CG40" s="35"/>
      <c r="CH40" s="35"/>
    </row>
    <row r="41" spans="2:86">
      <c r="B41" s="35"/>
      <c r="C41" s="62">
        <f t="shared" si="3"/>
        <v>30</v>
      </c>
      <c r="D41" s="121"/>
      <c r="E41" s="122"/>
      <c r="F41" s="122"/>
      <c r="G41" s="122"/>
      <c r="H41" s="122"/>
      <c r="I41" s="122"/>
      <c r="J41" s="122"/>
      <c r="K41" s="122"/>
      <c r="L41" s="122"/>
      <c r="M41" s="122"/>
      <c r="N41" s="122"/>
      <c r="O41" s="122"/>
      <c r="P41" s="122"/>
      <c r="Q41" s="122"/>
      <c r="R41" s="122"/>
      <c r="S41" s="122"/>
      <c r="T41" s="123"/>
      <c r="U41" s="121"/>
      <c r="V41" s="122"/>
      <c r="W41" s="122"/>
      <c r="X41" s="122"/>
      <c r="Y41" s="122"/>
      <c r="Z41" s="122"/>
      <c r="AA41" s="122"/>
      <c r="AB41" s="122"/>
      <c r="AC41" s="122"/>
      <c r="AD41" s="122"/>
      <c r="AE41" s="122"/>
      <c r="AF41" s="122"/>
      <c r="AG41" s="122"/>
      <c r="AH41" s="122"/>
      <c r="AI41" s="122"/>
      <c r="AJ41" s="122"/>
      <c r="AK41" s="122"/>
      <c r="AL41" s="122"/>
      <c r="AM41" s="122"/>
      <c r="AN41" s="122"/>
      <c r="AO41" s="122"/>
      <c r="AP41" s="123"/>
      <c r="AQ41" s="378"/>
      <c r="AR41" s="379"/>
      <c r="AS41" s="379"/>
      <c r="AT41" s="379"/>
      <c r="AU41" s="379"/>
      <c r="AV41" s="379"/>
      <c r="AW41" s="379"/>
      <c r="AX41" s="379"/>
      <c r="AY41" s="379"/>
      <c r="AZ41" s="379"/>
      <c r="BA41" s="379"/>
      <c r="BB41" s="379"/>
      <c r="BC41" s="379"/>
      <c r="BD41" s="379"/>
      <c r="BE41" s="379"/>
      <c r="BF41" s="379"/>
      <c r="BG41" s="379"/>
      <c r="BH41" s="379"/>
      <c r="BI41" s="379"/>
      <c r="BJ41" s="380"/>
      <c r="BM41" s="35"/>
      <c r="BN41" s="79"/>
      <c r="BO41" s="86">
        <f t="shared" si="0"/>
        <v>0</v>
      </c>
      <c r="BP41" s="81"/>
      <c r="BQ41" s="92"/>
      <c r="BR41" s="83"/>
      <c r="BS41" s="83"/>
      <c r="BT41" s="84"/>
      <c r="BU41" s="85"/>
      <c r="BV41" s="83"/>
      <c r="BW41" s="83"/>
      <c r="BX41" s="124"/>
      <c r="BY41" s="125"/>
      <c r="BZ41" s="132"/>
      <c r="CA41" s="132"/>
      <c r="CB41" s="35"/>
      <c r="CC41" s="35"/>
      <c r="CD41" s="35"/>
      <c r="CE41" s="35"/>
      <c r="CF41" s="35"/>
      <c r="CG41" s="35"/>
      <c r="CH41" s="35"/>
    </row>
    <row r="42" spans="2:86">
      <c r="B42" s="35"/>
      <c r="C42" s="62">
        <f t="shared" si="3"/>
        <v>31</v>
      </c>
      <c r="D42" s="121"/>
      <c r="E42" s="122"/>
      <c r="F42" s="122"/>
      <c r="G42" s="122"/>
      <c r="H42" s="122"/>
      <c r="I42" s="122"/>
      <c r="J42" s="122"/>
      <c r="K42" s="122"/>
      <c r="L42" s="122"/>
      <c r="M42" s="122"/>
      <c r="N42" s="122"/>
      <c r="O42" s="122"/>
      <c r="P42" s="122"/>
      <c r="Q42" s="122"/>
      <c r="R42" s="122"/>
      <c r="S42" s="122"/>
      <c r="T42" s="123"/>
      <c r="U42" s="121"/>
      <c r="V42" s="122"/>
      <c r="W42" s="122"/>
      <c r="X42" s="122"/>
      <c r="Y42" s="122"/>
      <c r="Z42" s="122"/>
      <c r="AA42" s="122"/>
      <c r="AB42" s="122"/>
      <c r="AC42" s="122"/>
      <c r="AD42" s="122"/>
      <c r="AE42" s="122"/>
      <c r="AF42" s="122"/>
      <c r="AG42" s="122"/>
      <c r="AH42" s="122"/>
      <c r="AI42" s="122"/>
      <c r="AJ42" s="122"/>
      <c r="AK42" s="122"/>
      <c r="AL42" s="122"/>
      <c r="AM42" s="122"/>
      <c r="AN42" s="122"/>
      <c r="AO42" s="122"/>
      <c r="AP42" s="123"/>
      <c r="AQ42" s="378"/>
      <c r="AR42" s="379"/>
      <c r="AS42" s="379"/>
      <c r="AT42" s="379"/>
      <c r="AU42" s="379"/>
      <c r="AV42" s="379"/>
      <c r="AW42" s="379"/>
      <c r="AX42" s="379"/>
      <c r="AY42" s="379"/>
      <c r="AZ42" s="379"/>
      <c r="BA42" s="379"/>
      <c r="BB42" s="379"/>
      <c r="BC42" s="379"/>
      <c r="BD42" s="379"/>
      <c r="BE42" s="379"/>
      <c r="BF42" s="379"/>
      <c r="BG42" s="379"/>
      <c r="BH42" s="379"/>
      <c r="BI42" s="379"/>
      <c r="BJ42" s="380"/>
      <c r="BM42" s="35"/>
      <c r="BN42" s="79"/>
      <c r="BO42" s="86">
        <f t="shared" si="0"/>
        <v>0</v>
      </c>
      <c r="BP42" s="81"/>
      <c r="BQ42" s="92"/>
      <c r="BR42" s="83"/>
      <c r="BS42" s="83"/>
      <c r="BT42" s="84"/>
      <c r="BU42" s="85"/>
      <c r="BV42" s="83"/>
      <c r="BW42" s="83"/>
      <c r="BX42" s="131"/>
      <c r="BY42" s="125"/>
      <c r="BZ42" s="132"/>
      <c r="CA42" s="132"/>
      <c r="CB42" s="35"/>
      <c r="CC42" s="35"/>
      <c r="CD42" s="35"/>
      <c r="CE42" s="35"/>
      <c r="CF42" s="35"/>
      <c r="CG42" s="35"/>
      <c r="CH42" s="35"/>
    </row>
    <row r="43" spans="2:86">
      <c r="B43" s="35"/>
      <c r="C43" s="62">
        <f t="shared" si="3"/>
        <v>32</v>
      </c>
      <c r="D43" s="121"/>
      <c r="E43" s="122"/>
      <c r="F43" s="122"/>
      <c r="G43" s="122"/>
      <c r="H43" s="122"/>
      <c r="I43" s="122"/>
      <c r="J43" s="122"/>
      <c r="K43" s="122"/>
      <c r="L43" s="122"/>
      <c r="M43" s="122"/>
      <c r="N43" s="122"/>
      <c r="O43" s="122"/>
      <c r="P43" s="122"/>
      <c r="Q43" s="122"/>
      <c r="R43" s="122"/>
      <c r="S43" s="122"/>
      <c r="T43" s="123"/>
      <c r="U43" s="121"/>
      <c r="V43" s="122"/>
      <c r="W43" s="122"/>
      <c r="X43" s="122"/>
      <c r="Y43" s="122"/>
      <c r="Z43" s="122"/>
      <c r="AA43" s="122"/>
      <c r="AB43" s="122"/>
      <c r="AC43" s="122"/>
      <c r="AD43" s="122"/>
      <c r="AE43" s="122"/>
      <c r="AF43" s="122"/>
      <c r="AG43" s="122"/>
      <c r="AH43" s="122"/>
      <c r="AI43" s="122"/>
      <c r="AJ43" s="122"/>
      <c r="AK43" s="122"/>
      <c r="AL43" s="122"/>
      <c r="AM43" s="122"/>
      <c r="AN43" s="122"/>
      <c r="AO43" s="122"/>
      <c r="AP43" s="123"/>
      <c r="AQ43" s="378"/>
      <c r="AR43" s="379"/>
      <c r="AS43" s="379"/>
      <c r="AT43" s="379"/>
      <c r="AU43" s="379"/>
      <c r="AV43" s="379"/>
      <c r="AW43" s="379"/>
      <c r="AX43" s="379"/>
      <c r="AY43" s="379"/>
      <c r="AZ43" s="379"/>
      <c r="BA43" s="379"/>
      <c r="BB43" s="379"/>
      <c r="BC43" s="379"/>
      <c r="BD43" s="379"/>
      <c r="BE43" s="379"/>
      <c r="BF43" s="379"/>
      <c r="BG43" s="379"/>
      <c r="BH43" s="379"/>
      <c r="BI43" s="379"/>
      <c r="BJ43" s="380"/>
      <c r="BM43" s="35"/>
      <c r="BN43" s="79"/>
      <c r="BO43" s="86">
        <f t="shared" si="0"/>
        <v>0</v>
      </c>
      <c r="BP43" s="81"/>
      <c r="BQ43" s="92"/>
      <c r="BR43" s="83"/>
      <c r="BS43" s="83"/>
      <c r="BT43" s="84"/>
      <c r="BU43" s="85"/>
      <c r="BV43" s="83"/>
      <c r="BW43" s="83"/>
      <c r="BX43" s="131"/>
      <c r="BY43" s="125"/>
      <c r="BZ43" s="132"/>
      <c r="CA43" s="132"/>
      <c r="CB43" s="35"/>
      <c r="CC43" s="35"/>
      <c r="CD43" s="35"/>
      <c r="CE43" s="35"/>
      <c r="CF43" s="35"/>
      <c r="CG43" s="35"/>
      <c r="CH43" s="35"/>
    </row>
    <row r="44" spans="2:86">
      <c r="B44" s="35"/>
      <c r="C44" s="62">
        <f t="shared" si="3"/>
        <v>33</v>
      </c>
      <c r="D44" s="121"/>
      <c r="E44" s="122"/>
      <c r="F44" s="122"/>
      <c r="G44" s="122"/>
      <c r="H44" s="122"/>
      <c r="I44" s="122"/>
      <c r="J44" s="122"/>
      <c r="K44" s="122"/>
      <c r="L44" s="122"/>
      <c r="M44" s="122"/>
      <c r="N44" s="122"/>
      <c r="O44" s="122"/>
      <c r="P44" s="122"/>
      <c r="Q44" s="122"/>
      <c r="R44" s="122"/>
      <c r="S44" s="122"/>
      <c r="T44" s="123"/>
      <c r="U44" s="121"/>
      <c r="V44" s="122"/>
      <c r="W44" s="122"/>
      <c r="X44" s="122"/>
      <c r="Y44" s="122"/>
      <c r="Z44" s="122"/>
      <c r="AA44" s="122"/>
      <c r="AB44" s="122"/>
      <c r="AC44" s="122"/>
      <c r="AD44" s="122"/>
      <c r="AE44" s="122"/>
      <c r="AF44" s="122"/>
      <c r="AG44" s="122"/>
      <c r="AH44" s="122"/>
      <c r="AI44" s="122"/>
      <c r="AJ44" s="122"/>
      <c r="AK44" s="122"/>
      <c r="AL44" s="122"/>
      <c r="AM44" s="122"/>
      <c r="AN44" s="122"/>
      <c r="AO44" s="122"/>
      <c r="AP44" s="123"/>
      <c r="AQ44" s="378"/>
      <c r="AR44" s="379"/>
      <c r="AS44" s="379"/>
      <c r="AT44" s="379"/>
      <c r="AU44" s="379"/>
      <c r="AV44" s="379"/>
      <c r="AW44" s="379"/>
      <c r="AX44" s="379"/>
      <c r="AY44" s="379"/>
      <c r="AZ44" s="379"/>
      <c r="BA44" s="379"/>
      <c r="BB44" s="379"/>
      <c r="BC44" s="379"/>
      <c r="BD44" s="379"/>
      <c r="BE44" s="379"/>
      <c r="BF44" s="379"/>
      <c r="BG44" s="379"/>
      <c r="BH44" s="379"/>
      <c r="BI44" s="379"/>
      <c r="BJ44" s="380"/>
      <c r="BM44" s="35"/>
      <c r="BN44" s="79"/>
      <c r="BO44" s="86">
        <f t="shared" si="0"/>
        <v>0</v>
      </c>
      <c r="BP44" s="81"/>
      <c r="BQ44" s="92"/>
      <c r="BR44" s="83"/>
      <c r="BS44" s="83"/>
      <c r="BT44" s="84"/>
      <c r="BU44" s="85"/>
      <c r="BV44" s="83"/>
      <c r="BW44" s="83"/>
      <c r="BX44" s="35"/>
      <c r="BY44" s="35"/>
      <c r="BZ44" s="35"/>
      <c r="CA44" s="35"/>
      <c r="CB44" s="35"/>
      <c r="CC44" s="35"/>
      <c r="CD44" s="35"/>
      <c r="CE44" s="35"/>
      <c r="CF44" s="35"/>
      <c r="CG44" s="35"/>
      <c r="CH44" s="35"/>
    </row>
    <row r="45" spans="2:86">
      <c r="C45" s="62">
        <f t="shared" si="3"/>
        <v>34</v>
      </c>
      <c r="D45" s="121"/>
      <c r="E45" s="122"/>
      <c r="F45" s="122"/>
      <c r="G45" s="122"/>
      <c r="H45" s="122"/>
      <c r="I45" s="122"/>
      <c r="J45" s="122"/>
      <c r="K45" s="122"/>
      <c r="L45" s="122"/>
      <c r="M45" s="122"/>
      <c r="N45" s="122"/>
      <c r="O45" s="122"/>
      <c r="P45" s="122"/>
      <c r="Q45" s="122"/>
      <c r="R45" s="122"/>
      <c r="S45" s="122"/>
      <c r="T45" s="123"/>
      <c r="U45" s="121"/>
      <c r="V45" s="122"/>
      <c r="W45" s="122"/>
      <c r="X45" s="122"/>
      <c r="Y45" s="122"/>
      <c r="Z45" s="122"/>
      <c r="AA45" s="122"/>
      <c r="AB45" s="122"/>
      <c r="AC45" s="122"/>
      <c r="AD45" s="122"/>
      <c r="AE45" s="122"/>
      <c r="AF45" s="122"/>
      <c r="AG45" s="122"/>
      <c r="AH45" s="122"/>
      <c r="AI45" s="122"/>
      <c r="AJ45" s="122"/>
      <c r="AK45" s="122"/>
      <c r="AL45" s="122"/>
      <c r="AM45" s="122"/>
      <c r="AN45" s="122"/>
      <c r="AO45" s="122"/>
      <c r="AP45" s="123"/>
      <c r="AQ45" s="128"/>
      <c r="AR45" s="129"/>
      <c r="AS45" s="129"/>
      <c r="AT45" s="129"/>
      <c r="AU45" s="129"/>
      <c r="AV45" s="129"/>
      <c r="AW45" s="129"/>
      <c r="AX45" s="129"/>
      <c r="AY45" s="129"/>
      <c r="AZ45" s="129"/>
      <c r="BA45" s="129"/>
      <c r="BB45" s="129"/>
      <c r="BC45" s="129"/>
      <c r="BD45" s="129"/>
      <c r="BE45" s="129"/>
      <c r="BF45" s="129"/>
      <c r="BG45" s="129"/>
      <c r="BH45" s="129"/>
      <c r="BI45" s="129"/>
      <c r="BJ45" s="130"/>
      <c r="BM45" s="35"/>
      <c r="BN45" s="79"/>
      <c r="BO45" s="86">
        <f t="shared" si="0"/>
        <v>0</v>
      </c>
      <c r="BP45" s="81"/>
      <c r="BQ45" s="92"/>
      <c r="BR45" s="83"/>
      <c r="BS45" s="83"/>
      <c r="BT45" s="84"/>
      <c r="BU45" s="85"/>
      <c r="BV45" s="83"/>
      <c r="BW45" s="83"/>
      <c r="BX45" s="35"/>
      <c r="BY45" s="35"/>
      <c r="BZ45" s="35"/>
      <c r="CA45" s="35"/>
      <c r="CB45" s="35"/>
      <c r="CC45" s="35"/>
      <c r="CD45" s="35"/>
      <c r="CE45" s="35"/>
      <c r="CF45" s="35"/>
      <c r="CG45" s="35"/>
      <c r="CH45" s="35"/>
    </row>
    <row r="46" spans="2:86">
      <c r="C46" s="62">
        <f t="shared" si="3"/>
        <v>35</v>
      </c>
      <c r="D46" s="121"/>
      <c r="E46" s="122"/>
      <c r="F46" s="122"/>
      <c r="G46" s="122"/>
      <c r="H46" s="122"/>
      <c r="I46" s="122"/>
      <c r="J46" s="122"/>
      <c r="K46" s="122"/>
      <c r="L46" s="122"/>
      <c r="M46" s="122"/>
      <c r="N46" s="122"/>
      <c r="O46" s="122"/>
      <c r="P46" s="122"/>
      <c r="Q46" s="122"/>
      <c r="R46" s="122"/>
      <c r="S46" s="122"/>
      <c r="T46" s="123"/>
      <c r="U46" s="121"/>
      <c r="V46" s="122"/>
      <c r="W46" s="122"/>
      <c r="X46" s="122"/>
      <c r="Y46" s="122"/>
      <c r="Z46" s="122"/>
      <c r="AA46" s="122"/>
      <c r="AB46" s="122"/>
      <c r="AC46" s="122"/>
      <c r="AD46" s="122"/>
      <c r="AE46" s="122"/>
      <c r="AF46" s="122"/>
      <c r="AG46" s="122"/>
      <c r="AH46" s="122"/>
      <c r="AI46" s="122"/>
      <c r="AJ46" s="122"/>
      <c r="AK46" s="122"/>
      <c r="AL46" s="122"/>
      <c r="AM46" s="122"/>
      <c r="AN46" s="122"/>
      <c r="AO46" s="122"/>
      <c r="AP46" s="123"/>
      <c r="AQ46" s="378"/>
      <c r="AR46" s="379"/>
      <c r="AS46" s="379"/>
      <c r="AT46" s="379"/>
      <c r="AU46" s="379"/>
      <c r="AV46" s="379"/>
      <c r="AW46" s="379"/>
      <c r="AX46" s="379"/>
      <c r="AY46" s="379"/>
      <c r="AZ46" s="379"/>
      <c r="BA46" s="379"/>
      <c r="BB46" s="379"/>
      <c r="BC46" s="379"/>
      <c r="BD46" s="379"/>
      <c r="BE46" s="379"/>
      <c r="BF46" s="379"/>
      <c r="BG46" s="379"/>
      <c r="BH46" s="379"/>
      <c r="BI46" s="379"/>
      <c r="BJ46" s="380"/>
      <c r="BN46" s="79"/>
      <c r="BO46" s="86">
        <f t="shared" si="0"/>
        <v>0</v>
      </c>
      <c r="BP46" s="81"/>
      <c r="BQ46" s="92"/>
      <c r="BR46" s="83"/>
      <c r="BS46" s="83"/>
      <c r="BT46" s="84"/>
      <c r="BU46" s="85"/>
      <c r="BV46" s="83"/>
      <c r="BW46" s="83"/>
    </row>
    <row r="47" spans="2:86">
      <c r="C47" s="62">
        <f t="shared" si="3"/>
        <v>36</v>
      </c>
      <c r="D47" s="121"/>
      <c r="E47" s="122"/>
      <c r="F47" s="122"/>
      <c r="G47" s="122"/>
      <c r="H47" s="122"/>
      <c r="I47" s="122"/>
      <c r="J47" s="122"/>
      <c r="K47" s="122"/>
      <c r="L47" s="122"/>
      <c r="M47" s="122"/>
      <c r="N47" s="122"/>
      <c r="O47" s="122"/>
      <c r="P47" s="122"/>
      <c r="Q47" s="122"/>
      <c r="R47" s="122"/>
      <c r="S47" s="122"/>
      <c r="T47" s="123"/>
      <c r="U47" s="121"/>
      <c r="V47" s="122"/>
      <c r="W47" s="122"/>
      <c r="X47" s="122"/>
      <c r="Y47" s="122"/>
      <c r="Z47" s="122"/>
      <c r="AA47" s="122"/>
      <c r="AB47" s="122"/>
      <c r="AC47" s="122"/>
      <c r="AD47" s="122"/>
      <c r="AE47" s="122"/>
      <c r="AF47" s="122"/>
      <c r="AG47" s="122"/>
      <c r="AH47" s="122"/>
      <c r="AI47" s="122"/>
      <c r="AJ47" s="122"/>
      <c r="AK47" s="122"/>
      <c r="AL47" s="122"/>
      <c r="AM47" s="122"/>
      <c r="AN47" s="122"/>
      <c r="AO47" s="122"/>
      <c r="AP47" s="123"/>
      <c r="AQ47" s="128"/>
      <c r="AR47" s="129"/>
      <c r="AS47" s="129"/>
      <c r="AT47" s="129"/>
      <c r="AU47" s="129"/>
      <c r="AV47" s="129"/>
      <c r="AW47" s="129"/>
      <c r="AX47" s="129"/>
      <c r="AY47" s="129"/>
      <c r="AZ47" s="129"/>
      <c r="BA47" s="129"/>
      <c r="BB47" s="129"/>
      <c r="BC47" s="129"/>
      <c r="BD47" s="129"/>
      <c r="BE47" s="129"/>
      <c r="BF47" s="129"/>
      <c r="BG47" s="129"/>
      <c r="BH47" s="129"/>
      <c r="BI47" s="129"/>
      <c r="BJ47" s="130"/>
      <c r="BN47" s="79"/>
      <c r="BO47" s="86">
        <f t="shared" si="0"/>
        <v>0</v>
      </c>
      <c r="BP47" s="81"/>
      <c r="BQ47" s="92"/>
      <c r="BR47" s="83"/>
      <c r="BS47" s="83"/>
      <c r="BT47" s="84"/>
      <c r="BU47" s="85"/>
      <c r="BV47" s="83"/>
      <c r="BW47" s="83"/>
    </row>
    <row r="48" spans="2:86">
      <c r="C48" s="62">
        <f t="shared" si="3"/>
        <v>37</v>
      </c>
      <c r="D48" s="121"/>
      <c r="E48" s="122"/>
      <c r="F48" s="122"/>
      <c r="G48" s="122"/>
      <c r="H48" s="122"/>
      <c r="I48" s="122"/>
      <c r="J48" s="122"/>
      <c r="K48" s="122"/>
      <c r="L48" s="122"/>
      <c r="M48" s="122"/>
      <c r="N48" s="122"/>
      <c r="O48" s="122"/>
      <c r="P48" s="122"/>
      <c r="Q48" s="122"/>
      <c r="R48" s="122"/>
      <c r="S48" s="122"/>
      <c r="T48" s="123"/>
      <c r="U48" s="121"/>
      <c r="V48" s="122"/>
      <c r="W48" s="122"/>
      <c r="X48" s="122"/>
      <c r="Y48" s="122"/>
      <c r="Z48" s="122"/>
      <c r="AA48" s="122"/>
      <c r="AB48" s="122"/>
      <c r="AC48" s="122"/>
      <c r="AD48" s="122"/>
      <c r="AE48" s="122"/>
      <c r="AF48" s="122"/>
      <c r="AG48" s="122"/>
      <c r="AH48" s="122"/>
      <c r="AI48" s="122"/>
      <c r="AJ48" s="122"/>
      <c r="AK48" s="122"/>
      <c r="AL48" s="122"/>
      <c r="AM48" s="122"/>
      <c r="AN48" s="122"/>
      <c r="AO48" s="122"/>
      <c r="AP48" s="123"/>
      <c r="AQ48" s="378"/>
      <c r="AR48" s="379"/>
      <c r="AS48" s="379"/>
      <c r="AT48" s="379"/>
      <c r="AU48" s="379"/>
      <c r="AV48" s="379"/>
      <c r="AW48" s="379"/>
      <c r="AX48" s="379"/>
      <c r="AY48" s="379"/>
      <c r="AZ48" s="379"/>
      <c r="BA48" s="379"/>
      <c r="BB48" s="379"/>
      <c r="BC48" s="379"/>
      <c r="BD48" s="379"/>
      <c r="BE48" s="379"/>
      <c r="BF48" s="379"/>
      <c r="BG48" s="379"/>
      <c r="BH48" s="379"/>
      <c r="BI48" s="379"/>
      <c r="BJ48" s="380"/>
      <c r="BN48" s="79"/>
      <c r="BO48" s="86">
        <f t="shared" si="0"/>
        <v>0</v>
      </c>
      <c r="BP48" s="81"/>
      <c r="BQ48" s="92"/>
      <c r="BR48" s="83"/>
      <c r="BS48" s="83"/>
      <c r="BT48" s="84"/>
      <c r="BU48" s="85"/>
      <c r="BV48" s="83"/>
      <c r="BW48" s="83"/>
    </row>
    <row r="49" spans="3:75">
      <c r="C49" s="62">
        <f t="shared" si="3"/>
        <v>38</v>
      </c>
      <c r="D49" s="121"/>
      <c r="E49" s="122"/>
      <c r="F49" s="122"/>
      <c r="G49" s="122"/>
      <c r="H49" s="122"/>
      <c r="I49" s="122"/>
      <c r="J49" s="122"/>
      <c r="K49" s="122"/>
      <c r="L49" s="122"/>
      <c r="M49" s="122"/>
      <c r="N49" s="122"/>
      <c r="O49" s="122"/>
      <c r="P49" s="122"/>
      <c r="Q49" s="122"/>
      <c r="R49" s="122"/>
      <c r="S49" s="122"/>
      <c r="T49" s="123"/>
      <c r="U49" s="121"/>
      <c r="V49" s="122"/>
      <c r="W49" s="122"/>
      <c r="X49" s="122"/>
      <c r="Y49" s="122"/>
      <c r="Z49" s="122"/>
      <c r="AA49" s="122"/>
      <c r="AB49" s="122"/>
      <c r="AC49" s="122"/>
      <c r="AD49" s="122"/>
      <c r="AE49" s="122"/>
      <c r="AF49" s="122"/>
      <c r="AG49" s="122"/>
      <c r="AH49" s="122"/>
      <c r="AI49" s="122"/>
      <c r="AJ49" s="122"/>
      <c r="AK49" s="122"/>
      <c r="AL49" s="122"/>
      <c r="AM49" s="122"/>
      <c r="AN49" s="122"/>
      <c r="AO49" s="122"/>
      <c r="AP49" s="123"/>
      <c r="AQ49" s="128"/>
      <c r="AR49" s="129"/>
      <c r="AS49" s="129"/>
      <c r="AT49" s="129"/>
      <c r="AU49" s="129"/>
      <c r="AV49" s="129"/>
      <c r="AW49" s="129"/>
      <c r="AX49" s="129"/>
      <c r="AY49" s="129"/>
      <c r="AZ49" s="129"/>
      <c r="BA49" s="129"/>
      <c r="BB49" s="129"/>
      <c r="BC49" s="129"/>
      <c r="BD49" s="129"/>
      <c r="BE49" s="129"/>
      <c r="BF49" s="129"/>
      <c r="BG49" s="129"/>
      <c r="BH49" s="129"/>
      <c r="BI49" s="129"/>
      <c r="BJ49" s="130"/>
      <c r="BN49" s="79"/>
      <c r="BO49" s="86">
        <f t="shared" si="0"/>
        <v>0</v>
      </c>
      <c r="BP49" s="81"/>
      <c r="BQ49" s="92"/>
      <c r="BR49" s="83"/>
      <c r="BS49" s="83"/>
      <c r="BT49" s="84"/>
      <c r="BU49" s="85"/>
      <c r="BV49" s="83"/>
      <c r="BW49" s="83"/>
    </row>
    <row r="50" spans="3:75">
      <c r="C50" s="62">
        <f t="shared" si="3"/>
        <v>39</v>
      </c>
      <c r="D50" s="121"/>
      <c r="E50" s="122"/>
      <c r="F50" s="122"/>
      <c r="G50" s="122"/>
      <c r="H50" s="122"/>
      <c r="I50" s="122"/>
      <c r="J50" s="122"/>
      <c r="K50" s="122"/>
      <c r="L50" s="122"/>
      <c r="M50" s="122"/>
      <c r="N50" s="122"/>
      <c r="O50" s="122"/>
      <c r="P50" s="122"/>
      <c r="Q50" s="122"/>
      <c r="R50" s="122"/>
      <c r="S50" s="122"/>
      <c r="T50" s="123"/>
      <c r="U50" s="121"/>
      <c r="V50" s="122"/>
      <c r="W50" s="122"/>
      <c r="X50" s="122"/>
      <c r="Y50" s="122"/>
      <c r="Z50" s="122"/>
      <c r="AA50" s="122"/>
      <c r="AB50" s="122"/>
      <c r="AC50" s="122"/>
      <c r="AD50" s="122"/>
      <c r="AE50" s="122"/>
      <c r="AF50" s="122"/>
      <c r="AG50" s="122"/>
      <c r="AH50" s="122"/>
      <c r="AI50" s="122"/>
      <c r="AJ50" s="122"/>
      <c r="AK50" s="122"/>
      <c r="AL50" s="122"/>
      <c r="AM50" s="122"/>
      <c r="AN50" s="122"/>
      <c r="AO50" s="122"/>
      <c r="AP50" s="123"/>
      <c r="AQ50" s="378"/>
      <c r="AR50" s="379"/>
      <c r="AS50" s="379"/>
      <c r="AT50" s="379"/>
      <c r="AU50" s="379"/>
      <c r="AV50" s="379"/>
      <c r="AW50" s="379"/>
      <c r="AX50" s="379"/>
      <c r="AY50" s="379"/>
      <c r="AZ50" s="379"/>
      <c r="BA50" s="379"/>
      <c r="BB50" s="379"/>
      <c r="BC50" s="379"/>
      <c r="BD50" s="379"/>
      <c r="BE50" s="379"/>
      <c r="BF50" s="379"/>
      <c r="BG50" s="379"/>
      <c r="BH50" s="379"/>
      <c r="BI50" s="379"/>
      <c r="BJ50" s="380"/>
      <c r="BN50" s="79"/>
      <c r="BO50" s="86">
        <f t="shared" si="0"/>
        <v>0</v>
      </c>
      <c r="BP50" s="81"/>
      <c r="BQ50" s="92"/>
      <c r="BR50" s="83"/>
      <c r="BS50" s="83"/>
      <c r="BT50" s="84"/>
      <c r="BU50" s="85"/>
      <c r="BV50" s="83"/>
      <c r="BW50" s="83"/>
    </row>
    <row r="51" spans="3:75">
      <c r="C51" s="62">
        <f t="shared" si="3"/>
        <v>40</v>
      </c>
      <c r="D51" s="121"/>
      <c r="E51" s="122"/>
      <c r="F51" s="122"/>
      <c r="G51" s="122"/>
      <c r="H51" s="122"/>
      <c r="I51" s="122"/>
      <c r="J51" s="122"/>
      <c r="K51" s="122"/>
      <c r="L51" s="122"/>
      <c r="M51" s="122"/>
      <c r="N51" s="122"/>
      <c r="O51" s="122"/>
      <c r="P51" s="122"/>
      <c r="Q51" s="122"/>
      <c r="R51" s="122"/>
      <c r="S51" s="122"/>
      <c r="T51" s="123"/>
      <c r="U51" s="121"/>
      <c r="V51" s="122"/>
      <c r="W51" s="122"/>
      <c r="X51" s="122"/>
      <c r="Y51" s="122"/>
      <c r="Z51" s="122"/>
      <c r="AA51" s="122"/>
      <c r="AB51" s="122"/>
      <c r="AC51" s="122"/>
      <c r="AD51" s="122"/>
      <c r="AE51" s="122"/>
      <c r="AF51" s="122"/>
      <c r="AG51" s="122"/>
      <c r="AH51" s="122"/>
      <c r="AI51" s="122"/>
      <c r="AJ51" s="122"/>
      <c r="AK51" s="122"/>
      <c r="AL51" s="122"/>
      <c r="AM51" s="122"/>
      <c r="AN51" s="122"/>
      <c r="AO51" s="122"/>
      <c r="AP51" s="123"/>
      <c r="AQ51" s="128"/>
      <c r="AR51" s="129"/>
      <c r="AS51" s="129"/>
      <c r="AT51" s="129"/>
      <c r="AU51" s="129"/>
      <c r="AV51" s="129"/>
      <c r="AW51" s="129"/>
      <c r="AX51" s="129"/>
      <c r="AY51" s="129"/>
      <c r="AZ51" s="129"/>
      <c r="BA51" s="129"/>
      <c r="BB51" s="129"/>
      <c r="BC51" s="129"/>
      <c r="BD51" s="129"/>
      <c r="BE51" s="129"/>
      <c r="BF51" s="129"/>
      <c r="BG51" s="129"/>
      <c r="BH51" s="129"/>
      <c r="BI51" s="129"/>
      <c r="BJ51" s="130"/>
      <c r="BN51" s="79"/>
      <c r="BO51" s="86">
        <f t="shared" si="0"/>
        <v>0</v>
      </c>
      <c r="BP51" s="81"/>
      <c r="BQ51" s="92"/>
      <c r="BR51" s="83"/>
      <c r="BS51" s="83"/>
      <c r="BT51" s="84"/>
      <c r="BU51" s="85"/>
      <c r="BV51" s="83"/>
      <c r="BW51" s="83"/>
    </row>
    <row r="52" spans="3:75">
      <c r="C52" s="62">
        <f t="shared" si="3"/>
        <v>41</v>
      </c>
      <c r="D52" s="121"/>
      <c r="E52" s="122"/>
      <c r="F52" s="122"/>
      <c r="G52" s="122"/>
      <c r="H52" s="122"/>
      <c r="I52" s="122"/>
      <c r="J52" s="122"/>
      <c r="K52" s="122"/>
      <c r="L52" s="122"/>
      <c r="M52" s="122"/>
      <c r="N52" s="122"/>
      <c r="O52" s="122"/>
      <c r="P52" s="122"/>
      <c r="Q52" s="122"/>
      <c r="R52" s="122"/>
      <c r="S52" s="122"/>
      <c r="T52" s="123"/>
      <c r="U52" s="121"/>
      <c r="V52" s="122"/>
      <c r="W52" s="122"/>
      <c r="X52" s="122"/>
      <c r="Y52" s="122"/>
      <c r="Z52" s="122"/>
      <c r="AA52" s="122"/>
      <c r="AB52" s="122"/>
      <c r="AC52" s="122"/>
      <c r="AD52" s="122"/>
      <c r="AE52" s="122"/>
      <c r="AF52" s="122"/>
      <c r="AG52" s="122"/>
      <c r="AH52" s="122"/>
      <c r="AI52" s="122"/>
      <c r="AJ52" s="122"/>
      <c r="AK52" s="122"/>
      <c r="AL52" s="122"/>
      <c r="AM52" s="122"/>
      <c r="AN52" s="122"/>
      <c r="AO52" s="122"/>
      <c r="AP52" s="123"/>
      <c r="AQ52" s="378"/>
      <c r="AR52" s="379"/>
      <c r="AS52" s="379"/>
      <c r="AT52" s="379"/>
      <c r="AU52" s="379"/>
      <c r="AV52" s="379"/>
      <c r="AW52" s="379"/>
      <c r="AX52" s="379"/>
      <c r="AY52" s="379"/>
      <c r="AZ52" s="379"/>
      <c r="BA52" s="379"/>
      <c r="BB52" s="379"/>
      <c r="BC52" s="379"/>
      <c r="BD52" s="379"/>
      <c r="BE52" s="379"/>
      <c r="BF52" s="379"/>
      <c r="BG52" s="379"/>
      <c r="BH52" s="379"/>
      <c r="BI52" s="379"/>
      <c r="BJ52" s="380"/>
      <c r="BN52" s="79"/>
      <c r="BO52" s="86">
        <f t="shared" si="0"/>
        <v>0</v>
      </c>
      <c r="BP52" s="81"/>
      <c r="BQ52" s="92"/>
      <c r="BR52" s="83"/>
      <c r="BS52" s="83"/>
      <c r="BT52" s="84"/>
      <c r="BU52" s="85"/>
      <c r="BV52" s="83"/>
      <c r="BW52" s="83"/>
    </row>
    <row r="53" spans="3:75">
      <c r="C53" s="62">
        <f t="shared" ref="C53" si="4">C52+1</f>
        <v>42</v>
      </c>
      <c r="D53" s="121"/>
      <c r="E53" s="122"/>
      <c r="F53" s="122"/>
      <c r="G53" s="122"/>
      <c r="H53" s="122"/>
      <c r="I53" s="122"/>
      <c r="J53" s="122"/>
      <c r="K53" s="122"/>
      <c r="L53" s="122"/>
      <c r="M53" s="122"/>
      <c r="N53" s="122"/>
      <c r="O53" s="122"/>
      <c r="P53" s="122"/>
      <c r="Q53" s="122"/>
      <c r="R53" s="122"/>
      <c r="S53" s="122"/>
      <c r="T53" s="123"/>
      <c r="U53" s="121"/>
      <c r="V53" s="122"/>
      <c r="W53" s="122"/>
      <c r="X53" s="122"/>
      <c r="Y53" s="122"/>
      <c r="Z53" s="122"/>
      <c r="AA53" s="122"/>
      <c r="AB53" s="122"/>
      <c r="AC53" s="122"/>
      <c r="AD53" s="122"/>
      <c r="AE53" s="122"/>
      <c r="AF53" s="122"/>
      <c r="AG53" s="122"/>
      <c r="AH53" s="122"/>
      <c r="AI53" s="122"/>
      <c r="AJ53" s="122"/>
      <c r="AK53" s="122"/>
      <c r="AL53" s="122"/>
      <c r="AM53" s="122"/>
      <c r="AN53" s="122"/>
      <c r="AO53" s="122"/>
      <c r="AP53" s="123"/>
      <c r="AQ53" s="128"/>
      <c r="AR53" s="129"/>
      <c r="AS53" s="129"/>
      <c r="AT53" s="129"/>
      <c r="AU53" s="129"/>
      <c r="AV53" s="129"/>
      <c r="AW53" s="129"/>
      <c r="AX53" s="129"/>
      <c r="AY53" s="129"/>
      <c r="AZ53" s="129"/>
      <c r="BA53" s="129"/>
      <c r="BB53" s="129"/>
      <c r="BC53" s="129"/>
      <c r="BD53" s="129"/>
      <c r="BE53" s="129"/>
      <c r="BF53" s="129"/>
      <c r="BG53" s="129"/>
      <c r="BH53" s="129"/>
      <c r="BI53" s="129"/>
      <c r="BJ53" s="130"/>
      <c r="BN53" s="79"/>
      <c r="BO53" s="86">
        <f t="shared" ref="BO53" si="5">IF(BN53&gt;0,BO52+1,BO52)</f>
        <v>0</v>
      </c>
      <c r="BP53" s="81"/>
      <c r="BQ53" s="92"/>
      <c r="BR53" s="83"/>
      <c r="BS53" s="83"/>
      <c r="BT53" s="84"/>
      <c r="BU53" s="85"/>
      <c r="BV53" s="83"/>
      <c r="BW53" s="83"/>
    </row>
    <row r="55" spans="3:75">
      <c r="BN55" s="94"/>
      <c r="BO55" s="94"/>
      <c r="BP55" s="95"/>
      <c r="BQ55" s="95"/>
      <c r="BR55" s="94"/>
      <c r="BS55" s="94"/>
      <c r="BV55" s="94"/>
      <c r="BW55" s="94"/>
    </row>
    <row r="56" spans="3:75">
      <c r="BN56" s="94"/>
      <c r="BO56" s="94"/>
      <c r="BP56" s="95"/>
      <c r="BQ56" s="95"/>
      <c r="BR56" s="94"/>
      <c r="BS56" s="94"/>
      <c r="BV56" s="94"/>
      <c r="BW56" s="94"/>
    </row>
    <row r="57" spans="3:75">
      <c r="BN57" s="94"/>
      <c r="BO57" s="94"/>
      <c r="BP57" s="95"/>
      <c r="BQ57" s="95"/>
      <c r="BR57" s="94"/>
      <c r="BS57" s="94"/>
      <c r="BV57" s="94"/>
      <c r="BW57" s="94"/>
    </row>
    <row r="58" spans="3:75">
      <c r="BN58" s="94"/>
      <c r="BO58" s="94"/>
      <c r="BP58" s="95"/>
      <c r="BQ58" s="95"/>
      <c r="BR58" s="94"/>
      <c r="BS58" s="94"/>
      <c r="BV58" s="94"/>
      <c r="BW58" s="94"/>
    </row>
    <row r="59" spans="3:75">
      <c r="BN59" s="94"/>
      <c r="BO59" s="94"/>
      <c r="BP59" s="95"/>
      <c r="BQ59" s="95"/>
      <c r="BR59" s="94"/>
      <c r="BS59" s="94"/>
      <c r="BV59" s="94"/>
      <c r="BW59" s="94"/>
    </row>
    <row r="60" spans="3:75">
      <c r="BN60" s="94"/>
      <c r="BO60" s="94"/>
      <c r="BP60" s="95"/>
      <c r="BQ60" s="95"/>
      <c r="BR60" s="94"/>
      <c r="BS60" s="94"/>
      <c r="BV60" s="94"/>
      <c r="BW60" s="94"/>
    </row>
    <row r="61" spans="3:75">
      <c r="BN61" s="94"/>
      <c r="BO61" s="94"/>
      <c r="BP61" s="95"/>
      <c r="BQ61" s="95"/>
      <c r="BR61" s="94"/>
      <c r="BS61" s="94"/>
      <c r="BV61" s="94"/>
      <c r="BW61" s="94"/>
    </row>
    <row r="62" spans="3:75">
      <c r="BN62" s="94"/>
      <c r="BO62" s="94"/>
      <c r="BP62" s="95"/>
      <c r="BQ62" s="95"/>
      <c r="BR62" s="94"/>
      <c r="BS62" s="94"/>
      <c r="BV62" s="94"/>
      <c r="BW62" s="94"/>
    </row>
    <row r="63" spans="3:75">
      <c r="BN63" s="94"/>
      <c r="BO63" s="94"/>
      <c r="BP63" s="95"/>
      <c r="BQ63" s="95"/>
      <c r="BR63" s="94"/>
      <c r="BS63" s="94"/>
      <c r="BV63" s="94"/>
      <c r="BW63" s="94"/>
    </row>
    <row r="64" spans="3:75">
      <c r="BN64" s="94"/>
      <c r="BO64" s="94"/>
      <c r="BP64" s="95"/>
      <c r="BQ64" s="95"/>
      <c r="BR64" s="94"/>
      <c r="BS64" s="94"/>
      <c r="BV64" s="94"/>
      <c r="BW64" s="94"/>
    </row>
    <row r="65" spans="66:75">
      <c r="BN65" s="94"/>
      <c r="BO65" s="94"/>
      <c r="BP65" s="95"/>
      <c r="BQ65" s="95"/>
      <c r="BR65" s="94"/>
      <c r="BS65" s="94"/>
      <c r="BV65" s="94"/>
      <c r="BW65" s="94"/>
    </row>
    <row r="66" spans="66:75">
      <c r="BN66" s="94"/>
      <c r="BO66" s="94"/>
      <c r="BP66" s="95"/>
      <c r="BQ66" s="95"/>
      <c r="BR66" s="94"/>
      <c r="BS66" s="94"/>
      <c r="BV66" s="94"/>
      <c r="BW66" s="94"/>
    </row>
    <row r="67" spans="66:75">
      <c r="BN67" s="94"/>
      <c r="BO67" s="94"/>
      <c r="BP67" s="95"/>
      <c r="BQ67" s="95"/>
      <c r="BR67" s="94"/>
      <c r="BS67" s="94"/>
      <c r="BV67" s="94"/>
      <c r="BW67" s="94"/>
    </row>
    <row r="68" spans="66:75">
      <c r="BN68" s="94"/>
      <c r="BO68" s="94"/>
      <c r="BP68" s="95"/>
      <c r="BQ68" s="95"/>
      <c r="BR68" s="94"/>
      <c r="BS68" s="94"/>
      <c r="BV68" s="94"/>
      <c r="BW68" s="94"/>
    </row>
    <row r="69" spans="66:75">
      <c r="BN69" s="94"/>
      <c r="BO69" s="94"/>
      <c r="BP69" s="95"/>
      <c r="BQ69" s="95"/>
      <c r="BR69" s="94"/>
      <c r="BS69" s="94"/>
      <c r="BV69" s="94"/>
      <c r="BW69" s="94"/>
    </row>
    <row r="70" spans="66:75">
      <c r="BN70" s="94"/>
      <c r="BO70" s="94"/>
      <c r="BP70" s="95"/>
      <c r="BQ70" s="95"/>
      <c r="BR70" s="94"/>
      <c r="BS70" s="94"/>
      <c r="BV70" s="94"/>
      <c r="BW70" s="94"/>
    </row>
    <row r="71" spans="66:75">
      <c r="BN71" s="94"/>
      <c r="BO71" s="94"/>
      <c r="BP71" s="95"/>
      <c r="BQ71" s="95"/>
      <c r="BR71" s="94"/>
      <c r="BS71" s="94"/>
      <c r="BV71" s="94"/>
      <c r="BW71" s="94"/>
    </row>
    <row r="72" spans="66:75">
      <c r="BN72" s="94"/>
      <c r="BO72" s="94"/>
      <c r="BP72" s="95"/>
      <c r="BQ72" s="95"/>
      <c r="BR72" s="94"/>
      <c r="BS72" s="94"/>
      <c r="BV72" s="94"/>
      <c r="BW72" s="94"/>
    </row>
    <row r="73" spans="66:75">
      <c r="BN73" s="94"/>
      <c r="BO73" s="94"/>
      <c r="BP73" s="95"/>
      <c r="BQ73" s="95"/>
      <c r="BR73" s="94"/>
      <c r="BS73" s="94"/>
      <c r="BV73" s="94"/>
      <c r="BW73" s="94"/>
    </row>
    <row r="74" spans="66:75">
      <c r="BN74" s="94"/>
      <c r="BO74" s="94"/>
      <c r="BP74" s="95"/>
      <c r="BQ74" s="95"/>
      <c r="BR74" s="94"/>
      <c r="BS74" s="94"/>
      <c r="BV74" s="94"/>
      <c r="BW74" s="94"/>
    </row>
    <row r="75" spans="66:75">
      <c r="BN75" s="94"/>
      <c r="BO75" s="94"/>
      <c r="BP75" s="95"/>
      <c r="BQ75" s="95"/>
      <c r="BR75" s="94"/>
      <c r="BS75" s="94"/>
      <c r="BV75" s="94"/>
      <c r="BW75" s="94"/>
    </row>
    <row r="76" spans="66:75">
      <c r="BN76" s="94"/>
      <c r="BO76" s="94"/>
      <c r="BP76" s="95"/>
      <c r="BQ76" s="95"/>
      <c r="BR76" s="94"/>
      <c r="BS76" s="94"/>
      <c r="BV76" s="94"/>
      <c r="BW76" s="94"/>
    </row>
    <row r="77" spans="66:75">
      <c r="BN77" s="94"/>
      <c r="BO77" s="94"/>
      <c r="BP77" s="95"/>
      <c r="BQ77" s="95"/>
      <c r="BR77" s="94"/>
      <c r="BS77" s="94"/>
      <c r="BV77" s="94"/>
      <c r="BW77" s="94"/>
    </row>
    <row r="78" spans="66:75">
      <c r="BN78" s="94"/>
      <c r="BO78" s="94"/>
      <c r="BP78" s="95"/>
      <c r="BQ78" s="95"/>
      <c r="BR78" s="94"/>
      <c r="BS78" s="94"/>
      <c r="BV78" s="94"/>
      <c r="BW78" s="94"/>
    </row>
    <row r="79" spans="66:75">
      <c r="BN79" s="94"/>
      <c r="BO79" s="94"/>
      <c r="BP79" s="95"/>
      <c r="BQ79" s="95"/>
      <c r="BR79" s="94"/>
      <c r="BS79" s="94"/>
      <c r="BV79" s="94"/>
      <c r="BW79" s="94"/>
    </row>
    <row r="80" spans="66:75">
      <c r="BN80" s="94"/>
      <c r="BO80" s="94"/>
      <c r="BP80" s="95"/>
      <c r="BQ80" s="95"/>
      <c r="BR80" s="94"/>
      <c r="BS80" s="94"/>
      <c r="BV80" s="94"/>
      <c r="BW80" s="94"/>
    </row>
    <row r="81" spans="66:75">
      <c r="BN81" s="94"/>
      <c r="BO81" s="94"/>
      <c r="BP81" s="95"/>
      <c r="BQ81" s="95"/>
      <c r="BR81" s="94"/>
      <c r="BS81" s="94"/>
      <c r="BV81" s="94"/>
      <c r="BW81" s="94"/>
    </row>
    <row r="82" spans="66:75">
      <c r="BN82" s="94"/>
      <c r="BO82" s="94"/>
      <c r="BP82" s="95"/>
      <c r="BQ82" s="95"/>
      <c r="BR82" s="94"/>
      <c r="BS82" s="94"/>
      <c r="BV82" s="94"/>
      <c r="BW82" s="94"/>
    </row>
    <row r="83" spans="66:75">
      <c r="BN83" s="94"/>
      <c r="BO83" s="94"/>
      <c r="BP83" s="95"/>
      <c r="BQ83" s="95"/>
      <c r="BR83" s="94"/>
      <c r="BS83" s="94"/>
      <c r="BV83" s="94"/>
      <c r="BW83" s="94"/>
    </row>
    <row r="84" spans="66:75">
      <c r="BN84" s="94"/>
      <c r="BO84" s="94"/>
      <c r="BP84" s="95"/>
      <c r="BQ84" s="95"/>
      <c r="BR84" s="94"/>
      <c r="BS84" s="94"/>
      <c r="BV84" s="94"/>
      <c r="BW84" s="94"/>
    </row>
    <row r="85" spans="66:75">
      <c r="BN85" s="94"/>
      <c r="BO85" s="94"/>
      <c r="BP85" s="95"/>
      <c r="BQ85" s="95"/>
      <c r="BR85" s="94"/>
      <c r="BS85" s="94"/>
      <c r="BV85" s="94"/>
      <c r="BW85" s="94"/>
    </row>
    <row r="86" spans="66:75">
      <c r="BN86" s="94"/>
      <c r="BO86" s="94"/>
      <c r="BP86" s="95"/>
      <c r="BQ86" s="95"/>
      <c r="BR86" s="94"/>
      <c r="BS86" s="94"/>
      <c r="BV86" s="94"/>
      <c r="BW86" s="94"/>
    </row>
    <row r="87" spans="66:75">
      <c r="BN87" s="94"/>
      <c r="BO87" s="94"/>
      <c r="BP87" s="95"/>
      <c r="BQ87" s="95"/>
      <c r="BR87" s="94"/>
      <c r="BS87" s="94"/>
      <c r="BV87" s="94"/>
      <c r="BW87" s="94"/>
    </row>
    <row r="88" spans="66:75">
      <c r="BN88" s="94"/>
      <c r="BO88" s="94"/>
      <c r="BP88" s="95"/>
      <c r="BQ88" s="95"/>
      <c r="BR88" s="94"/>
      <c r="BS88" s="94"/>
      <c r="BV88" s="94"/>
      <c r="BW88" s="94"/>
    </row>
    <row r="89" spans="66:75">
      <c r="BN89" s="94"/>
      <c r="BO89" s="94"/>
      <c r="BP89" s="95"/>
      <c r="BQ89" s="95"/>
      <c r="BR89" s="94"/>
      <c r="BS89" s="94"/>
      <c r="BV89" s="94"/>
      <c r="BW89" s="94"/>
    </row>
    <row r="90" spans="66:75">
      <c r="BN90" s="94"/>
      <c r="BO90" s="94"/>
      <c r="BP90" s="95"/>
      <c r="BQ90" s="95"/>
      <c r="BR90" s="94"/>
      <c r="BS90" s="94"/>
      <c r="BV90" s="94"/>
      <c r="BW90" s="94"/>
    </row>
    <row r="91" spans="66:75">
      <c r="BN91" s="94"/>
      <c r="BO91" s="94"/>
      <c r="BP91" s="95"/>
      <c r="BQ91" s="95"/>
      <c r="BR91" s="94"/>
      <c r="BS91" s="94"/>
      <c r="BV91" s="94"/>
      <c r="BW91" s="94"/>
    </row>
    <row r="99" spans="66:75">
      <c r="BN99" s="94"/>
      <c r="BO99" s="94"/>
      <c r="BP99" s="95"/>
      <c r="BQ99" s="95"/>
      <c r="BR99" s="94"/>
      <c r="BS99" s="94"/>
      <c r="BV99" s="94"/>
      <c r="BW99" s="94"/>
    </row>
    <row r="100" spans="66:75">
      <c r="BN100" s="94"/>
      <c r="BO100" s="94"/>
      <c r="BP100" s="95"/>
      <c r="BQ100" s="95"/>
      <c r="BR100" s="94"/>
      <c r="BS100" s="94"/>
      <c r="BV100" s="94"/>
      <c r="BW100" s="94"/>
    </row>
    <row r="101" spans="66:75">
      <c r="BN101" s="94"/>
      <c r="BO101" s="94"/>
      <c r="BP101" s="95"/>
      <c r="BQ101" s="95"/>
      <c r="BR101" s="94"/>
      <c r="BS101" s="94"/>
      <c r="BV101" s="94"/>
      <c r="BW101" s="94"/>
    </row>
    <row r="102" spans="66:75">
      <c r="BN102" s="94"/>
      <c r="BO102" s="94"/>
      <c r="BP102" s="95"/>
      <c r="BQ102" s="95"/>
      <c r="BR102" s="94"/>
      <c r="BS102" s="94"/>
      <c r="BV102" s="94"/>
      <c r="BW102" s="94"/>
    </row>
    <row r="103" spans="66:75">
      <c r="BN103" s="94"/>
      <c r="BO103" s="94"/>
      <c r="BP103" s="95"/>
      <c r="BQ103" s="95"/>
      <c r="BR103" s="94"/>
      <c r="BS103" s="94"/>
      <c r="BV103" s="94"/>
      <c r="BW103" s="94"/>
    </row>
    <row r="104" spans="66:75">
      <c r="BN104" s="94"/>
      <c r="BO104" s="94"/>
      <c r="BP104" s="95"/>
      <c r="BQ104" s="95"/>
      <c r="BR104" s="94"/>
      <c r="BS104" s="94"/>
      <c r="BV104" s="94"/>
      <c r="BW104" s="94"/>
    </row>
    <row r="105" spans="66:75">
      <c r="BN105" s="94"/>
      <c r="BO105" s="94"/>
      <c r="BP105" s="95"/>
      <c r="BQ105" s="95"/>
      <c r="BR105" s="94"/>
      <c r="BS105" s="94"/>
      <c r="BV105" s="94"/>
      <c r="BW105" s="94"/>
    </row>
    <row r="106" spans="66:75">
      <c r="BN106" s="94"/>
      <c r="BO106" s="94"/>
      <c r="BP106" s="95"/>
      <c r="BQ106" s="95"/>
      <c r="BR106" s="94"/>
      <c r="BS106" s="94"/>
      <c r="BV106" s="94"/>
      <c r="BW106" s="94"/>
    </row>
    <row r="107" spans="66:75">
      <c r="BN107" s="94"/>
      <c r="BO107" s="94"/>
      <c r="BP107" s="95"/>
      <c r="BQ107" s="95"/>
      <c r="BR107" s="94"/>
      <c r="BS107" s="94"/>
      <c r="BV107" s="94"/>
      <c r="BW107" s="94"/>
    </row>
    <row r="109" spans="66:75">
      <c r="BN109" s="94"/>
      <c r="BO109" s="94"/>
      <c r="BP109" s="95"/>
      <c r="BQ109" s="95"/>
      <c r="BR109" s="94"/>
      <c r="BS109" s="94"/>
      <c r="BV109" s="94"/>
      <c r="BW109" s="94"/>
    </row>
    <row r="110" spans="66:75">
      <c r="BN110" s="94"/>
      <c r="BO110" s="94"/>
      <c r="BP110" s="95"/>
      <c r="BQ110" s="95"/>
      <c r="BR110" s="94"/>
      <c r="BS110" s="94"/>
      <c r="BV110" s="94"/>
      <c r="BW110" s="94"/>
    </row>
    <row r="111" spans="66:75">
      <c r="BN111" s="94"/>
      <c r="BO111" s="94"/>
      <c r="BP111" s="95"/>
      <c r="BQ111" s="95"/>
      <c r="BR111" s="94"/>
      <c r="BS111" s="94"/>
      <c r="BV111" s="94"/>
      <c r="BW111" s="94"/>
    </row>
    <row r="112" spans="66:75">
      <c r="BN112" s="94"/>
      <c r="BO112" s="94"/>
      <c r="BP112" s="95"/>
      <c r="BQ112" s="95"/>
      <c r="BR112" s="94"/>
      <c r="BS112" s="94"/>
      <c r="BV112" s="94"/>
      <c r="BW112" s="94"/>
    </row>
    <row r="113" spans="66:75">
      <c r="BN113" s="94"/>
      <c r="BO113" s="94"/>
      <c r="BP113" s="95"/>
      <c r="BQ113" s="95"/>
      <c r="BR113" s="94"/>
      <c r="BS113" s="94"/>
      <c r="BV113" s="94"/>
      <c r="BW113" s="94"/>
    </row>
    <row r="122" spans="66:75">
      <c r="BN122" s="94"/>
      <c r="BO122" s="94"/>
      <c r="BP122" s="95"/>
      <c r="BQ122" s="95"/>
      <c r="BR122" s="94"/>
      <c r="BS122" s="94"/>
      <c r="BV122" s="94"/>
      <c r="BW122" s="94"/>
    </row>
    <row r="123" spans="66:75">
      <c r="BN123" s="94"/>
      <c r="BO123" s="94"/>
      <c r="BP123" s="95"/>
      <c r="BQ123" s="95"/>
      <c r="BR123" s="94"/>
      <c r="BS123" s="94"/>
      <c r="BV123" s="94"/>
      <c r="BW123" s="94"/>
    </row>
    <row r="124" spans="66:75">
      <c r="BN124" s="94"/>
      <c r="BO124" s="94"/>
      <c r="BP124" s="95"/>
      <c r="BQ124" s="95"/>
      <c r="BR124" s="94"/>
      <c r="BS124" s="94"/>
      <c r="BV124" s="94"/>
      <c r="BW124" s="94"/>
    </row>
    <row r="125" spans="66:75">
      <c r="BN125" s="94"/>
      <c r="BO125" s="94"/>
      <c r="BP125" s="95"/>
      <c r="BQ125" s="95"/>
      <c r="BR125" s="94"/>
      <c r="BS125" s="94"/>
      <c r="BV125" s="94"/>
      <c r="BW125" s="94"/>
    </row>
    <row r="126" spans="66:75">
      <c r="BN126" s="94"/>
      <c r="BO126" s="94"/>
      <c r="BP126" s="95"/>
      <c r="BQ126" s="95"/>
      <c r="BR126" s="94"/>
      <c r="BS126" s="94"/>
      <c r="BV126" s="94"/>
      <c r="BW126" s="94"/>
    </row>
    <row r="127" spans="66:75">
      <c r="BN127" s="94"/>
      <c r="BO127" s="94"/>
      <c r="BP127" s="95"/>
      <c r="BQ127" s="95"/>
      <c r="BR127" s="94"/>
      <c r="BS127" s="94"/>
      <c r="BV127" s="94"/>
      <c r="BW127" s="94"/>
    </row>
    <row r="128" spans="66:75">
      <c r="BN128" s="94"/>
      <c r="BO128" s="94"/>
      <c r="BP128" s="95"/>
      <c r="BQ128" s="95"/>
      <c r="BR128" s="94"/>
      <c r="BS128" s="94"/>
      <c r="BV128" s="94"/>
      <c r="BW128" s="94"/>
    </row>
    <row r="129" spans="66:75">
      <c r="BN129" s="94"/>
      <c r="BO129" s="94"/>
      <c r="BP129" s="95"/>
      <c r="BQ129" s="95"/>
      <c r="BR129" s="94"/>
      <c r="BS129" s="94"/>
      <c r="BV129" s="94"/>
      <c r="BW129" s="94"/>
    </row>
    <row r="130" spans="66:75">
      <c r="BN130" s="94"/>
      <c r="BO130" s="94"/>
      <c r="BP130" s="95"/>
      <c r="BQ130" s="95"/>
      <c r="BR130" s="94"/>
      <c r="BS130" s="94"/>
      <c r="BV130" s="94"/>
      <c r="BW130" s="94"/>
    </row>
    <row r="131" spans="66:75">
      <c r="BN131" s="94"/>
      <c r="BO131" s="94"/>
      <c r="BP131" s="95"/>
      <c r="BQ131" s="95"/>
      <c r="BR131" s="94"/>
      <c r="BS131" s="94"/>
      <c r="BV131" s="94"/>
      <c r="BW131" s="94"/>
    </row>
    <row r="134" spans="66:75">
      <c r="BN134" s="94"/>
      <c r="BO134" s="94"/>
      <c r="BP134" s="95"/>
      <c r="BQ134" s="95"/>
      <c r="BR134" s="94"/>
      <c r="BS134" s="94"/>
      <c r="BV134" s="94"/>
      <c r="BW134" s="94"/>
    </row>
    <row r="135" spans="66:75">
      <c r="BN135" s="94"/>
      <c r="BO135" s="94"/>
      <c r="BP135" s="95"/>
      <c r="BQ135" s="95"/>
      <c r="BR135" s="94"/>
      <c r="BS135" s="94"/>
      <c r="BV135" s="94"/>
      <c r="BW135" s="94"/>
    </row>
    <row r="136" spans="66:75">
      <c r="BN136" s="94"/>
      <c r="BO136" s="94"/>
      <c r="BP136" s="95"/>
      <c r="BQ136" s="95"/>
      <c r="BR136" s="94"/>
      <c r="BS136" s="94"/>
      <c r="BV136" s="94"/>
      <c r="BW136" s="94"/>
    </row>
    <row r="137" spans="66:75">
      <c r="BN137" s="94"/>
      <c r="BO137" s="94"/>
      <c r="BP137" s="95"/>
      <c r="BQ137" s="95"/>
      <c r="BR137" s="94"/>
      <c r="BS137" s="94"/>
      <c r="BV137" s="94"/>
      <c r="BW137" s="94"/>
    </row>
    <row r="138" spans="66:75">
      <c r="BN138" s="94"/>
      <c r="BO138" s="94"/>
      <c r="BP138" s="95"/>
      <c r="BQ138" s="95"/>
      <c r="BR138" s="94"/>
      <c r="BS138" s="94"/>
      <c r="BV138" s="94"/>
      <c r="BW138" s="94"/>
    </row>
    <row r="139" spans="66:75">
      <c r="BN139" s="94"/>
      <c r="BO139" s="94"/>
      <c r="BP139" s="95"/>
      <c r="BQ139" s="95"/>
      <c r="BR139" s="94"/>
      <c r="BS139" s="94"/>
      <c r="BV139" s="94"/>
      <c r="BW139" s="94"/>
    </row>
    <row r="140" spans="66:75">
      <c r="BN140" s="94"/>
      <c r="BO140" s="94"/>
      <c r="BP140" s="95"/>
      <c r="BQ140" s="95"/>
      <c r="BR140" s="94"/>
      <c r="BS140" s="94"/>
      <c r="BV140" s="94"/>
      <c r="BW140" s="94"/>
    </row>
    <row r="141" spans="66:75">
      <c r="BN141" s="94"/>
      <c r="BO141" s="94"/>
      <c r="BP141" s="95"/>
      <c r="BQ141" s="95"/>
      <c r="BR141" s="94"/>
      <c r="BS141" s="94"/>
      <c r="BV141" s="94"/>
      <c r="BW141" s="94"/>
    </row>
    <row r="142" spans="66:75">
      <c r="BN142" s="94"/>
      <c r="BO142" s="94"/>
      <c r="BP142" s="95"/>
      <c r="BQ142" s="95"/>
      <c r="BR142" s="94"/>
      <c r="BS142" s="94"/>
      <c r="BV142" s="94"/>
      <c r="BW142" s="94"/>
    </row>
    <row r="143" spans="66:75">
      <c r="BN143" s="94"/>
      <c r="BO143" s="94"/>
      <c r="BP143" s="95"/>
      <c r="BQ143" s="95"/>
      <c r="BR143" s="94"/>
      <c r="BS143" s="94"/>
      <c r="BV143" s="94"/>
      <c r="BW143" s="94"/>
    </row>
    <row r="144" spans="66:75">
      <c r="BN144" s="94"/>
      <c r="BO144" s="94"/>
      <c r="BP144" s="95"/>
      <c r="BQ144" s="95"/>
      <c r="BR144" s="94"/>
      <c r="BS144" s="94"/>
      <c r="BV144" s="94"/>
      <c r="BW144" s="94"/>
    </row>
    <row r="145" spans="66:75">
      <c r="BN145" s="96"/>
      <c r="BO145" s="96"/>
      <c r="BP145" s="97"/>
      <c r="BQ145" s="97"/>
      <c r="BR145" s="96"/>
      <c r="BS145" s="96"/>
      <c r="BV145" s="96"/>
      <c r="BW145" s="96"/>
    </row>
    <row r="146" spans="66:75">
      <c r="BN146" s="96"/>
      <c r="BO146" s="96"/>
      <c r="BP146" s="97"/>
      <c r="BQ146" s="97"/>
      <c r="BR146" s="96"/>
      <c r="BS146" s="96"/>
      <c r="BV146" s="96"/>
      <c r="BW146" s="96"/>
    </row>
    <row r="147" spans="66:75">
      <c r="BN147" s="96"/>
      <c r="BO147" s="96"/>
      <c r="BP147" s="97"/>
      <c r="BQ147" s="97"/>
      <c r="BR147" s="96"/>
      <c r="BS147" s="96"/>
      <c r="BV147" s="96"/>
      <c r="BW147" s="96"/>
    </row>
    <row r="148" spans="66:75">
      <c r="BN148" s="96"/>
      <c r="BO148" s="96"/>
      <c r="BP148" s="97"/>
      <c r="BQ148" s="97"/>
      <c r="BR148" s="96"/>
      <c r="BS148" s="96"/>
      <c r="BV148" s="96"/>
      <c r="BW148" s="96"/>
    </row>
    <row r="149" spans="66:75">
      <c r="BN149" s="96"/>
      <c r="BO149" s="96"/>
      <c r="BP149" s="97"/>
      <c r="BQ149" s="97"/>
      <c r="BR149" s="96"/>
      <c r="BS149" s="96"/>
      <c r="BV149" s="96"/>
      <c r="BW149" s="96"/>
    </row>
    <row r="150" spans="66:75">
      <c r="BN150" s="96"/>
      <c r="BO150" s="96"/>
      <c r="BP150" s="97"/>
      <c r="BQ150" s="97"/>
      <c r="BR150" s="96"/>
      <c r="BS150" s="96"/>
      <c r="BV150" s="96"/>
      <c r="BW150" s="96"/>
    </row>
    <row r="151" spans="66:75">
      <c r="BN151" s="96"/>
      <c r="BO151" s="96"/>
      <c r="BP151" s="97"/>
      <c r="BQ151" s="97"/>
      <c r="BR151" s="96"/>
      <c r="BS151" s="96"/>
      <c r="BV151" s="96"/>
      <c r="BW151" s="96"/>
    </row>
    <row r="152" spans="66:75">
      <c r="BN152" s="96"/>
      <c r="BO152" s="96"/>
      <c r="BP152" s="97"/>
      <c r="BQ152" s="97"/>
      <c r="BR152" s="96"/>
      <c r="BS152" s="96"/>
      <c r="BV152" s="96"/>
      <c r="BW152" s="96"/>
    </row>
    <row r="153" spans="66:75">
      <c r="BN153" s="96"/>
      <c r="BO153" s="96"/>
      <c r="BP153" s="97"/>
      <c r="BQ153" s="97"/>
      <c r="BR153" s="96"/>
      <c r="BS153" s="96"/>
      <c r="BV153" s="96"/>
      <c r="BW153" s="96"/>
    </row>
    <row r="154" spans="66:75">
      <c r="BN154" s="96"/>
      <c r="BO154" s="96"/>
      <c r="BP154" s="97"/>
      <c r="BQ154" s="97"/>
      <c r="BR154" s="96"/>
      <c r="BS154" s="96"/>
      <c r="BV154" s="96"/>
      <c r="BW154" s="96"/>
    </row>
    <row r="155" spans="66:75">
      <c r="BN155" s="23"/>
      <c r="BO155" s="23"/>
      <c r="BP155" s="98"/>
      <c r="BQ155" s="98"/>
      <c r="BR155" s="23"/>
      <c r="BS155" s="23"/>
      <c r="BV155" s="23"/>
      <c r="BW155" s="23"/>
    </row>
    <row r="156" spans="66:75">
      <c r="BN156" s="94"/>
      <c r="BO156" s="94"/>
      <c r="BP156" s="95"/>
      <c r="BQ156" s="95"/>
      <c r="BR156" s="94"/>
      <c r="BS156" s="94"/>
      <c r="BV156" s="94"/>
      <c r="BW156" s="94"/>
    </row>
    <row r="157" spans="66:75">
      <c r="BN157" s="94"/>
      <c r="BO157" s="94"/>
      <c r="BP157" s="95"/>
      <c r="BQ157" s="95"/>
      <c r="BR157" s="94"/>
      <c r="BS157" s="94"/>
      <c r="BV157" s="94"/>
      <c r="BW157" s="94"/>
    </row>
    <row r="158" spans="66:75">
      <c r="BN158" s="94"/>
      <c r="BO158" s="94"/>
      <c r="BP158" s="95"/>
      <c r="BQ158" s="95"/>
      <c r="BR158" s="94"/>
      <c r="BS158" s="94"/>
      <c r="BV158" s="94"/>
      <c r="BW158" s="94"/>
    </row>
    <row r="159" spans="66:75">
      <c r="BN159" s="94"/>
      <c r="BO159" s="94"/>
      <c r="BP159" s="95"/>
      <c r="BQ159" s="95"/>
      <c r="BR159" s="94"/>
      <c r="BS159" s="94"/>
      <c r="BV159" s="94"/>
      <c r="BW159" s="94"/>
    </row>
    <row r="160" spans="66:75">
      <c r="BN160" s="94"/>
      <c r="BO160" s="94"/>
      <c r="BP160" s="95"/>
      <c r="BQ160" s="95"/>
      <c r="BR160" s="94"/>
      <c r="BS160" s="94"/>
      <c r="BV160" s="94"/>
      <c r="BW160" s="94"/>
    </row>
    <row r="161" spans="66:75">
      <c r="BN161" s="94"/>
      <c r="BO161" s="94"/>
      <c r="BP161" s="95"/>
      <c r="BQ161" s="95"/>
      <c r="BR161" s="94"/>
      <c r="BS161" s="94"/>
      <c r="BV161" s="94"/>
      <c r="BW161" s="94"/>
    </row>
    <row r="162" spans="66:75">
      <c r="BN162" s="94"/>
      <c r="BO162" s="94"/>
      <c r="BP162" s="95"/>
      <c r="BQ162" s="95"/>
      <c r="BR162" s="94"/>
      <c r="BS162" s="94"/>
      <c r="BV162" s="94"/>
      <c r="BW162" s="94"/>
    </row>
    <row r="163" spans="66:75">
      <c r="BN163" s="94"/>
      <c r="BO163" s="94"/>
      <c r="BP163" s="95"/>
      <c r="BQ163" s="95"/>
      <c r="BR163" s="94"/>
      <c r="BS163" s="94"/>
      <c r="BV163" s="94"/>
      <c r="BW163" s="94"/>
    </row>
    <row r="164" spans="66:75">
      <c r="BN164" s="94"/>
      <c r="BO164" s="94"/>
      <c r="BP164" s="95"/>
      <c r="BQ164" s="95"/>
      <c r="BR164" s="94"/>
      <c r="BS164" s="94"/>
      <c r="BV164" s="94"/>
      <c r="BW164" s="94"/>
    </row>
  </sheetData>
  <mergeCells count="40">
    <mergeCell ref="AQ36:BJ36"/>
    <mergeCell ref="AQ37:BJ37"/>
    <mergeCell ref="AQ32:BJ32"/>
    <mergeCell ref="AQ31:BJ31"/>
    <mergeCell ref="AQ33:BJ33"/>
    <mergeCell ref="AQ34:BJ34"/>
    <mergeCell ref="AQ35:BJ35"/>
    <mergeCell ref="AQ50:BJ50"/>
    <mergeCell ref="AQ52:BJ52"/>
    <mergeCell ref="AQ43:BJ43"/>
    <mergeCell ref="AQ38:BJ38"/>
    <mergeCell ref="AQ39:BJ39"/>
    <mergeCell ref="AQ40:BJ40"/>
    <mergeCell ref="AQ41:BJ41"/>
    <mergeCell ref="AQ42:BJ42"/>
    <mergeCell ref="AQ44:BJ44"/>
    <mergeCell ref="AQ46:BJ46"/>
    <mergeCell ref="AQ48:BJ48"/>
    <mergeCell ref="AQ29:BJ29"/>
    <mergeCell ref="AQ30:BJ30"/>
    <mergeCell ref="AQ12:BJ12"/>
    <mergeCell ref="AQ13:BJ13"/>
    <mergeCell ref="AQ14:BJ14"/>
    <mergeCell ref="AQ15:BJ15"/>
    <mergeCell ref="AQ16:BJ16"/>
    <mergeCell ref="AQ17:BJ17"/>
    <mergeCell ref="AQ18:BJ18"/>
    <mergeCell ref="AQ28:BJ28"/>
    <mergeCell ref="AU2:BK2"/>
    <mergeCell ref="A1:D1"/>
    <mergeCell ref="E1:U1"/>
    <mergeCell ref="V1:Y1"/>
    <mergeCell ref="Z1:AP1"/>
    <mergeCell ref="AQ1:AT1"/>
    <mergeCell ref="AU1:BK1"/>
    <mergeCell ref="A2:D2"/>
    <mergeCell ref="E2:U2"/>
    <mergeCell ref="V2:Y2"/>
    <mergeCell ref="Z2:AP2"/>
    <mergeCell ref="AQ2:AT2"/>
  </mergeCells>
  <phoneticPr fontId="1"/>
  <conditionalFormatting sqref="BY16:BY37">
    <cfRule type="expression" dxfId="5" priority="7">
      <formula>BX16&lt;&gt;"○"</formula>
    </cfRule>
  </conditionalFormatting>
  <conditionalFormatting sqref="BY38:BY42">
    <cfRule type="expression" dxfId="4" priority="6">
      <formula>BX38&lt;&gt;"○"</formula>
    </cfRule>
  </conditionalFormatting>
  <conditionalFormatting sqref="BY38">
    <cfRule type="expression" dxfId="3" priority="5">
      <formula>BX38&lt;&gt;"○"</formula>
    </cfRule>
  </conditionalFormatting>
  <conditionalFormatting sqref="BY43">
    <cfRule type="expression" dxfId="2" priority="4">
      <formula>BX43&lt;&gt;"○"</formula>
    </cfRule>
  </conditionalFormatting>
  <conditionalFormatting sqref="BP9:BQ9 BO5:BO53">
    <cfRule type="expression" dxfId="1" priority="1">
      <formula>BN5&lt;1</formula>
    </cfRule>
  </conditionalFormatting>
  <dataValidations count="1">
    <dataValidation type="list" allowBlank="1" showInputMessage="1" showErrorMessage="1" sqref="BR5:BS53 BZ16:CA43" xr:uid="{00000000-0002-0000-0B00-000000000000}">
      <formula1>"OK,NG"</formula1>
    </dataValidation>
  </dataValidations>
  <pageMargins left="0.51181102362204722" right="0.51181102362204722" top="0.78740157480314965" bottom="0.59055118110236227" header="0.43307086614173229" footer="0.31496062992125984"/>
  <pageSetup paperSize="9" scale="70" fitToHeight="0" orientation="landscape" r:id="rId1"/>
  <headerFooter>
    <oddFooter>&amp;C&amp;"ＭＳ ゴシック,標準"&amp;10- &amp;P -</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B2:AZ484"/>
  <sheetViews>
    <sheetView showGridLines="0" topLeftCell="G454" zoomScaleNormal="100" zoomScaleSheetLayoutView="55" workbookViewId="0">
      <selection activeCell="P469" sqref="P469"/>
    </sheetView>
  </sheetViews>
  <sheetFormatPr defaultColWidth="3.5" defaultRowHeight="15.75"/>
  <cols>
    <col min="1" max="2" width="3.5" style="133"/>
    <col min="3" max="3" width="5" style="133" bestFit="1" customWidth="1"/>
    <col min="4" max="4" width="22" style="133" customWidth="1"/>
    <col min="5" max="5" width="23.75" style="133" customWidth="1"/>
    <col min="6" max="25" width="3.5" style="133"/>
    <col min="26" max="28" width="3.5" style="140"/>
    <col min="29" max="29" width="9.5" style="140" bestFit="1" customWidth="1"/>
    <col min="30" max="30" width="3.5" style="140"/>
    <col min="31" max="16384" width="3.5" style="133"/>
  </cols>
  <sheetData>
    <row r="2" spans="2:40" s="134" customFormat="1">
      <c r="B2" s="385" t="s">
        <v>37</v>
      </c>
      <c r="C2" s="385"/>
      <c r="D2" s="385"/>
      <c r="E2" s="385"/>
      <c r="F2" s="386" t="s">
        <v>85</v>
      </c>
      <c r="G2" s="386"/>
      <c r="H2" s="133"/>
      <c r="I2" s="133"/>
      <c r="J2" s="133"/>
      <c r="K2" s="133"/>
      <c r="L2" s="133"/>
      <c r="M2" s="133"/>
      <c r="N2" s="133"/>
      <c r="O2" s="133"/>
      <c r="P2" s="133"/>
      <c r="Q2" s="133"/>
      <c r="R2" s="133"/>
      <c r="S2" s="133"/>
      <c r="T2" s="133"/>
      <c r="U2" s="133"/>
      <c r="V2" s="133"/>
      <c r="W2" s="133"/>
      <c r="X2" s="133"/>
      <c r="Y2" s="133"/>
      <c r="Z2" s="133"/>
      <c r="AA2" s="133"/>
      <c r="AB2" s="133"/>
      <c r="AC2" s="133"/>
      <c r="AD2" s="133"/>
    </row>
    <row r="4" spans="2:40" s="134" customFormat="1" ht="12.75" customHeight="1">
      <c r="B4" s="135" t="s">
        <v>86</v>
      </c>
      <c r="C4" s="384" t="s">
        <v>36</v>
      </c>
      <c r="D4" s="384"/>
      <c r="E4" s="384"/>
      <c r="F4" s="384"/>
      <c r="G4" s="384"/>
      <c r="H4" s="384"/>
      <c r="I4" s="384"/>
      <c r="J4" s="384"/>
      <c r="K4" s="384"/>
      <c r="L4" s="384"/>
      <c r="M4" s="384"/>
      <c r="N4" s="384"/>
      <c r="O4" s="384"/>
      <c r="P4" s="384"/>
      <c r="Q4" s="384"/>
      <c r="R4" s="384"/>
      <c r="S4" s="384"/>
      <c r="T4" s="384"/>
      <c r="U4" s="383" t="s">
        <v>38</v>
      </c>
      <c r="V4" s="383"/>
      <c r="W4" s="383"/>
      <c r="X4" s="383"/>
      <c r="Y4" s="383"/>
      <c r="Z4" s="383" t="s">
        <v>51</v>
      </c>
      <c r="AA4" s="383"/>
      <c r="AB4" s="383"/>
      <c r="AC4" s="383"/>
      <c r="AD4" s="383"/>
      <c r="AE4" s="384" t="s">
        <v>140</v>
      </c>
      <c r="AF4" s="384"/>
      <c r="AG4" s="384"/>
      <c r="AH4" s="384"/>
      <c r="AI4" s="384"/>
      <c r="AJ4" s="384" t="s">
        <v>34</v>
      </c>
      <c r="AK4" s="384"/>
      <c r="AL4" s="384"/>
      <c r="AM4" s="384"/>
      <c r="AN4" s="384"/>
    </row>
    <row r="5" spans="2:40">
      <c r="B5" s="136" t="s">
        <v>87</v>
      </c>
      <c r="C5" s="388" t="s">
        <v>88</v>
      </c>
      <c r="D5" s="388"/>
      <c r="E5" s="388"/>
      <c r="F5" s="388"/>
      <c r="G5" s="388"/>
      <c r="H5" s="388"/>
      <c r="I5" s="388"/>
      <c r="J5" s="388"/>
      <c r="K5" s="388"/>
      <c r="L5" s="388"/>
      <c r="M5" s="388"/>
      <c r="N5" s="388"/>
      <c r="O5" s="388"/>
      <c r="P5" s="388"/>
      <c r="Q5" s="388"/>
      <c r="R5" s="388"/>
      <c r="S5" s="388"/>
      <c r="T5" s="388"/>
      <c r="U5" s="387">
        <v>1</v>
      </c>
      <c r="V5" s="387"/>
      <c r="W5" s="387"/>
      <c r="X5" s="387"/>
      <c r="Y5" s="387"/>
      <c r="Z5" s="387">
        <v>1</v>
      </c>
      <c r="AA5" s="387"/>
      <c r="AB5" s="387"/>
      <c r="AC5" s="387"/>
      <c r="AD5" s="387"/>
      <c r="AE5" s="387" t="e">
        <f>COUNTIF(【基本設計】画面概要・レイアウト!#REF!,"OK")</f>
        <v>#REF!</v>
      </c>
      <c r="AF5" s="387"/>
      <c r="AG5" s="387"/>
      <c r="AH5" s="387"/>
      <c r="AI5" s="387"/>
      <c r="AJ5" s="387" t="e">
        <f>COUNTIF(【基本設計】画面概要・レイアウト!#REF!,"NG")</f>
        <v>#REF!</v>
      </c>
      <c r="AK5" s="387"/>
      <c r="AL5" s="387"/>
      <c r="AM5" s="387"/>
      <c r="AN5" s="387"/>
    </row>
    <row r="6" spans="2:40">
      <c r="B6" s="136" t="s">
        <v>89</v>
      </c>
      <c r="C6" s="388" t="s">
        <v>90</v>
      </c>
      <c r="D6" s="388"/>
      <c r="E6" s="388"/>
      <c r="F6" s="388"/>
      <c r="G6" s="388"/>
      <c r="H6" s="388"/>
      <c r="I6" s="388"/>
      <c r="J6" s="388"/>
      <c r="K6" s="388"/>
      <c r="L6" s="388"/>
      <c r="M6" s="388"/>
      <c r="N6" s="388"/>
      <c r="O6" s="388"/>
      <c r="P6" s="388"/>
      <c r="Q6" s="388"/>
      <c r="R6" s="388"/>
      <c r="S6" s="388"/>
      <c r="T6" s="388"/>
      <c r="U6" s="387">
        <f>【基本設計】画面項目定義!BS2</f>
        <v>2</v>
      </c>
      <c r="V6" s="387"/>
      <c r="W6" s="387"/>
      <c r="X6" s="387"/>
      <c r="Y6" s="387"/>
      <c r="Z6" s="387">
        <f>【基本設計】画面項目定義!BT2</f>
        <v>34</v>
      </c>
      <c r="AA6" s="387"/>
      <c r="AB6" s="387"/>
      <c r="AC6" s="387"/>
      <c r="AD6" s="387"/>
      <c r="AE6" s="387">
        <f>【基本設計】画面項目定義!BU2</f>
        <v>0</v>
      </c>
      <c r="AF6" s="387"/>
      <c r="AG6" s="387"/>
      <c r="AH6" s="387"/>
      <c r="AI6" s="387"/>
      <c r="AJ6" s="387">
        <f>【基本設計】画面項目定義!BV2</f>
        <v>0</v>
      </c>
      <c r="AK6" s="387"/>
      <c r="AL6" s="387"/>
      <c r="AM6" s="387"/>
      <c r="AN6" s="387"/>
    </row>
    <row r="7" spans="2:40" ht="13.5" customHeight="1">
      <c r="B7" s="136" t="s">
        <v>106</v>
      </c>
      <c r="C7" s="390" t="s">
        <v>53</v>
      </c>
      <c r="D7" s="390"/>
      <c r="E7" s="390"/>
      <c r="F7" s="390"/>
      <c r="G7" s="390"/>
      <c r="H7" s="390"/>
      <c r="I7" s="390"/>
      <c r="J7" s="390"/>
      <c r="K7" s="390"/>
      <c r="L7" s="390"/>
      <c r="M7" s="390"/>
      <c r="N7" s="390"/>
      <c r="O7" s="390"/>
      <c r="P7" s="390"/>
      <c r="Q7" s="390"/>
      <c r="R7" s="390"/>
      <c r="S7" s="390"/>
      <c r="T7" s="390"/>
      <c r="U7" s="387" t="e">
        <f>【基本設計】画面状態定義!BM2+【基本設計】画面状態定義!BX2+【基本設計】画面状態定義!#REF!+【基本設計】画面状態定義!#REF!+【基本設計】画面状態定義!#REF!</f>
        <v>#REF!</v>
      </c>
      <c r="V7" s="387"/>
      <c r="W7" s="387"/>
      <c r="X7" s="387"/>
      <c r="Y7" s="387"/>
      <c r="Z7" s="387" t="e">
        <f>【基本設計】画面状態定義!BN2+【基本設計】画面状態定義!BY2+【基本設計】画面状態定義!#REF!+【基本設計】画面状態定義!#REF!+【基本設計】画面状態定義!#REF!</f>
        <v>#REF!</v>
      </c>
      <c r="AA7" s="387"/>
      <c r="AB7" s="387"/>
      <c r="AC7" s="387"/>
      <c r="AD7" s="387"/>
      <c r="AE7" s="387" t="e">
        <f>【基本設計】画面状態定義!BO2+【基本設計】画面状態定義!BZ2+【基本設計】画面状態定義!#REF!+【基本設計】画面状態定義!#REF!+【基本設計】画面状態定義!#REF!</f>
        <v>#REF!</v>
      </c>
      <c r="AF7" s="387"/>
      <c r="AG7" s="387"/>
      <c r="AH7" s="387"/>
      <c r="AI7" s="387"/>
      <c r="AJ7" s="387" t="e">
        <f>【基本設計】画面状態定義!BP2+【基本設計】画面状態定義!CA2+【基本設計】画面状態定義!#REF!+【基本設計】画面状態定義!#REF!+【基本設計】画面状態定義!#REF!</f>
        <v>#REF!</v>
      </c>
      <c r="AK7" s="387"/>
      <c r="AL7" s="387"/>
      <c r="AM7" s="387"/>
      <c r="AN7" s="387"/>
    </row>
    <row r="8" spans="2:40" ht="13.5" customHeight="1">
      <c r="B8" s="136" t="s">
        <v>75</v>
      </c>
      <c r="C8" s="389" t="s">
        <v>52</v>
      </c>
      <c r="D8" s="389"/>
      <c r="E8" s="389"/>
      <c r="F8" s="389"/>
      <c r="G8" s="389"/>
      <c r="H8" s="389"/>
      <c r="I8" s="389"/>
      <c r="J8" s="389"/>
      <c r="K8" s="389"/>
      <c r="L8" s="389"/>
      <c r="M8" s="389"/>
      <c r="N8" s="389"/>
      <c r="O8" s="389"/>
      <c r="P8" s="389"/>
      <c r="Q8" s="389"/>
      <c r="R8" s="389"/>
      <c r="S8" s="389"/>
      <c r="T8" s="389"/>
      <c r="U8" s="387">
        <f>【基本設計】画面ショートカット!BM2</f>
        <v>0</v>
      </c>
      <c r="V8" s="387"/>
      <c r="W8" s="387"/>
      <c r="X8" s="387"/>
      <c r="Y8" s="387"/>
      <c r="Z8" s="387">
        <f>【基本設計】画面ショートカット!BN2</f>
        <v>0</v>
      </c>
      <c r="AA8" s="387"/>
      <c r="AB8" s="387"/>
      <c r="AC8" s="387"/>
      <c r="AD8" s="387"/>
      <c r="AE8" s="387">
        <f>【基本設計】画面ショートカット!BO2</f>
        <v>0</v>
      </c>
      <c r="AF8" s="387"/>
      <c r="AG8" s="387"/>
      <c r="AH8" s="387"/>
      <c r="AI8" s="387"/>
      <c r="AJ8" s="387">
        <f>【基本設計】画面ショートカット!BP2</f>
        <v>0</v>
      </c>
      <c r="AK8" s="387"/>
      <c r="AL8" s="387"/>
      <c r="AM8" s="387"/>
      <c r="AN8" s="387"/>
    </row>
    <row r="9" spans="2:40">
      <c r="B9" s="136" t="s">
        <v>76</v>
      </c>
      <c r="C9" s="391" t="s">
        <v>73</v>
      </c>
      <c r="D9" s="388"/>
      <c r="E9" s="388"/>
      <c r="F9" s="388"/>
      <c r="G9" s="388"/>
      <c r="H9" s="388"/>
      <c r="I9" s="388"/>
      <c r="J9" s="388"/>
      <c r="K9" s="388"/>
      <c r="L9" s="388"/>
      <c r="M9" s="388"/>
      <c r="N9" s="388"/>
      <c r="O9" s="388"/>
      <c r="P9" s="388"/>
      <c r="Q9" s="388"/>
      <c r="R9" s="388"/>
      <c r="S9" s="388"/>
      <c r="T9" s="388"/>
      <c r="U9" s="387"/>
      <c r="V9" s="387"/>
      <c r="W9" s="387"/>
      <c r="X9" s="387"/>
      <c r="Y9" s="387"/>
      <c r="Z9" s="387"/>
      <c r="AA9" s="387"/>
      <c r="AB9" s="387"/>
      <c r="AC9" s="387"/>
      <c r="AD9" s="387"/>
      <c r="AE9" s="387"/>
      <c r="AF9" s="387"/>
      <c r="AG9" s="387"/>
      <c r="AH9" s="387"/>
      <c r="AI9" s="387"/>
      <c r="AJ9" s="387"/>
      <c r="AK9" s="387"/>
      <c r="AL9" s="387"/>
      <c r="AM9" s="387"/>
      <c r="AN9" s="387"/>
    </row>
    <row r="10" spans="2:40" ht="13.5" customHeight="1">
      <c r="B10" s="136" t="s">
        <v>77</v>
      </c>
      <c r="C10" s="388" t="s">
        <v>91</v>
      </c>
      <c r="D10" s="388"/>
      <c r="E10" s="388"/>
      <c r="F10" s="388"/>
      <c r="G10" s="388"/>
      <c r="H10" s="388"/>
      <c r="I10" s="388"/>
      <c r="J10" s="388"/>
      <c r="K10" s="388"/>
      <c r="L10" s="388"/>
      <c r="M10" s="388"/>
      <c r="N10" s="388"/>
      <c r="O10" s="388"/>
      <c r="P10" s="388"/>
      <c r="Q10" s="388"/>
      <c r="R10" s="388"/>
      <c r="S10" s="388"/>
      <c r="T10" s="388"/>
      <c r="U10" s="387">
        <f>【詳細設計】画面処理定義!BM2</f>
        <v>8</v>
      </c>
      <c r="V10" s="387"/>
      <c r="W10" s="387"/>
      <c r="X10" s="387"/>
      <c r="Y10" s="387"/>
      <c r="Z10" s="387">
        <f>【詳細設計】画面処理定義!BN2</f>
        <v>8</v>
      </c>
      <c r="AA10" s="387"/>
      <c r="AB10" s="387"/>
      <c r="AC10" s="387"/>
      <c r="AD10" s="387"/>
      <c r="AE10" s="387">
        <f>【詳細設計】画面処理定義!BO2</f>
        <v>8</v>
      </c>
      <c r="AF10" s="387"/>
      <c r="AG10" s="387"/>
      <c r="AH10" s="387"/>
      <c r="AI10" s="387"/>
      <c r="AJ10" s="387">
        <f>【詳細設計】画面処理定義!BP2</f>
        <v>0</v>
      </c>
      <c r="AK10" s="387"/>
      <c r="AL10" s="387"/>
      <c r="AM10" s="387"/>
      <c r="AN10" s="387"/>
    </row>
    <row r="11" spans="2:40">
      <c r="B11" s="136" t="s">
        <v>78</v>
      </c>
      <c r="C11" s="388" t="s">
        <v>107</v>
      </c>
      <c r="D11" s="388"/>
      <c r="E11" s="388"/>
      <c r="F11" s="388"/>
      <c r="G11" s="388"/>
      <c r="H11" s="388"/>
      <c r="I11" s="388"/>
      <c r="J11" s="388"/>
      <c r="K11" s="388"/>
      <c r="L11" s="388"/>
      <c r="M11" s="388"/>
      <c r="N11" s="388"/>
      <c r="O11" s="388"/>
      <c r="P11" s="388"/>
      <c r="Q11" s="388"/>
      <c r="R11" s="388"/>
      <c r="S11" s="388"/>
      <c r="T11" s="388"/>
      <c r="U11" s="387">
        <f>【詳細設計】画面パラメータ定義!BN2</f>
        <v>0</v>
      </c>
      <c r="V11" s="387"/>
      <c r="W11" s="387"/>
      <c r="X11" s="387"/>
      <c r="Y11" s="387"/>
      <c r="Z11" s="387">
        <f>【詳細設計】画面パラメータ定義!BO2</f>
        <v>0</v>
      </c>
      <c r="AA11" s="387"/>
      <c r="AB11" s="387"/>
      <c r="AC11" s="387"/>
      <c r="AD11" s="387"/>
      <c r="AE11" s="387">
        <f>【詳細設計】画面パラメータ定義!BP2</f>
        <v>0</v>
      </c>
      <c r="AF11" s="387"/>
      <c r="AG11" s="387"/>
      <c r="AH11" s="387"/>
      <c r="AI11" s="387"/>
      <c r="AJ11" s="387">
        <f>【詳細設計】画面パラメータ定義!BQ2</f>
        <v>0</v>
      </c>
      <c r="AK11" s="387"/>
      <c r="AL11" s="387"/>
      <c r="AM11" s="387"/>
      <c r="AN11" s="387"/>
    </row>
    <row r="12" spans="2:40">
      <c r="B12" s="136" t="s">
        <v>79</v>
      </c>
      <c r="C12" s="388" t="s">
        <v>92</v>
      </c>
      <c r="D12" s="388"/>
      <c r="E12" s="388"/>
      <c r="F12" s="388"/>
      <c r="G12" s="388"/>
      <c r="H12" s="388"/>
      <c r="I12" s="388"/>
      <c r="J12" s="388"/>
      <c r="K12" s="388"/>
      <c r="L12" s="388"/>
      <c r="M12" s="388"/>
      <c r="N12" s="388"/>
      <c r="O12" s="388"/>
      <c r="P12" s="388"/>
      <c r="Q12" s="388"/>
      <c r="R12" s="388"/>
      <c r="S12" s="388"/>
      <c r="T12" s="388"/>
      <c r="U12" s="387">
        <f>【詳細設計】DB設定定義!BN2</f>
        <v>0</v>
      </c>
      <c r="V12" s="387"/>
      <c r="W12" s="387"/>
      <c r="X12" s="387"/>
      <c r="Y12" s="387"/>
      <c r="Z12" s="387">
        <f>【詳細設計】DB設定定義!BO2</f>
        <v>0</v>
      </c>
      <c r="AA12" s="387"/>
      <c r="AB12" s="387"/>
      <c r="AC12" s="387"/>
      <c r="AD12" s="387"/>
      <c r="AE12" s="387">
        <f>【詳細設計】DB設定定義!BP2</f>
        <v>0</v>
      </c>
      <c r="AF12" s="387"/>
      <c r="AG12" s="387"/>
      <c r="AH12" s="387"/>
      <c r="AI12" s="387"/>
      <c r="AJ12" s="387">
        <f>【詳細設計】DB設定定義!BQ2</f>
        <v>0</v>
      </c>
      <c r="AK12" s="387"/>
      <c r="AL12" s="387"/>
      <c r="AM12" s="387"/>
      <c r="AN12" s="387"/>
    </row>
    <row r="13" spans="2:40">
      <c r="B13" s="136" t="s">
        <v>80</v>
      </c>
      <c r="C13" s="390"/>
      <c r="D13" s="390"/>
      <c r="E13" s="390"/>
      <c r="F13" s="390"/>
      <c r="G13" s="390"/>
      <c r="H13" s="390"/>
      <c r="I13" s="390"/>
      <c r="J13" s="390"/>
      <c r="K13" s="390"/>
      <c r="L13" s="390"/>
      <c r="M13" s="390"/>
      <c r="N13" s="390"/>
      <c r="O13" s="390"/>
      <c r="P13" s="390"/>
      <c r="Q13" s="390"/>
      <c r="R13" s="390"/>
      <c r="S13" s="390"/>
      <c r="T13" s="390"/>
      <c r="U13" s="387"/>
      <c r="V13" s="387"/>
      <c r="W13" s="387"/>
      <c r="X13" s="387"/>
      <c r="Y13" s="387"/>
      <c r="Z13" s="387"/>
      <c r="AA13" s="387"/>
      <c r="AB13" s="387"/>
      <c r="AC13" s="387"/>
      <c r="AD13" s="387"/>
      <c r="AE13" s="393"/>
      <c r="AF13" s="393"/>
      <c r="AG13" s="393"/>
      <c r="AH13" s="393"/>
      <c r="AI13" s="393"/>
      <c r="AJ13" s="393"/>
      <c r="AK13" s="393"/>
      <c r="AL13" s="393"/>
      <c r="AM13" s="393"/>
      <c r="AN13" s="393"/>
    </row>
    <row r="14" spans="2:40">
      <c r="B14" s="136" t="s">
        <v>29</v>
      </c>
      <c r="C14" s="390"/>
      <c r="D14" s="390"/>
      <c r="E14" s="390"/>
      <c r="F14" s="390"/>
      <c r="G14" s="390"/>
      <c r="H14" s="390"/>
      <c r="I14" s="390"/>
      <c r="J14" s="390"/>
      <c r="K14" s="390"/>
      <c r="L14" s="390"/>
      <c r="M14" s="390"/>
      <c r="N14" s="390"/>
      <c r="O14" s="390"/>
      <c r="P14" s="390"/>
      <c r="Q14" s="390"/>
      <c r="R14" s="390"/>
      <c r="S14" s="390"/>
      <c r="T14" s="390"/>
      <c r="U14" s="387"/>
      <c r="V14" s="387"/>
      <c r="W14" s="387"/>
      <c r="X14" s="387"/>
      <c r="Y14" s="387"/>
      <c r="Z14" s="387"/>
      <c r="AA14" s="387"/>
      <c r="AB14" s="387"/>
      <c r="AC14" s="387"/>
      <c r="AD14" s="387"/>
      <c r="AE14" s="392"/>
      <c r="AF14" s="392"/>
      <c r="AG14" s="392"/>
      <c r="AH14" s="392"/>
      <c r="AI14" s="392"/>
      <c r="AJ14" s="392"/>
      <c r="AK14" s="392"/>
      <c r="AL14" s="392"/>
      <c r="AM14" s="392"/>
      <c r="AN14" s="392"/>
    </row>
    <row r="15" spans="2:40">
      <c r="B15" s="394" t="s">
        <v>33</v>
      </c>
      <c r="C15" s="395"/>
      <c r="D15" s="395"/>
      <c r="E15" s="395"/>
      <c r="F15" s="395"/>
      <c r="G15" s="395"/>
      <c r="H15" s="395"/>
      <c r="I15" s="395"/>
      <c r="J15" s="395"/>
      <c r="K15" s="395"/>
      <c r="L15" s="395"/>
      <c r="M15" s="395"/>
      <c r="N15" s="395"/>
      <c r="O15" s="395"/>
      <c r="P15" s="395"/>
      <c r="Q15" s="395"/>
      <c r="R15" s="395"/>
      <c r="S15" s="395"/>
      <c r="T15" s="395"/>
      <c r="U15" s="387" t="e">
        <f>SUM(U5:Y14)</f>
        <v>#REF!</v>
      </c>
      <c r="V15" s="387"/>
      <c r="W15" s="387"/>
      <c r="X15" s="387"/>
      <c r="Y15" s="387"/>
      <c r="Z15" s="387" t="e">
        <f>SUM(Z5:AD14)</f>
        <v>#REF!</v>
      </c>
      <c r="AA15" s="387"/>
      <c r="AB15" s="387"/>
      <c r="AC15" s="387"/>
      <c r="AD15" s="387"/>
      <c r="AE15" s="387" t="e">
        <f>SUM(AE5:AI14)</f>
        <v>#REF!</v>
      </c>
      <c r="AF15" s="387"/>
      <c r="AG15" s="387"/>
      <c r="AH15" s="387"/>
      <c r="AI15" s="387"/>
      <c r="AJ15" s="387" t="e">
        <f>SUM(AJ5:AN14)</f>
        <v>#REF!</v>
      </c>
      <c r="AK15" s="387"/>
      <c r="AL15" s="387"/>
      <c r="AM15" s="387"/>
      <c r="AN15" s="387"/>
    </row>
    <row r="18" spans="2:7">
      <c r="B18" s="137" t="s">
        <v>61</v>
      </c>
      <c r="C18" s="138"/>
      <c r="D18" s="138"/>
      <c r="E18" s="139"/>
      <c r="G18" s="133" t="s">
        <v>215</v>
      </c>
    </row>
    <row r="19" spans="2:7">
      <c r="B19" s="50">
        <v>1</v>
      </c>
      <c r="C19" s="57">
        <v>1</v>
      </c>
      <c r="D19" s="191" t="s">
        <v>278</v>
      </c>
      <c r="E19" s="192" t="s">
        <v>279</v>
      </c>
    </row>
    <row r="113" spans="2:29">
      <c r="B113" s="50">
        <v>1</v>
      </c>
      <c r="C113" s="57">
        <v>2</v>
      </c>
      <c r="D113" s="191" t="s">
        <v>298</v>
      </c>
      <c r="E113" s="192" t="s">
        <v>299</v>
      </c>
    </row>
    <row r="114" spans="2:29" ht="24">
      <c r="B114" s="50">
        <v>1</v>
      </c>
      <c r="C114" s="57">
        <v>3</v>
      </c>
      <c r="D114" s="191" t="s">
        <v>300</v>
      </c>
      <c r="E114" s="192" t="s">
        <v>301</v>
      </c>
    </row>
    <row r="116" spans="2:29">
      <c r="B116" s="133" t="s">
        <v>313</v>
      </c>
      <c r="AC116" s="140" t="s">
        <v>314</v>
      </c>
    </row>
    <row r="138" spans="2:29" ht="24">
      <c r="B138" s="50">
        <v>1</v>
      </c>
      <c r="C138" s="57">
        <v>4</v>
      </c>
      <c r="D138" s="191" t="s">
        <v>276</v>
      </c>
      <c r="E138" s="192" t="s">
        <v>282</v>
      </c>
    </row>
    <row r="140" spans="2:29">
      <c r="B140" s="133" t="s">
        <v>313</v>
      </c>
      <c r="AC140" s="140" t="s">
        <v>315</v>
      </c>
    </row>
    <row r="195" spans="2:29" ht="36">
      <c r="B195" s="50">
        <v>1</v>
      </c>
      <c r="C195" s="57">
        <v>5</v>
      </c>
      <c r="D195" s="191" t="s">
        <v>285</v>
      </c>
      <c r="E195" s="192" t="s">
        <v>280</v>
      </c>
    </row>
    <row r="197" spans="2:29">
      <c r="B197" s="133" t="s">
        <v>313</v>
      </c>
      <c r="AC197" s="140" t="s">
        <v>315</v>
      </c>
    </row>
    <row r="239" spans="2:5" ht="48">
      <c r="B239" s="50">
        <v>1</v>
      </c>
      <c r="C239" s="57">
        <v>6</v>
      </c>
      <c r="D239" s="191" t="s">
        <v>277</v>
      </c>
      <c r="E239" s="192" t="s">
        <v>281</v>
      </c>
    </row>
    <row r="241" spans="2:29">
      <c r="B241" s="133" t="s">
        <v>313</v>
      </c>
      <c r="AC241" s="140" t="s">
        <v>315</v>
      </c>
    </row>
    <row r="297" spans="2:29" ht="36">
      <c r="B297" s="50">
        <v>1</v>
      </c>
      <c r="C297" s="57">
        <v>7</v>
      </c>
      <c r="D297" s="191" t="s">
        <v>284</v>
      </c>
      <c r="E297" s="192" t="s">
        <v>286</v>
      </c>
    </row>
    <row r="299" spans="2:29">
      <c r="B299" s="133" t="s">
        <v>313</v>
      </c>
      <c r="AC299" s="140" t="s">
        <v>315</v>
      </c>
    </row>
    <row r="351" spans="2:5">
      <c r="B351" s="50">
        <v>1</v>
      </c>
      <c r="C351" s="57">
        <v>8</v>
      </c>
      <c r="D351" s="191" t="s">
        <v>312</v>
      </c>
      <c r="E351" s="191" t="s">
        <v>311</v>
      </c>
    </row>
    <row r="353" spans="2:29">
      <c r="B353" s="133" t="s">
        <v>313</v>
      </c>
      <c r="AC353" s="140" t="s">
        <v>315</v>
      </c>
    </row>
    <row r="354" spans="2:29">
      <c r="B354" s="133" t="s">
        <v>319</v>
      </c>
    </row>
    <row r="399" spans="29:29">
      <c r="AC399" t="s">
        <v>320</v>
      </c>
    </row>
    <row r="426" spans="29:29">
      <c r="AC426" t="s">
        <v>321</v>
      </c>
    </row>
    <row r="454" spans="29:29">
      <c r="AC454" t="s">
        <v>322</v>
      </c>
    </row>
    <row r="455" spans="29:29">
      <c r="AC455" s="225" t="s">
        <v>328</v>
      </c>
    </row>
    <row r="480" spans="25:29">
      <c r="Y480" s="133" t="s">
        <v>325</v>
      </c>
      <c r="AC480" s="140" t="s">
        <v>326</v>
      </c>
    </row>
    <row r="481" spans="25:52">
      <c r="AC481" s="140" t="s">
        <v>324</v>
      </c>
    </row>
    <row r="482" spans="25:52">
      <c r="Y482" s="226" t="s">
        <v>327</v>
      </c>
      <c r="Z482" s="226"/>
      <c r="AA482" s="226"/>
      <c r="AB482" s="227"/>
      <c r="AC482" s="228">
        <f>LENB(AC480)</f>
        <v>120</v>
      </c>
      <c r="AD482" s="227"/>
      <c r="AE482" s="229"/>
      <c r="AF482" s="229"/>
      <c r="AG482" s="229"/>
      <c r="AH482" s="229"/>
      <c r="AI482" s="229"/>
      <c r="AJ482" s="229"/>
      <c r="AK482" s="229"/>
      <c r="AL482" s="229"/>
      <c r="AM482" s="229"/>
      <c r="AN482" s="229"/>
      <c r="AO482" s="229"/>
      <c r="AP482" s="229"/>
      <c r="AQ482" s="229"/>
      <c r="AR482" s="229"/>
      <c r="AS482" s="229"/>
      <c r="AT482" s="229"/>
      <c r="AU482" s="229"/>
      <c r="AV482" s="229"/>
      <c r="AW482" s="229"/>
      <c r="AX482" s="229"/>
      <c r="AY482" s="229"/>
      <c r="AZ482" s="229"/>
    </row>
    <row r="483" spans="25:52">
      <c r="Y483" s="230"/>
      <c r="Z483" s="230"/>
      <c r="AA483" s="230"/>
      <c r="AB483" s="231"/>
      <c r="AC483" s="232">
        <f>LENB(AC481)</f>
        <v>120</v>
      </c>
      <c r="AD483" s="231"/>
      <c r="AE483" s="233"/>
      <c r="AF483" s="233"/>
      <c r="AG483" s="233"/>
      <c r="AH483" s="233"/>
      <c r="AI483" s="233"/>
      <c r="AJ483" s="233"/>
      <c r="AK483" s="233"/>
      <c r="AL483" s="233"/>
      <c r="AM483" s="233"/>
      <c r="AN483" s="233"/>
      <c r="AO483" s="233"/>
      <c r="AP483" s="233"/>
      <c r="AQ483" s="233"/>
      <c r="AR483" s="233"/>
      <c r="AS483" s="233"/>
      <c r="AT483" s="233"/>
      <c r="AU483" s="233"/>
      <c r="AV483" s="233"/>
      <c r="AW483" s="233"/>
      <c r="AX483" s="233"/>
      <c r="AY483" s="233"/>
      <c r="AZ483" s="233"/>
    </row>
    <row r="484" spans="25:52" ht="15.75" customHeight="1"/>
  </sheetData>
  <dataConsolidate/>
  <mergeCells count="62">
    <mergeCell ref="Z15:AD15"/>
    <mergeCell ref="AE15:AI15"/>
    <mergeCell ref="AJ15:AN15"/>
    <mergeCell ref="B15:T15"/>
    <mergeCell ref="U15:Y15"/>
    <mergeCell ref="AJ11:AN11"/>
    <mergeCell ref="C13:T13"/>
    <mergeCell ref="U13:Y13"/>
    <mergeCell ref="C14:T14"/>
    <mergeCell ref="U14:Y14"/>
    <mergeCell ref="Z13:AD13"/>
    <mergeCell ref="Z14:AD14"/>
    <mergeCell ref="AE14:AI14"/>
    <mergeCell ref="AJ14:AN14"/>
    <mergeCell ref="AE13:AI13"/>
    <mergeCell ref="AJ13:AN13"/>
    <mergeCell ref="C9:T9"/>
    <mergeCell ref="U9:Y9"/>
    <mergeCell ref="AE12:AI12"/>
    <mergeCell ref="AJ12:AN12"/>
    <mergeCell ref="C10:T10"/>
    <mergeCell ref="U10:Y10"/>
    <mergeCell ref="Z12:AD12"/>
    <mergeCell ref="C12:T12"/>
    <mergeCell ref="U12:Y12"/>
    <mergeCell ref="Z10:AD10"/>
    <mergeCell ref="C11:T11"/>
    <mergeCell ref="U11:Y11"/>
    <mergeCell ref="Z11:AD11"/>
    <mergeCell ref="AE10:AI10"/>
    <mergeCell ref="AJ10:AN10"/>
    <mergeCell ref="AE11:AI11"/>
    <mergeCell ref="C5:T5"/>
    <mergeCell ref="U5:Y5"/>
    <mergeCell ref="Z6:AD6"/>
    <mergeCell ref="Z5:AD5"/>
    <mergeCell ref="Z8:AD8"/>
    <mergeCell ref="C6:T6"/>
    <mergeCell ref="U6:Y6"/>
    <mergeCell ref="C8:T8"/>
    <mergeCell ref="U8:Y8"/>
    <mergeCell ref="C7:T7"/>
    <mergeCell ref="U7:Y7"/>
    <mergeCell ref="Z7:AD7"/>
    <mergeCell ref="AE5:AI5"/>
    <mergeCell ref="AJ5:AN5"/>
    <mergeCell ref="Z9:AD9"/>
    <mergeCell ref="AE9:AI9"/>
    <mergeCell ref="AJ9:AN9"/>
    <mergeCell ref="AE6:AI6"/>
    <mergeCell ref="AJ6:AN6"/>
    <mergeCell ref="AE8:AI8"/>
    <mergeCell ref="AJ8:AN8"/>
    <mergeCell ref="AE7:AI7"/>
    <mergeCell ref="AJ7:AN7"/>
    <mergeCell ref="Z4:AD4"/>
    <mergeCell ref="AE4:AI4"/>
    <mergeCell ref="B2:E2"/>
    <mergeCell ref="F2:G2"/>
    <mergeCell ref="AJ4:AN4"/>
    <mergeCell ref="C4:T4"/>
    <mergeCell ref="U4:Y4"/>
  </mergeCells>
  <phoneticPr fontId="1"/>
  <conditionalFormatting sqref="C19 C138 C195 C239 C297 C351 C113:C114">
    <cfRule type="expression" dxfId="0" priority="12">
      <formula>B19&lt;1</formula>
    </cfRule>
  </conditionalFormatting>
  <pageMargins left="0.70866141732283472" right="0.70866141732283472" top="0.74803149606299213" bottom="0.74803149606299213" header="0.31496062992125984" footer="0.31496062992125984"/>
  <pageSetup paperSize="9" scale="93" fitToHeight="0"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B2:AN18"/>
  <sheetViews>
    <sheetView showGridLines="0" zoomScaleNormal="100" zoomScaleSheetLayoutView="55" workbookViewId="0">
      <selection activeCell="BD29" sqref="BD29"/>
    </sheetView>
  </sheetViews>
  <sheetFormatPr defaultColWidth="3.5" defaultRowHeight="15.75"/>
  <cols>
    <col min="1" max="25" width="3.5" style="133"/>
    <col min="26" max="30" width="3.5" style="140"/>
    <col min="31" max="16384" width="3.5" style="133"/>
  </cols>
  <sheetData>
    <row r="2" spans="2:40" s="134" customFormat="1">
      <c r="B2" s="385" t="s">
        <v>37</v>
      </c>
      <c r="C2" s="385"/>
      <c r="D2" s="385"/>
      <c r="E2" s="385"/>
      <c r="F2" s="386" t="s">
        <v>85</v>
      </c>
      <c r="G2" s="386"/>
      <c r="H2" s="133"/>
      <c r="I2" s="133"/>
      <c r="J2" s="133"/>
      <c r="K2" s="133"/>
      <c r="L2" s="133"/>
      <c r="M2" s="133"/>
      <c r="N2" s="133"/>
      <c r="O2" s="133"/>
      <c r="P2" s="133"/>
      <c r="Q2" s="133"/>
      <c r="R2" s="133"/>
      <c r="S2" s="133"/>
      <c r="T2" s="133"/>
      <c r="U2" s="133"/>
      <c r="V2" s="133"/>
      <c r="W2" s="133"/>
      <c r="X2" s="133"/>
      <c r="Y2" s="133"/>
      <c r="Z2" s="133"/>
      <c r="AA2" s="133"/>
      <c r="AB2" s="133"/>
      <c r="AC2" s="133"/>
      <c r="AD2" s="133"/>
    </row>
    <row r="4" spans="2:40" s="134" customFormat="1" ht="12.75" customHeight="1">
      <c r="B4" s="135" t="s">
        <v>74</v>
      </c>
      <c r="C4" s="384" t="s">
        <v>36</v>
      </c>
      <c r="D4" s="384"/>
      <c r="E4" s="384"/>
      <c r="F4" s="384"/>
      <c r="G4" s="384"/>
      <c r="H4" s="384"/>
      <c r="I4" s="384"/>
      <c r="J4" s="384"/>
      <c r="K4" s="384"/>
      <c r="L4" s="384"/>
      <c r="M4" s="384"/>
      <c r="N4" s="384"/>
      <c r="O4" s="384"/>
      <c r="P4" s="384"/>
      <c r="Q4" s="384"/>
      <c r="R4" s="384"/>
      <c r="S4" s="384"/>
      <c r="T4" s="384"/>
      <c r="U4" s="383" t="s">
        <v>38</v>
      </c>
      <c r="V4" s="383"/>
      <c r="W4" s="383"/>
      <c r="X4" s="383"/>
      <c r="Y4" s="383"/>
      <c r="Z4" s="383" t="s">
        <v>51</v>
      </c>
      <c r="AA4" s="383"/>
      <c r="AB4" s="383"/>
      <c r="AC4" s="383"/>
      <c r="AD4" s="383"/>
      <c r="AE4" s="384" t="s">
        <v>140</v>
      </c>
      <c r="AF4" s="384"/>
      <c r="AG4" s="384"/>
      <c r="AH4" s="384"/>
      <c r="AI4" s="384"/>
      <c r="AJ4" s="384" t="s">
        <v>34</v>
      </c>
      <c r="AK4" s="384"/>
      <c r="AL4" s="384"/>
      <c r="AM4" s="384"/>
      <c r="AN4" s="384"/>
    </row>
    <row r="5" spans="2:40">
      <c r="B5" s="136" t="s">
        <v>87</v>
      </c>
      <c r="C5" s="388" t="s">
        <v>88</v>
      </c>
      <c r="D5" s="388"/>
      <c r="E5" s="388"/>
      <c r="F5" s="388"/>
      <c r="G5" s="388"/>
      <c r="H5" s="388"/>
      <c r="I5" s="388"/>
      <c r="J5" s="388"/>
      <c r="K5" s="388"/>
      <c r="L5" s="388"/>
      <c r="M5" s="388"/>
      <c r="N5" s="388"/>
      <c r="O5" s="388"/>
      <c r="P5" s="388"/>
      <c r="Q5" s="388"/>
      <c r="R5" s="388"/>
      <c r="S5" s="388"/>
      <c r="T5" s="388"/>
      <c r="U5" s="387">
        <v>1</v>
      </c>
      <c r="V5" s="387"/>
      <c r="W5" s="387"/>
      <c r="X5" s="387"/>
      <c r="Y5" s="387"/>
      <c r="Z5" s="387">
        <v>1</v>
      </c>
      <c r="AA5" s="387"/>
      <c r="AB5" s="387"/>
      <c r="AC5" s="387"/>
      <c r="AD5" s="387"/>
      <c r="AE5" s="387" t="e">
        <f>COUNTIF(【基本設計】画面概要・レイアウト!#REF!,"OK")</f>
        <v>#REF!</v>
      </c>
      <c r="AF5" s="387"/>
      <c r="AG5" s="387"/>
      <c r="AH5" s="387"/>
      <c r="AI5" s="387"/>
      <c r="AJ5" s="387" t="e">
        <f>COUNTIF(【基本設計】画面概要・レイアウト!#REF!,"NG")</f>
        <v>#REF!</v>
      </c>
      <c r="AK5" s="387"/>
      <c r="AL5" s="387"/>
      <c r="AM5" s="387"/>
      <c r="AN5" s="387"/>
    </row>
    <row r="6" spans="2:40">
      <c r="B6" s="136" t="s">
        <v>89</v>
      </c>
      <c r="C6" s="388" t="s">
        <v>90</v>
      </c>
      <c r="D6" s="388"/>
      <c r="E6" s="388"/>
      <c r="F6" s="388"/>
      <c r="G6" s="388"/>
      <c r="H6" s="388"/>
      <c r="I6" s="388"/>
      <c r="J6" s="388"/>
      <c r="K6" s="388"/>
      <c r="L6" s="388"/>
      <c r="M6" s="388"/>
      <c r="N6" s="388"/>
      <c r="O6" s="388"/>
      <c r="P6" s="388"/>
      <c r="Q6" s="388"/>
      <c r="R6" s="388"/>
      <c r="S6" s="388"/>
      <c r="T6" s="388"/>
      <c r="U6" s="387">
        <f>【基本設計】画面項目定義!BS2</f>
        <v>2</v>
      </c>
      <c r="V6" s="387"/>
      <c r="W6" s="387"/>
      <c r="X6" s="387"/>
      <c r="Y6" s="387"/>
      <c r="Z6" s="387">
        <f>【基本設計】画面項目定義!BT2</f>
        <v>34</v>
      </c>
      <c r="AA6" s="387"/>
      <c r="AB6" s="387"/>
      <c r="AC6" s="387"/>
      <c r="AD6" s="387"/>
      <c r="AE6" s="387">
        <f>【基本設計】画面項目定義!BU2</f>
        <v>0</v>
      </c>
      <c r="AF6" s="387"/>
      <c r="AG6" s="387"/>
      <c r="AH6" s="387"/>
      <c r="AI6" s="387"/>
      <c r="AJ6" s="387">
        <f>【基本設計】画面項目定義!BV2</f>
        <v>0</v>
      </c>
      <c r="AK6" s="387"/>
      <c r="AL6" s="387"/>
      <c r="AM6" s="387"/>
      <c r="AN6" s="387"/>
    </row>
    <row r="7" spans="2:40" ht="13.5" customHeight="1">
      <c r="B7" s="136" t="s">
        <v>106</v>
      </c>
      <c r="C7" s="390" t="s">
        <v>53</v>
      </c>
      <c r="D7" s="390"/>
      <c r="E7" s="390"/>
      <c r="F7" s="390"/>
      <c r="G7" s="390"/>
      <c r="H7" s="390"/>
      <c r="I7" s="390"/>
      <c r="J7" s="390"/>
      <c r="K7" s="390"/>
      <c r="L7" s="390"/>
      <c r="M7" s="390"/>
      <c r="N7" s="390"/>
      <c r="O7" s="390"/>
      <c r="P7" s="390"/>
      <c r="Q7" s="390"/>
      <c r="R7" s="390"/>
      <c r="S7" s="390"/>
      <c r="T7" s="390"/>
      <c r="U7" s="387" t="e">
        <f>【基本設計】画面状態定義!BM2+【基本設計】画面状態定義!BX2+【基本設計】画面状態定義!#REF!+【基本設計】画面状態定義!#REF!+【基本設計】画面状態定義!#REF!</f>
        <v>#REF!</v>
      </c>
      <c r="V7" s="387"/>
      <c r="W7" s="387"/>
      <c r="X7" s="387"/>
      <c r="Y7" s="387"/>
      <c r="Z7" s="387" t="e">
        <f>【基本設計】画面状態定義!BN2+【基本設計】画面状態定義!BY2+【基本設計】画面状態定義!#REF!+【基本設計】画面状態定義!#REF!+【基本設計】画面状態定義!#REF!</f>
        <v>#REF!</v>
      </c>
      <c r="AA7" s="387"/>
      <c r="AB7" s="387"/>
      <c r="AC7" s="387"/>
      <c r="AD7" s="387"/>
      <c r="AE7" s="387" t="e">
        <f>【基本設計】画面状態定義!BO2+【基本設計】画面状態定義!BZ2+【基本設計】画面状態定義!#REF!+【基本設計】画面状態定義!#REF!+【基本設計】画面状態定義!#REF!</f>
        <v>#REF!</v>
      </c>
      <c r="AF7" s="387"/>
      <c r="AG7" s="387"/>
      <c r="AH7" s="387"/>
      <c r="AI7" s="387"/>
      <c r="AJ7" s="387" t="e">
        <f>【基本設計】画面状態定義!BP2+【基本設計】画面状態定義!CA2+【基本設計】画面状態定義!#REF!+【基本設計】画面状態定義!#REF!+【基本設計】画面状態定義!#REF!</f>
        <v>#REF!</v>
      </c>
      <c r="AK7" s="387"/>
      <c r="AL7" s="387"/>
      <c r="AM7" s="387"/>
      <c r="AN7" s="387"/>
    </row>
    <row r="8" spans="2:40" ht="13.5" customHeight="1">
      <c r="B8" s="136" t="s">
        <v>75</v>
      </c>
      <c r="C8" s="389" t="s">
        <v>52</v>
      </c>
      <c r="D8" s="389"/>
      <c r="E8" s="389"/>
      <c r="F8" s="389"/>
      <c r="G8" s="389"/>
      <c r="H8" s="389"/>
      <c r="I8" s="389"/>
      <c r="J8" s="389"/>
      <c r="K8" s="389"/>
      <c r="L8" s="389"/>
      <c r="M8" s="389"/>
      <c r="N8" s="389"/>
      <c r="O8" s="389"/>
      <c r="P8" s="389"/>
      <c r="Q8" s="389"/>
      <c r="R8" s="389"/>
      <c r="S8" s="389"/>
      <c r="T8" s="389"/>
      <c r="U8" s="387">
        <f>【基本設計】画面ショートカット!BM2</f>
        <v>0</v>
      </c>
      <c r="V8" s="387"/>
      <c r="W8" s="387"/>
      <c r="X8" s="387"/>
      <c r="Y8" s="387"/>
      <c r="Z8" s="387">
        <f>【基本設計】画面ショートカット!BN2</f>
        <v>0</v>
      </c>
      <c r="AA8" s="387"/>
      <c r="AB8" s="387"/>
      <c r="AC8" s="387"/>
      <c r="AD8" s="387"/>
      <c r="AE8" s="387">
        <f>【基本設計】画面ショートカット!BO2</f>
        <v>0</v>
      </c>
      <c r="AF8" s="387"/>
      <c r="AG8" s="387"/>
      <c r="AH8" s="387"/>
      <c r="AI8" s="387"/>
      <c r="AJ8" s="387">
        <f>【基本設計】画面ショートカット!BP2</f>
        <v>0</v>
      </c>
      <c r="AK8" s="387"/>
      <c r="AL8" s="387"/>
      <c r="AM8" s="387"/>
      <c r="AN8" s="387"/>
    </row>
    <row r="9" spans="2:40">
      <c r="B9" s="136" t="s">
        <v>76</v>
      </c>
      <c r="C9" s="391" t="s">
        <v>73</v>
      </c>
      <c r="D9" s="388"/>
      <c r="E9" s="388"/>
      <c r="F9" s="388"/>
      <c r="G9" s="388"/>
      <c r="H9" s="388"/>
      <c r="I9" s="388"/>
      <c r="J9" s="388"/>
      <c r="K9" s="388"/>
      <c r="L9" s="388"/>
      <c r="M9" s="388"/>
      <c r="N9" s="388"/>
      <c r="O9" s="388"/>
      <c r="P9" s="388"/>
      <c r="Q9" s="388"/>
      <c r="R9" s="388"/>
      <c r="S9" s="388"/>
      <c r="T9" s="388"/>
      <c r="U9" s="387"/>
      <c r="V9" s="387"/>
      <c r="W9" s="387"/>
      <c r="X9" s="387"/>
      <c r="Y9" s="387"/>
      <c r="Z9" s="387"/>
      <c r="AA9" s="387"/>
      <c r="AB9" s="387"/>
      <c r="AC9" s="387"/>
      <c r="AD9" s="387"/>
      <c r="AE9" s="387"/>
      <c r="AF9" s="387"/>
      <c r="AG9" s="387"/>
      <c r="AH9" s="387"/>
      <c r="AI9" s="387"/>
      <c r="AJ9" s="387"/>
      <c r="AK9" s="387"/>
      <c r="AL9" s="387"/>
      <c r="AM9" s="387"/>
      <c r="AN9" s="387"/>
    </row>
    <row r="10" spans="2:40" ht="13.5" customHeight="1">
      <c r="B10" s="136" t="s">
        <v>77</v>
      </c>
      <c r="C10" s="388" t="s">
        <v>91</v>
      </c>
      <c r="D10" s="388"/>
      <c r="E10" s="388"/>
      <c r="F10" s="388"/>
      <c r="G10" s="388"/>
      <c r="H10" s="388"/>
      <c r="I10" s="388"/>
      <c r="J10" s="388"/>
      <c r="K10" s="388"/>
      <c r="L10" s="388"/>
      <c r="M10" s="388"/>
      <c r="N10" s="388"/>
      <c r="O10" s="388"/>
      <c r="P10" s="388"/>
      <c r="Q10" s="388"/>
      <c r="R10" s="388"/>
      <c r="S10" s="388"/>
      <c r="T10" s="388"/>
      <c r="U10" s="387">
        <f>【詳細設計】画面処理定義!BM2</f>
        <v>8</v>
      </c>
      <c r="V10" s="387"/>
      <c r="W10" s="387"/>
      <c r="X10" s="387"/>
      <c r="Y10" s="387"/>
      <c r="Z10" s="387">
        <f>【詳細設計】画面処理定義!BN2</f>
        <v>8</v>
      </c>
      <c r="AA10" s="387"/>
      <c r="AB10" s="387"/>
      <c r="AC10" s="387"/>
      <c r="AD10" s="387"/>
      <c r="AE10" s="387">
        <f>【詳細設計】画面処理定義!BO2</f>
        <v>8</v>
      </c>
      <c r="AF10" s="387"/>
      <c r="AG10" s="387"/>
      <c r="AH10" s="387"/>
      <c r="AI10" s="387"/>
      <c r="AJ10" s="387">
        <f>【詳細設計】画面処理定義!BP2</f>
        <v>0</v>
      </c>
      <c r="AK10" s="387"/>
      <c r="AL10" s="387"/>
      <c r="AM10" s="387"/>
      <c r="AN10" s="387"/>
    </row>
    <row r="11" spans="2:40">
      <c r="B11" s="136" t="s">
        <v>78</v>
      </c>
      <c r="C11" s="388" t="s">
        <v>107</v>
      </c>
      <c r="D11" s="388"/>
      <c r="E11" s="388"/>
      <c r="F11" s="388"/>
      <c r="G11" s="388"/>
      <c r="H11" s="388"/>
      <c r="I11" s="388"/>
      <c r="J11" s="388"/>
      <c r="K11" s="388"/>
      <c r="L11" s="388"/>
      <c r="M11" s="388"/>
      <c r="N11" s="388"/>
      <c r="O11" s="388"/>
      <c r="P11" s="388"/>
      <c r="Q11" s="388"/>
      <c r="R11" s="388"/>
      <c r="S11" s="388"/>
      <c r="T11" s="388"/>
      <c r="U11" s="387">
        <f>【詳細設計】画面パラメータ定義!BN2</f>
        <v>0</v>
      </c>
      <c r="V11" s="387"/>
      <c r="W11" s="387"/>
      <c r="X11" s="387"/>
      <c r="Y11" s="387"/>
      <c r="Z11" s="387">
        <f>【詳細設計】画面パラメータ定義!BO2</f>
        <v>0</v>
      </c>
      <c r="AA11" s="387"/>
      <c r="AB11" s="387"/>
      <c r="AC11" s="387"/>
      <c r="AD11" s="387"/>
      <c r="AE11" s="387">
        <f>【詳細設計】画面パラメータ定義!BP2</f>
        <v>0</v>
      </c>
      <c r="AF11" s="387"/>
      <c r="AG11" s="387"/>
      <c r="AH11" s="387"/>
      <c r="AI11" s="387"/>
      <c r="AJ11" s="387">
        <f>【詳細設計】画面パラメータ定義!BQ2</f>
        <v>0</v>
      </c>
      <c r="AK11" s="387"/>
      <c r="AL11" s="387"/>
      <c r="AM11" s="387"/>
      <c r="AN11" s="387"/>
    </row>
    <row r="12" spans="2:40">
      <c r="B12" s="136" t="s">
        <v>79</v>
      </c>
      <c r="C12" s="388" t="s">
        <v>92</v>
      </c>
      <c r="D12" s="388"/>
      <c r="E12" s="388"/>
      <c r="F12" s="388"/>
      <c r="G12" s="388"/>
      <c r="H12" s="388"/>
      <c r="I12" s="388"/>
      <c r="J12" s="388"/>
      <c r="K12" s="388"/>
      <c r="L12" s="388"/>
      <c r="M12" s="388"/>
      <c r="N12" s="388"/>
      <c r="O12" s="388"/>
      <c r="P12" s="388"/>
      <c r="Q12" s="388"/>
      <c r="R12" s="388"/>
      <c r="S12" s="388"/>
      <c r="T12" s="388"/>
      <c r="U12" s="387">
        <f>【詳細設計】DB設定定義!BN2</f>
        <v>0</v>
      </c>
      <c r="V12" s="387"/>
      <c r="W12" s="387"/>
      <c r="X12" s="387"/>
      <c r="Y12" s="387"/>
      <c r="Z12" s="387">
        <f>【詳細設計】DB設定定義!BO2</f>
        <v>0</v>
      </c>
      <c r="AA12" s="387"/>
      <c r="AB12" s="387"/>
      <c r="AC12" s="387"/>
      <c r="AD12" s="387"/>
      <c r="AE12" s="387">
        <f>【詳細設計】DB設定定義!BP2</f>
        <v>0</v>
      </c>
      <c r="AF12" s="387"/>
      <c r="AG12" s="387"/>
      <c r="AH12" s="387"/>
      <c r="AI12" s="387"/>
      <c r="AJ12" s="387">
        <f>【詳細設計】DB設定定義!BQ2</f>
        <v>0</v>
      </c>
      <c r="AK12" s="387"/>
      <c r="AL12" s="387"/>
      <c r="AM12" s="387"/>
      <c r="AN12" s="387"/>
    </row>
    <row r="13" spans="2:40">
      <c r="B13" s="136" t="s">
        <v>80</v>
      </c>
      <c r="C13" s="390"/>
      <c r="D13" s="390"/>
      <c r="E13" s="390"/>
      <c r="F13" s="390"/>
      <c r="G13" s="390"/>
      <c r="H13" s="390"/>
      <c r="I13" s="390"/>
      <c r="J13" s="390"/>
      <c r="K13" s="390"/>
      <c r="L13" s="390"/>
      <c r="M13" s="390"/>
      <c r="N13" s="390"/>
      <c r="O13" s="390"/>
      <c r="P13" s="390"/>
      <c r="Q13" s="390"/>
      <c r="R13" s="390"/>
      <c r="S13" s="390"/>
      <c r="T13" s="390"/>
      <c r="U13" s="387"/>
      <c r="V13" s="387"/>
      <c r="W13" s="387"/>
      <c r="X13" s="387"/>
      <c r="Y13" s="387"/>
      <c r="Z13" s="387"/>
      <c r="AA13" s="387"/>
      <c r="AB13" s="387"/>
      <c r="AC13" s="387"/>
      <c r="AD13" s="387"/>
      <c r="AE13" s="393"/>
      <c r="AF13" s="393"/>
      <c r="AG13" s="393"/>
      <c r="AH13" s="393"/>
      <c r="AI13" s="393"/>
      <c r="AJ13" s="393"/>
      <c r="AK13" s="393"/>
      <c r="AL13" s="393"/>
      <c r="AM13" s="393"/>
      <c r="AN13" s="393"/>
    </row>
    <row r="14" spans="2:40">
      <c r="B14" s="136" t="s">
        <v>29</v>
      </c>
      <c r="C14" s="390"/>
      <c r="D14" s="390"/>
      <c r="E14" s="390"/>
      <c r="F14" s="390"/>
      <c r="G14" s="390"/>
      <c r="H14" s="390"/>
      <c r="I14" s="390"/>
      <c r="J14" s="390"/>
      <c r="K14" s="390"/>
      <c r="L14" s="390"/>
      <c r="M14" s="390"/>
      <c r="N14" s="390"/>
      <c r="O14" s="390"/>
      <c r="P14" s="390"/>
      <c r="Q14" s="390"/>
      <c r="R14" s="390"/>
      <c r="S14" s="390"/>
      <c r="T14" s="390"/>
      <c r="U14" s="387"/>
      <c r="V14" s="387"/>
      <c r="W14" s="387"/>
      <c r="X14" s="387"/>
      <c r="Y14" s="387"/>
      <c r="Z14" s="387"/>
      <c r="AA14" s="387"/>
      <c r="AB14" s="387"/>
      <c r="AC14" s="387"/>
      <c r="AD14" s="387"/>
      <c r="AE14" s="392"/>
      <c r="AF14" s="392"/>
      <c r="AG14" s="392"/>
      <c r="AH14" s="392"/>
      <c r="AI14" s="392"/>
      <c r="AJ14" s="392"/>
      <c r="AK14" s="392"/>
      <c r="AL14" s="392"/>
      <c r="AM14" s="392"/>
      <c r="AN14" s="392"/>
    </row>
    <row r="15" spans="2:40">
      <c r="B15" s="394" t="s">
        <v>33</v>
      </c>
      <c r="C15" s="395"/>
      <c r="D15" s="395"/>
      <c r="E15" s="395"/>
      <c r="F15" s="395"/>
      <c r="G15" s="395"/>
      <c r="H15" s="395"/>
      <c r="I15" s="395"/>
      <c r="J15" s="395"/>
      <c r="K15" s="395"/>
      <c r="L15" s="395"/>
      <c r="M15" s="395"/>
      <c r="N15" s="395"/>
      <c r="O15" s="395"/>
      <c r="P15" s="395"/>
      <c r="Q15" s="395"/>
      <c r="R15" s="395"/>
      <c r="S15" s="395"/>
      <c r="T15" s="395"/>
      <c r="U15" s="387" t="e">
        <f>SUM(U5:Y14)</f>
        <v>#REF!</v>
      </c>
      <c r="V15" s="387"/>
      <c r="W15" s="387"/>
      <c r="X15" s="387"/>
      <c r="Y15" s="387"/>
      <c r="Z15" s="387" t="e">
        <f>SUM(Z5:AD14)</f>
        <v>#REF!</v>
      </c>
      <c r="AA15" s="387"/>
      <c r="AB15" s="387"/>
      <c r="AC15" s="387"/>
      <c r="AD15" s="387"/>
      <c r="AE15" s="387" t="e">
        <f>SUM(AE5:AI14)</f>
        <v>#REF!</v>
      </c>
      <c r="AF15" s="387"/>
      <c r="AG15" s="387"/>
      <c r="AH15" s="387"/>
      <c r="AI15" s="387"/>
      <c r="AJ15" s="387" t="e">
        <f>SUM(AJ5:AN14)</f>
        <v>#REF!</v>
      </c>
      <c r="AK15" s="387"/>
      <c r="AL15" s="387"/>
      <c r="AM15" s="387"/>
      <c r="AN15" s="387"/>
    </row>
    <row r="18" spans="2:7">
      <c r="B18" s="137" t="s">
        <v>61</v>
      </c>
      <c r="C18" s="138"/>
      <c r="D18" s="138"/>
      <c r="E18" s="139"/>
      <c r="G18" s="133" t="s">
        <v>215</v>
      </c>
    </row>
  </sheetData>
  <dataConsolidate/>
  <mergeCells count="62">
    <mergeCell ref="B2:E2"/>
    <mergeCell ref="F2:G2"/>
    <mergeCell ref="C4:T4"/>
    <mergeCell ref="U4:Y4"/>
    <mergeCell ref="Z4:AD4"/>
    <mergeCell ref="AJ4:AN4"/>
    <mergeCell ref="C5:T5"/>
    <mergeCell ref="U5:Y5"/>
    <mergeCell ref="Z5:AD5"/>
    <mergeCell ref="AE5:AI5"/>
    <mergeCell ref="AJ5:AN5"/>
    <mergeCell ref="AE4:AI4"/>
    <mergeCell ref="C7:T7"/>
    <mergeCell ref="U7:Y7"/>
    <mergeCell ref="Z7:AD7"/>
    <mergeCell ref="AE7:AI7"/>
    <mergeCell ref="AJ7:AN7"/>
    <mergeCell ref="C6:T6"/>
    <mergeCell ref="U6:Y6"/>
    <mergeCell ref="Z6:AD6"/>
    <mergeCell ref="AE6:AI6"/>
    <mergeCell ref="AJ6:AN6"/>
    <mergeCell ref="C9:T9"/>
    <mergeCell ref="U9:Y9"/>
    <mergeCell ref="Z9:AD9"/>
    <mergeCell ref="AE9:AI9"/>
    <mergeCell ref="AJ9:AN9"/>
    <mergeCell ref="C8:T8"/>
    <mergeCell ref="U8:Y8"/>
    <mergeCell ref="Z8:AD8"/>
    <mergeCell ref="AE8:AI8"/>
    <mergeCell ref="AJ8:AN8"/>
    <mergeCell ref="C11:T11"/>
    <mergeCell ref="U11:Y11"/>
    <mergeCell ref="Z11:AD11"/>
    <mergeCell ref="AE11:AI11"/>
    <mergeCell ref="AJ11:AN11"/>
    <mergeCell ref="C10:T10"/>
    <mergeCell ref="U10:Y10"/>
    <mergeCell ref="Z10:AD10"/>
    <mergeCell ref="AE10:AI10"/>
    <mergeCell ref="AJ10:AN10"/>
    <mergeCell ref="C13:T13"/>
    <mergeCell ref="U13:Y13"/>
    <mergeCell ref="Z13:AD13"/>
    <mergeCell ref="AE13:AI13"/>
    <mergeCell ref="AJ13:AN13"/>
    <mergeCell ref="C12:T12"/>
    <mergeCell ref="U12:Y12"/>
    <mergeCell ref="Z12:AD12"/>
    <mergeCell ref="AE12:AI12"/>
    <mergeCell ref="AJ12:AN12"/>
    <mergeCell ref="B15:T15"/>
    <mergeCell ref="U15:Y15"/>
    <mergeCell ref="Z15:AD15"/>
    <mergeCell ref="AE15:AI15"/>
    <mergeCell ref="AJ15:AN15"/>
    <mergeCell ref="C14:T14"/>
    <mergeCell ref="U14:Y14"/>
    <mergeCell ref="Z14:AD14"/>
    <mergeCell ref="AE14:AI14"/>
    <mergeCell ref="AJ14:AN14"/>
  </mergeCells>
  <phoneticPr fontId="1"/>
  <pageMargins left="0.70866141732283472" right="0.70866141732283472" top="0.74803149606299213" bottom="0.74803149606299213" header="0.31496062992125984" footer="0.31496062992125984"/>
  <pageSetup paperSize="9" scale="93"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41"/>
  <sheetViews>
    <sheetView zoomScaleNormal="100" zoomScaleSheetLayoutView="100" workbookViewId="0">
      <selection activeCell="B4" sqref="B4:D4"/>
    </sheetView>
  </sheetViews>
  <sheetFormatPr defaultColWidth="3.125" defaultRowHeight="15.75"/>
  <cols>
    <col min="1" max="16384" width="3.125" style="1"/>
  </cols>
  <sheetData>
    <row r="1" spans="1:39" ht="16.5">
      <c r="A1" s="12" t="s">
        <v>16</v>
      </c>
    </row>
    <row r="2" spans="1:39">
      <c r="A2" s="13" t="s">
        <v>64</v>
      </c>
      <c r="B2" s="14"/>
      <c r="C2" s="14" t="s">
        <v>17</v>
      </c>
      <c r="D2" s="14"/>
      <c r="E2" s="235" t="s">
        <v>18</v>
      </c>
      <c r="F2" s="235"/>
      <c r="G2" s="235"/>
      <c r="H2" s="235"/>
      <c r="I2" s="235"/>
      <c r="J2" s="235"/>
      <c r="K2" s="235"/>
      <c r="L2" s="235"/>
      <c r="M2" s="235" t="s">
        <v>19</v>
      </c>
      <c r="N2" s="235"/>
      <c r="O2" s="235"/>
      <c r="P2" s="235"/>
      <c r="Q2" s="235"/>
      <c r="R2" s="235"/>
      <c r="S2" s="235"/>
      <c r="T2" s="235"/>
      <c r="U2" s="235"/>
      <c r="V2" s="235"/>
      <c r="W2" s="235"/>
      <c r="X2" s="235"/>
      <c r="Y2" s="235"/>
      <c r="Z2" s="235"/>
      <c r="AA2" s="235"/>
      <c r="AB2" s="235"/>
      <c r="AC2" s="235"/>
      <c r="AD2" s="235"/>
      <c r="AE2" s="235"/>
      <c r="AF2" s="235"/>
      <c r="AG2" s="235"/>
      <c r="AH2" s="235"/>
      <c r="AI2" s="235" t="s">
        <v>20</v>
      </c>
      <c r="AJ2" s="235"/>
      <c r="AK2" s="235"/>
      <c r="AL2" s="235"/>
      <c r="AM2" s="235"/>
    </row>
    <row r="3" spans="1:39">
      <c r="A3" s="15">
        <v>1</v>
      </c>
      <c r="B3" s="236">
        <v>44006</v>
      </c>
      <c r="C3" s="237"/>
      <c r="D3" s="238"/>
      <c r="E3" s="239"/>
      <c r="F3" s="240"/>
      <c r="G3" s="240"/>
      <c r="H3" s="240"/>
      <c r="I3" s="240"/>
      <c r="J3" s="240"/>
      <c r="K3" s="240"/>
      <c r="L3" s="241"/>
      <c r="M3" s="239" t="s">
        <v>21</v>
      </c>
      <c r="N3" s="240"/>
      <c r="O3" s="240"/>
      <c r="P3" s="240"/>
      <c r="Q3" s="240"/>
      <c r="R3" s="240"/>
      <c r="S3" s="240"/>
      <c r="T3" s="240"/>
      <c r="U3" s="240"/>
      <c r="V3" s="240"/>
      <c r="W3" s="240"/>
      <c r="X3" s="240"/>
      <c r="Y3" s="240"/>
      <c r="Z3" s="240"/>
      <c r="AA3" s="240"/>
      <c r="AB3" s="240"/>
      <c r="AC3" s="240"/>
      <c r="AD3" s="240"/>
      <c r="AE3" s="240"/>
      <c r="AF3" s="240"/>
      <c r="AG3" s="240"/>
      <c r="AH3" s="241"/>
      <c r="AI3" s="239" t="s">
        <v>117</v>
      </c>
      <c r="AJ3" s="240"/>
      <c r="AK3" s="240"/>
      <c r="AL3" s="240"/>
      <c r="AM3" s="241"/>
    </row>
    <row r="4" spans="1:39">
      <c r="A4" s="16"/>
      <c r="B4" s="242"/>
      <c r="C4" s="243"/>
      <c r="D4" s="244"/>
      <c r="E4" s="245"/>
      <c r="F4" s="246"/>
      <c r="G4" s="246"/>
      <c r="H4" s="246"/>
      <c r="I4" s="246"/>
      <c r="J4" s="246"/>
      <c r="K4" s="246"/>
      <c r="L4" s="247"/>
      <c r="M4" s="245"/>
      <c r="N4" s="246"/>
      <c r="O4" s="246"/>
      <c r="P4" s="246"/>
      <c r="Q4" s="246"/>
      <c r="R4" s="246"/>
      <c r="S4" s="246"/>
      <c r="T4" s="246"/>
      <c r="U4" s="246"/>
      <c r="V4" s="246"/>
      <c r="W4" s="246"/>
      <c r="X4" s="246"/>
      <c r="Y4" s="246"/>
      <c r="Z4" s="246"/>
      <c r="AA4" s="246"/>
      <c r="AB4" s="246"/>
      <c r="AC4" s="246"/>
      <c r="AD4" s="246"/>
      <c r="AE4" s="246"/>
      <c r="AF4" s="246"/>
      <c r="AG4" s="246"/>
      <c r="AH4" s="247"/>
      <c r="AI4" s="245"/>
      <c r="AJ4" s="246"/>
      <c r="AK4" s="246"/>
      <c r="AL4" s="246"/>
      <c r="AM4" s="247"/>
    </row>
    <row r="5" spans="1:39">
      <c r="A5" s="16"/>
      <c r="B5" s="242"/>
      <c r="C5" s="243"/>
      <c r="D5" s="244"/>
      <c r="E5" s="245"/>
      <c r="F5" s="246"/>
      <c r="G5" s="246"/>
      <c r="H5" s="246"/>
      <c r="I5" s="246"/>
      <c r="J5" s="246"/>
      <c r="K5" s="246"/>
      <c r="L5" s="247"/>
      <c r="M5" s="245"/>
      <c r="N5" s="246"/>
      <c r="O5" s="246"/>
      <c r="P5" s="246"/>
      <c r="Q5" s="246"/>
      <c r="R5" s="246"/>
      <c r="S5" s="246"/>
      <c r="T5" s="246"/>
      <c r="U5" s="246"/>
      <c r="V5" s="246"/>
      <c r="W5" s="246"/>
      <c r="X5" s="246"/>
      <c r="Y5" s="246"/>
      <c r="Z5" s="246"/>
      <c r="AA5" s="246"/>
      <c r="AB5" s="246"/>
      <c r="AC5" s="246"/>
      <c r="AD5" s="246"/>
      <c r="AE5" s="246"/>
      <c r="AF5" s="246"/>
      <c r="AG5" s="246"/>
      <c r="AH5" s="247"/>
      <c r="AI5" s="245"/>
      <c r="AJ5" s="246"/>
      <c r="AK5" s="246"/>
      <c r="AL5" s="246"/>
      <c r="AM5" s="247"/>
    </row>
    <row r="6" spans="1:39">
      <c r="A6" s="16"/>
      <c r="B6" s="242"/>
      <c r="C6" s="243"/>
      <c r="D6" s="244"/>
      <c r="E6" s="245"/>
      <c r="F6" s="246"/>
      <c r="G6" s="246"/>
      <c r="H6" s="246"/>
      <c r="I6" s="246"/>
      <c r="J6" s="246"/>
      <c r="K6" s="246"/>
      <c r="L6" s="247"/>
      <c r="M6" s="245"/>
      <c r="N6" s="246"/>
      <c r="O6" s="246"/>
      <c r="P6" s="246"/>
      <c r="Q6" s="246"/>
      <c r="R6" s="246"/>
      <c r="S6" s="246"/>
      <c r="T6" s="246"/>
      <c r="U6" s="246"/>
      <c r="V6" s="246"/>
      <c r="W6" s="246"/>
      <c r="X6" s="246"/>
      <c r="Y6" s="246"/>
      <c r="Z6" s="246"/>
      <c r="AA6" s="246"/>
      <c r="AB6" s="246"/>
      <c r="AC6" s="246"/>
      <c r="AD6" s="246"/>
      <c r="AE6" s="246"/>
      <c r="AF6" s="246"/>
      <c r="AG6" s="246"/>
      <c r="AH6" s="247"/>
      <c r="AI6" s="245"/>
      <c r="AJ6" s="246"/>
      <c r="AK6" s="246"/>
      <c r="AL6" s="246"/>
      <c r="AM6" s="247"/>
    </row>
    <row r="7" spans="1:39">
      <c r="A7" s="16"/>
      <c r="B7" s="242"/>
      <c r="C7" s="243"/>
      <c r="D7" s="244"/>
      <c r="E7" s="245"/>
      <c r="F7" s="246"/>
      <c r="G7" s="246"/>
      <c r="H7" s="246"/>
      <c r="I7" s="246"/>
      <c r="J7" s="246"/>
      <c r="K7" s="246"/>
      <c r="L7" s="247"/>
      <c r="M7" s="245"/>
      <c r="N7" s="246"/>
      <c r="O7" s="246"/>
      <c r="P7" s="246"/>
      <c r="Q7" s="246"/>
      <c r="R7" s="246"/>
      <c r="S7" s="246"/>
      <c r="T7" s="246"/>
      <c r="U7" s="246"/>
      <c r="V7" s="246"/>
      <c r="W7" s="246"/>
      <c r="X7" s="246"/>
      <c r="Y7" s="246"/>
      <c r="Z7" s="246"/>
      <c r="AA7" s="246"/>
      <c r="AB7" s="246"/>
      <c r="AC7" s="246"/>
      <c r="AD7" s="246"/>
      <c r="AE7" s="246"/>
      <c r="AF7" s="246"/>
      <c r="AG7" s="246"/>
      <c r="AH7" s="247"/>
      <c r="AI7" s="245"/>
      <c r="AJ7" s="246"/>
      <c r="AK7" s="246"/>
      <c r="AL7" s="246"/>
      <c r="AM7" s="247"/>
    </row>
    <row r="8" spans="1:39">
      <c r="A8" s="16"/>
      <c r="B8" s="242"/>
      <c r="C8" s="243"/>
      <c r="D8" s="244"/>
      <c r="E8" s="245"/>
      <c r="F8" s="246"/>
      <c r="G8" s="246"/>
      <c r="H8" s="246"/>
      <c r="I8" s="246"/>
      <c r="J8" s="246"/>
      <c r="K8" s="246"/>
      <c r="L8" s="247"/>
      <c r="M8" s="245"/>
      <c r="N8" s="246"/>
      <c r="O8" s="246"/>
      <c r="P8" s="246"/>
      <c r="Q8" s="246"/>
      <c r="R8" s="246"/>
      <c r="S8" s="246"/>
      <c r="T8" s="246"/>
      <c r="U8" s="246"/>
      <c r="V8" s="246"/>
      <c r="W8" s="246"/>
      <c r="X8" s="246"/>
      <c r="Y8" s="246"/>
      <c r="Z8" s="246"/>
      <c r="AA8" s="246"/>
      <c r="AB8" s="246"/>
      <c r="AC8" s="246"/>
      <c r="AD8" s="246"/>
      <c r="AE8" s="246"/>
      <c r="AF8" s="246"/>
      <c r="AG8" s="246"/>
      <c r="AH8" s="247"/>
      <c r="AI8" s="245"/>
      <c r="AJ8" s="246"/>
      <c r="AK8" s="246"/>
      <c r="AL8" s="246"/>
      <c r="AM8" s="247"/>
    </row>
    <row r="9" spans="1:39">
      <c r="A9" s="16"/>
      <c r="B9" s="242"/>
      <c r="C9" s="243"/>
      <c r="D9" s="244"/>
      <c r="E9" s="245"/>
      <c r="F9" s="246"/>
      <c r="G9" s="246"/>
      <c r="H9" s="246"/>
      <c r="I9" s="246"/>
      <c r="J9" s="246"/>
      <c r="K9" s="246"/>
      <c r="L9" s="247"/>
      <c r="M9" s="245"/>
      <c r="N9" s="246"/>
      <c r="O9" s="246"/>
      <c r="P9" s="246"/>
      <c r="Q9" s="246"/>
      <c r="R9" s="246"/>
      <c r="S9" s="246"/>
      <c r="T9" s="246"/>
      <c r="U9" s="246"/>
      <c r="V9" s="246"/>
      <c r="W9" s="246"/>
      <c r="X9" s="246"/>
      <c r="Y9" s="246"/>
      <c r="Z9" s="246"/>
      <c r="AA9" s="246"/>
      <c r="AB9" s="246"/>
      <c r="AC9" s="246"/>
      <c r="AD9" s="246"/>
      <c r="AE9" s="246"/>
      <c r="AF9" s="246"/>
      <c r="AG9" s="246"/>
      <c r="AH9" s="247"/>
      <c r="AI9" s="245"/>
      <c r="AJ9" s="246"/>
      <c r="AK9" s="246"/>
      <c r="AL9" s="246"/>
      <c r="AM9" s="247"/>
    </row>
    <row r="10" spans="1:39">
      <c r="A10" s="16"/>
      <c r="B10" s="242"/>
      <c r="C10" s="243"/>
      <c r="D10" s="244"/>
      <c r="E10" s="245"/>
      <c r="F10" s="246"/>
      <c r="G10" s="246"/>
      <c r="H10" s="246"/>
      <c r="I10" s="246"/>
      <c r="J10" s="246"/>
      <c r="K10" s="246"/>
      <c r="L10" s="247"/>
      <c r="M10" s="245"/>
      <c r="N10" s="246"/>
      <c r="O10" s="246"/>
      <c r="P10" s="246"/>
      <c r="Q10" s="246"/>
      <c r="R10" s="246"/>
      <c r="S10" s="246"/>
      <c r="T10" s="246"/>
      <c r="U10" s="246"/>
      <c r="V10" s="246"/>
      <c r="W10" s="246"/>
      <c r="X10" s="246"/>
      <c r="Y10" s="246"/>
      <c r="Z10" s="246"/>
      <c r="AA10" s="246"/>
      <c r="AB10" s="246"/>
      <c r="AC10" s="246"/>
      <c r="AD10" s="246"/>
      <c r="AE10" s="246"/>
      <c r="AF10" s="246"/>
      <c r="AG10" s="246"/>
      <c r="AH10" s="247"/>
      <c r="AI10" s="245"/>
      <c r="AJ10" s="246"/>
      <c r="AK10" s="246"/>
      <c r="AL10" s="246"/>
      <c r="AM10" s="247"/>
    </row>
    <row r="11" spans="1:39">
      <c r="A11" s="16"/>
      <c r="B11" s="242"/>
      <c r="C11" s="243"/>
      <c r="D11" s="244"/>
      <c r="E11" s="245"/>
      <c r="F11" s="246"/>
      <c r="G11" s="246"/>
      <c r="H11" s="246"/>
      <c r="I11" s="246"/>
      <c r="J11" s="246"/>
      <c r="K11" s="246"/>
      <c r="L11" s="247"/>
      <c r="M11" s="245"/>
      <c r="N11" s="246"/>
      <c r="O11" s="246"/>
      <c r="P11" s="246"/>
      <c r="Q11" s="246"/>
      <c r="R11" s="246"/>
      <c r="S11" s="246"/>
      <c r="T11" s="246"/>
      <c r="U11" s="246"/>
      <c r="V11" s="246"/>
      <c r="W11" s="246"/>
      <c r="X11" s="246"/>
      <c r="Y11" s="246"/>
      <c r="Z11" s="246"/>
      <c r="AA11" s="246"/>
      <c r="AB11" s="246"/>
      <c r="AC11" s="246"/>
      <c r="AD11" s="246"/>
      <c r="AE11" s="246"/>
      <c r="AF11" s="246"/>
      <c r="AG11" s="246"/>
      <c r="AH11" s="247"/>
      <c r="AI11" s="245"/>
      <c r="AJ11" s="246"/>
      <c r="AK11" s="246"/>
      <c r="AL11" s="246"/>
      <c r="AM11" s="247"/>
    </row>
    <row r="12" spans="1:39">
      <c r="A12" s="16"/>
      <c r="B12" s="242"/>
      <c r="C12" s="243"/>
      <c r="D12" s="244"/>
      <c r="E12" s="245"/>
      <c r="F12" s="246"/>
      <c r="G12" s="246"/>
      <c r="H12" s="246"/>
      <c r="I12" s="246"/>
      <c r="J12" s="246"/>
      <c r="K12" s="246"/>
      <c r="L12" s="247"/>
      <c r="M12" s="245"/>
      <c r="N12" s="246"/>
      <c r="O12" s="246"/>
      <c r="P12" s="246"/>
      <c r="Q12" s="246"/>
      <c r="R12" s="246"/>
      <c r="S12" s="246"/>
      <c r="T12" s="246"/>
      <c r="U12" s="246"/>
      <c r="V12" s="246"/>
      <c r="W12" s="246"/>
      <c r="X12" s="246"/>
      <c r="Y12" s="246"/>
      <c r="Z12" s="246"/>
      <c r="AA12" s="246"/>
      <c r="AB12" s="246"/>
      <c r="AC12" s="246"/>
      <c r="AD12" s="246"/>
      <c r="AE12" s="246"/>
      <c r="AF12" s="246"/>
      <c r="AG12" s="246"/>
      <c r="AH12" s="247"/>
      <c r="AI12" s="245"/>
      <c r="AJ12" s="246"/>
      <c r="AK12" s="246"/>
      <c r="AL12" s="246"/>
      <c r="AM12" s="247"/>
    </row>
    <row r="13" spans="1:39">
      <c r="A13" s="16"/>
      <c r="B13" s="242"/>
      <c r="C13" s="243"/>
      <c r="D13" s="244"/>
      <c r="E13" s="245"/>
      <c r="F13" s="246"/>
      <c r="G13" s="246"/>
      <c r="H13" s="246"/>
      <c r="I13" s="246"/>
      <c r="J13" s="246"/>
      <c r="K13" s="246"/>
      <c r="L13" s="247"/>
      <c r="M13" s="245"/>
      <c r="N13" s="246"/>
      <c r="O13" s="246"/>
      <c r="P13" s="246"/>
      <c r="Q13" s="246"/>
      <c r="R13" s="246"/>
      <c r="S13" s="246"/>
      <c r="T13" s="246"/>
      <c r="U13" s="246"/>
      <c r="V13" s="246"/>
      <c r="W13" s="246"/>
      <c r="X13" s="246"/>
      <c r="Y13" s="246"/>
      <c r="Z13" s="246"/>
      <c r="AA13" s="246"/>
      <c r="AB13" s="246"/>
      <c r="AC13" s="246"/>
      <c r="AD13" s="246"/>
      <c r="AE13" s="246"/>
      <c r="AF13" s="246"/>
      <c r="AG13" s="246"/>
      <c r="AH13" s="247"/>
      <c r="AI13" s="245"/>
      <c r="AJ13" s="246"/>
      <c r="AK13" s="246"/>
      <c r="AL13" s="246"/>
      <c r="AM13" s="247"/>
    </row>
    <row r="14" spans="1:39">
      <c r="A14" s="16"/>
      <c r="B14" s="242"/>
      <c r="C14" s="243"/>
      <c r="D14" s="244"/>
      <c r="E14" s="245"/>
      <c r="F14" s="246"/>
      <c r="G14" s="246"/>
      <c r="H14" s="246"/>
      <c r="I14" s="246"/>
      <c r="J14" s="246"/>
      <c r="K14" s="246"/>
      <c r="L14" s="247"/>
      <c r="M14" s="245"/>
      <c r="N14" s="246"/>
      <c r="O14" s="246"/>
      <c r="P14" s="246"/>
      <c r="Q14" s="246"/>
      <c r="R14" s="246"/>
      <c r="S14" s="246"/>
      <c r="T14" s="246"/>
      <c r="U14" s="246"/>
      <c r="V14" s="246"/>
      <c r="W14" s="246"/>
      <c r="X14" s="246"/>
      <c r="Y14" s="246"/>
      <c r="Z14" s="246"/>
      <c r="AA14" s="246"/>
      <c r="AB14" s="246"/>
      <c r="AC14" s="246"/>
      <c r="AD14" s="246"/>
      <c r="AE14" s="246"/>
      <c r="AF14" s="246"/>
      <c r="AG14" s="246"/>
      <c r="AH14" s="247"/>
      <c r="AI14" s="245"/>
      <c r="AJ14" s="246"/>
      <c r="AK14" s="246"/>
      <c r="AL14" s="246"/>
      <c r="AM14" s="247"/>
    </row>
    <row r="15" spans="1:39">
      <c r="A15" s="16"/>
      <c r="B15" s="242"/>
      <c r="C15" s="243"/>
      <c r="D15" s="244"/>
      <c r="E15" s="245"/>
      <c r="F15" s="246"/>
      <c r="G15" s="246"/>
      <c r="H15" s="246"/>
      <c r="I15" s="246"/>
      <c r="J15" s="246"/>
      <c r="K15" s="246"/>
      <c r="L15" s="247"/>
      <c r="M15" s="245"/>
      <c r="N15" s="246"/>
      <c r="O15" s="246"/>
      <c r="P15" s="246"/>
      <c r="Q15" s="246"/>
      <c r="R15" s="246"/>
      <c r="S15" s="246"/>
      <c r="T15" s="246"/>
      <c r="U15" s="246"/>
      <c r="V15" s="246"/>
      <c r="W15" s="246"/>
      <c r="X15" s="246"/>
      <c r="Y15" s="246"/>
      <c r="Z15" s="246"/>
      <c r="AA15" s="246"/>
      <c r="AB15" s="246"/>
      <c r="AC15" s="246"/>
      <c r="AD15" s="246"/>
      <c r="AE15" s="246"/>
      <c r="AF15" s="246"/>
      <c r="AG15" s="246"/>
      <c r="AH15" s="247"/>
      <c r="AI15" s="245"/>
      <c r="AJ15" s="246"/>
      <c r="AK15" s="246"/>
      <c r="AL15" s="246"/>
      <c r="AM15" s="247"/>
    </row>
    <row r="16" spans="1:39">
      <c r="A16" s="16"/>
      <c r="B16" s="242"/>
      <c r="C16" s="243"/>
      <c r="D16" s="244"/>
      <c r="E16" s="245"/>
      <c r="F16" s="246"/>
      <c r="G16" s="246"/>
      <c r="H16" s="246"/>
      <c r="I16" s="246"/>
      <c r="J16" s="246"/>
      <c r="K16" s="246"/>
      <c r="L16" s="247"/>
      <c r="M16" s="245"/>
      <c r="N16" s="246"/>
      <c r="O16" s="246"/>
      <c r="P16" s="246"/>
      <c r="Q16" s="246"/>
      <c r="R16" s="246"/>
      <c r="S16" s="246"/>
      <c r="T16" s="246"/>
      <c r="U16" s="246"/>
      <c r="V16" s="246"/>
      <c r="W16" s="246"/>
      <c r="X16" s="246"/>
      <c r="Y16" s="246"/>
      <c r="Z16" s="246"/>
      <c r="AA16" s="246"/>
      <c r="AB16" s="246"/>
      <c r="AC16" s="246"/>
      <c r="AD16" s="246"/>
      <c r="AE16" s="246"/>
      <c r="AF16" s="246"/>
      <c r="AG16" s="246"/>
      <c r="AH16" s="247"/>
      <c r="AI16" s="245"/>
      <c r="AJ16" s="246"/>
      <c r="AK16" s="246"/>
      <c r="AL16" s="246"/>
      <c r="AM16" s="247"/>
    </row>
    <row r="17" spans="1:39">
      <c r="A17" s="16"/>
      <c r="B17" s="242"/>
      <c r="C17" s="243"/>
      <c r="D17" s="244"/>
      <c r="E17" s="245"/>
      <c r="F17" s="246"/>
      <c r="G17" s="246"/>
      <c r="H17" s="246"/>
      <c r="I17" s="246"/>
      <c r="J17" s="246"/>
      <c r="K17" s="246"/>
      <c r="L17" s="247"/>
      <c r="M17" s="245"/>
      <c r="N17" s="246"/>
      <c r="O17" s="246"/>
      <c r="P17" s="246"/>
      <c r="Q17" s="246"/>
      <c r="R17" s="246"/>
      <c r="S17" s="246"/>
      <c r="T17" s="246"/>
      <c r="U17" s="246"/>
      <c r="V17" s="246"/>
      <c r="W17" s="246"/>
      <c r="X17" s="246"/>
      <c r="Y17" s="246"/>
      <c r="Z17" s="246"/>
      <c r="AA17" s="246"/>
      <c r="AB17" s="246"/>
      <c r="AC17" s="246"/>
      <c r="AD17" s="246"/>
      <c r="AE17" s="246"/>
      <c r="AF17" s="246"/>
      <c r="AG17" s="246"/>
      <c r="AH17" s="247"/>
      <c r="AI17" s="245"/>
      <c r="AJ17" s="246"/>
      <c r="AK17" s="246"/>
      <c r="AL17" s="246"/>
      <c r="AM17" s="247"/>
    </row>
    <row r="18" spans="1:39">
      <c r="A18" s="16"/>
      <c r="B18" s="242"/>
      <c r="C18" s="243"/>
      <c r="D18" s="244"/>
      <c r="E18" s="245"/>
      <c r="F18" s="246"/>
      <c r="G18" s="246"/>
      <c r="H18" s="246"/>
      <c r="I18" s="246"/>
      <c r="J18" s="246"/>
      <c r="K18" s="246"/>
      <c r="L18" s="247"/>
      <c r="M18" s="245"/>
      <c r="N18" s="246"/>
      <c r="O18" s="246"/>
      <c r="P18" s="246"/>
      <c r="Q18" s="246"/>
      <c r="R18" s="246"/>
      <c r="S18" s="246"/>
      <c r="T18" s="246"/>
      <c r="U18" s="246"/>
      <c r="V18" s="246"/>
      <c r="W18" s="246"/>
      <c r="X18" s="246"/>
      <c r="Y18" s="246"/>
      <c r="Z18" s="246"/>
      <c r="AA18" s="246"/>
      <c r="AB18" s="246"/>
      <c r="AC18" s="246"/>
      <c r="AD18" s="246"/>
      <c r="AE18" s="246"/>
      <c r="AF18" s="246"/>
      <c r="AG18" s="246"/>
      <c r="AH18" s="247"/>
      <c r="AI18" s="245"/>
      <c r="AJ18" s="246"/>
      <c r="AK18" s="246"/>
      <c r="AL18" s="246"/>
      <c r="AM18" s="247"/>
    </row>
    <row r="19" spans="1:39">
      <c r="A19" s="16"/>
      <c r="B19" s="242"/>
      <c r="C19" s="243"/>
      <c r="D19" s="244"/>
      <c r="E19" s="245"/>
      <c r="F19" s="246"/>
      <c r="G19" s="246"/>
      <c r="H19" s="246"/>
      <c r="I19" s="246"/>
      <c r="J19" s="246"/>
      <c r="K19" s="246"/>
      <c r="L19" s="247"/>
      <c r="M19" s="245"/>
      <c r="N19" s="246"/>
      <c r="O19" s="246"/>
      <c r="P19" s="246"/>
      <c r="Q19" s="246"/>
      <c r="R19" s="246"/>
      <c r="S19" s="246"/>
      <c r="T19" s="246"/>
      <c r="U19" s="246"/>
      <c r="V19" s="246"/>
      <c r="W19" s="246"/>
      <c r="X19" s="246"/>
      <c r="Y19" s="246"/>
      <c r="Z19" s="246"/>
      <c r="AA19" s="246"/>
      <c r="AB19" s="246"/>
      <c r="AC19" s="246"/>
      <c r="AD19" s="246"/>
      <c r="AE19" s="246"/>
      <c r="AF19" s="246"/>
      <c r="AG19" s="246"/>
      <c r="AH19" s="247"/>
      <c r="AI19" s="245"/>
      <c r="AJ19" s="246"/>
      <c r="AK19" s="246"/>
      <c r="AL19" s="246"/>
      <c r="AM19" s="247"/>
    </row>
    <row r="20" spans="1:39">
      <c r="A20" s="16"/>
      <c r="B20" s="242"/>
      <c r="C20" s="243"/>
      <c r="D20" s="244"/>
      <c r="E20" s="245"/>
      <c r="F20" s="246"/>
      <c r="G20" s="246"/>
      <c r="H20" s="246"/>
      <c r="I20" s="246"/>
      <c r="J20" s="246"/>
      <c r="K20" s="246"/>
      <c r="L20" s="247"/>
      <c r="M20" s="245"/>
      <c r="N20" s="246"/>
      <c r="O20" s="246"/>
      <c r="P20" s="246"/>
      <c r="Q20" s="246"/>
      <c r="R20" s="246"/>
      <c r="S20" s="246"/>
      <c r="T20" s="246"/>
      <c r="U20" s="246"/>
      <c r="V20" s="246"/>
      <c r="W20" s="246"/>
      <c r="X20" s="246"/>
      <c r="Y20" s="246"/>
      <c r="Z20" s="246"/>
      <c r="AA20" s="246"/>
      <c r="AB20" s="246"/>
      <c r="AC20" s="246"/>
      <c r="AD20" s="246"/>
      <c r="AE20" s="246"/>
      <c r="AF20" s="246"/>
      <c r="AG20" s="246"/>
      <c r="AH20" s="247"/>
      <c r="AI20" s="245"/>
      <c r="AJ20" s="246"/>
      <c r="AK20" s="246"/>
      <c r="AL20" s="246"/>
      <c r="AM20" s="247"/>
    </row>
    <row r="21" spans="1:39">
      <c r="A21" s="16"/>
      <c r="B21" s="242"/>
      <c r="C21" s="243"/>
      <c r="D21" s="244"/>
      <c r="E21" s="245"/>
      <c r="F21" s="246"/>
      <c r="G21" s="246"/>
      <c r="H21" s="246"/>
      <c r="I21" s="246"/>
      <c r="J21" s="246"/>
      <c r="K21" s="246"/>
      <c r="L21" s="247"/>
      <c r="M21" s="245"/>
      <c r="N21" s="246"/>
      <c r="O21" s="246"/>
      <c r="P21" s="246"/>
      <c r="Q21" s="246"/>
      <c r="R21" s="246"/>
      <c r="S21" s="246"/>
      <c r="T21" s="246"/>
      <c r="U21" s="246"/>
      <c r="V21" s="246"/>
      <c r="W21" s="246"/>
      <c r="X21" s="246"/>
      <c r="Y21" s="246"/>
      <c r="Z21" s="246"/>
      <c r="AA21" s="246"/>
      <c r="AB21" s="246"/>
      <c r="AC21" s="246"/>
      <c r="AD21" s="246"/>
      <c r="AE21" s="246"/>
      <c r="AF21" s="246"/>
      <c r="AG21" s="246"/>
      <c r="AH21" s="247"/>
      <c r="AI21" s="245"/>
      <c r="AJ21" s="246"/>
      <c r="AK21" s="246"/>
      <c r="AL21" s="246"/>
      <c r="AM21" s="247"/>
    </row>
    <row r="22" spans="1:39">
      <c r="A22" s="16"/>
      <c r="B22" s="242"/>
      <c r="C22" s="243"/>
      <c r="D22" s="244"/>
      <c r="E22" s="245"/>
      <c r="F22" s="246"/>
      <c r="G22" s="246"/>
      <c r="H22" s="246"/>
      <c r="I22" s="246"/>
      <c r="J22" s="246"/>
      <c r="K22" s="246"/>
      <c r="L22" s="247"/>
      <c r="M22" s="245"/>
      <c r="N22" s="246"/>
      <c r="O22" s="246"/>
      <c r="P22" s="246"/>
      <c r="Q22" s="246"/>
      <c r="R22" s="246"/>
      <c r="S22" s="246"/>
      <c r="T22" s="246"/>
      <c r="U22" s="246"/>
      <c r="V22" s="246"/>
      <c r="W22" s="246"/>
      <c r="X22" s="246"/>
      <c r="Y22" s="246"/>
      <c r="Z22" s="246"/>
      <c r="AA22" s="246"/>
      <c r="AB22" s="246"/>
      <c r="AC22" s="246"/>
      <c r="AD22" s="246"/>
      <c r="AE22" s="246"/>
      <c r="AF22" s="246"/>
      <c r="AG22" s="246"/>
      <c r="AH22" s="247"/>
      <c r="AI22" s="245"/>
      <c r="AJ22" s="246"/>
      <c r="AK22" s="246"/>
      <c r="AL22" s="246"/>
      <c r="AM22" s="247"/>
    </row>
    <row r="23" spans="1:39">
      <c r="A23" s="16"/>
      <c r="B23" s="242"/>
      <c r="C23" s="243"/>
      <c r="D23" s="244"/>
      <c r="E23" s="245"/>
      <c r="F23" s="246"/>
      <c r="G23" s="246"/>
      <c r="H23" s="246"/>
      <c r="I23" s="246"/>
      <c r="J23" s="246"/>
      <c r="K23" s="246"/>
      <c r="L23" s="247"/>
      <c r="M23" s="245"/>
      <c r="N23" s="246"/>
      <c r="O23" s="246"/>
      <c r="P23" s="246"/>
      <c r="Q23" s="246"/>
      <c r="R23" s="246"/>
      <c r="S23" s="246"/>
      <c r="T23" s="246"/>
      <c r="U23" s="246"/>
      <c r="V23" s="246"/>
      <c r="W23" s="246"/>
      <c r="X23" s="246"/>
      <c r="Y23" s="246"/>
      <c r="Z23" s="246"/>
      <c r="AA23" s="246"/>
      <c r="AB23" s="246"/>
      <c r="AC23" s="246"/>
      <c r="AD23" s="246"/>
      <c r="AE23" s="246"/>
      <c r="AF23" s="246"/>
      <c r="AG23" s="246"/>
      <c r="AH23" s="247"/>
      <c r="AI23" s="245"/>
      <c r="AJ23" s="246"/>
      <c r="AK23" s="246"/>
      <c r="AL23" s="246"/>
      <c r="AM23" s="247"/>
    </row>
    <row r="24" spans="1:39">
      <c r="A24" s="16"/>
      <c r="B24" s="242"/>
      <c r="C24" s="243"/>
      <c r="D24" s="244"/>
      <c r="E24" s="245"/>
      <c r="F24" s="246"/>
      <c r="G24" s="246"/>
      <c r="H24" s="246"/>
      <c r="I24" s="246"/>
      <c r="J24" s="246"/>
      <c r="K24" s="246"/>
      <c r="L24" s="247"/>
      <c r="M24" s="245"/>
      <c r="N24" s="246"/>
      <c r="O24" s="246"/>
      <c r="P24" s="246"/>
      <c r="Q24" s="246"/>
      <c r="R24" s="246"/>
      <c r="S24" s="246"/>
      <c r="T24" s="246"/>
      <c r="U24" s="246"/>
      <c r="V24" s="246"/>
      <c r="W24" s="246"/>
      <c r="X24" s="246"/>
      <c r="Y24" s="246"/>
      <c r="Z24" s="246"/>
      <c r="AA24" s="246"/>
      <c r="AB24" s="246"/>
      <c r="AC24" s="246"/>
      <c r="AD24" s="246"/>
      <c r="AE24" s="246"/>
      <c r="AF24" s="246"/>
      <c r="AG24" s="246"/>
      <c r="AH24" s="247"/>
      <c r="AI24" s="245"/>
      <c r="AJ24" s="246"/>
      <c r="AK24" s="246"/>
      <c r="AL24" s="246"/>
      <c r="AM24" s="247"/>
    </row>
    <row r="25" spans="1:39">
      <c r="A25" s="16"/>
      <c r="B25" s="242"/>
      <c r="C25" s="243"/>
      <c r="D25" s="244"/>
      <c r="E25" s="245"/>
      <c r="F25" s="246"/>
      <c r="G25" s="246"/>
      <c r="H25" s="246"/>
      <c r="I25" s="246"/>
      <c r="J25" s="246"/>
      <c r="K25" s="246"/>
      <c r="L25" s="247"/>
      <c r="M25" s="245"/>
      <c r="N25" s="246"/>
      <c r="O25" s="246"/>
      <c r="P25" s="246"/>
      <c r="Q25" s="246"/>
      <c r="R25" s="246"/>
      <c r="S25" s="246"/>
      <c r="T25" s="246"/>
      <c r="U25" s="246"/>
      <c r="V25" s="246"/>
      <c r="W25" s="246"/>
      <c r="X25" s="246"/>
      <c r="Y25" s="246"/>
      <c r="Z25" s="246"/>
      <c r="AA25" s="246"/>
      <c r="AB25" s="246"/>
      <c r="AC25" s="246"/>
      <c r="AD25" s="246"/>
      <c r="AE25" s="246"/>
      <c r="AF25" s="246"/>
      <c r="AG25" s="246"/>
      <c r="AH25" s="247"/>
      <c r="AI25" s="245"/>
      <c r="AJ25" s="246"/>
      <c r="AK25" s="246"/>
      <c r="AL25" s="246"/>
      <c r="AM25" s="247"/>
    </row>
    <row r="26" spans="1:39">
      <c r="A26" s="16"/>
      <c r="B26" s="242"/>
      <c r="C26" s="243"/>
      <c r="D26" s="244"/>
      <c r="E26" s="245"/>
      <c r="F26" s="246"/>
      <c r="G26" s="246"/>
      <c r="H26" s="246"/>
      <c r="I26" s="246"/>
      <c r="J26" s="246"/>
      <c r="K26" s="246"/>
      <c r="L26" s="247"/>
      <c r="M26" s="245"/>
      <c r="N26" s="246"/>
      <c r="O26" s="246"/>
      <c r="P26" s="246"/>
      <c r="Q26" s="246"/>
      <c r="R26" s="246"/>
      <c r="S26" s="246"/>
      <c r="T26" s="246"/>
      <c r="U26" s="246"/>
      <c r="V26" s="246"/>
      <c r="W26" s="246"/>
      <c r="X26" s="246"/>
      <c r="Y26" s="246"/>
      <c r="Z26" s="246"/>
      <c r="AA26" s="246"/>
      <c r="AB26" s="246"/>
      <c r="AC26" s="246"/>
      <c r="AD26" s="246"/>
      <c r="AE26" s="246"/>
      <c r="AF26" s="246"/>
      <c r="AG26" s="246"/>
      <c r="AH26" s="247"/>
      <c r="AI26" s="245"/>
      <c r="AJ26" s="246"/>
      <c r="AK26" s="246"/>
      <c r="AL26" s="246"/>
      <c r="AM26" s="247"/>
    </row>
    <row r="27" spans="1:39">
      <c r="A27" s="16"/>
      <c r="B27" s="242"/>
      <c r="C27" s="243"/>
      <c r="D27" s="244"/>
      <c r="E27" s="245"/>
      <c r="F27" s="246"/>
      <c r="G27" s="246"/>
      <c r="H27" s="246"/>
      <c r="I27" s="246"/>
      <c r="J27" s="246"/>
      <c r="K27" s="246"/>
      <c r="L27" s="247"/>
      <c r="M27" s="245"/>
      <c r="N27" s="246"/>
      <c r="O27" s="246"/>
      <c r="P27" s="246"/>
      <c r="Q27" s="246"/>
      <c r="R27" s="246"/>
      <c r="S27" s="246"/>
      <c r="T27" s="246"/>
      <c r="U27" s="246"/>
      <c r="V27" s="246"/>
      <c r="W27" s="246"/>
      <c r="X27" s="246"/>
      <c r="Y27" s="246"/>
      <c r="Z27" s="246"/>
      <c r="AA27" s="246"/>
      <c r="AB27" s="246"/>
      <c r="AC27" s="246"/>
      <c r="AD27" s="246"/>
      <c r="AE27" s="246"/>
      <c r="AF27" s="246"/>
      <c r="AG27" s="246"/>
      <c r="AH27" s="247"/>
      <c r="AI27" s="245"/>
      <c r="AJ27" s="246"/>
      <c r="AK27" s="246"/>
      <c r="AL27" s="246"/>
      <c r="AM27" s="247"/>
    </row>
    <row r="28" spans="1:39">
      <c r="A28" s="16"/>
      <c r="B28" s="242"/>
      <c r="C28" s="243"/>
      <c r="D28" s="244"/>
      <c r="E28" s="245"/>
      <c r="F28" s="246"/>
      <c r="G28" s="246"/>
      <c r="H28" s="246"/>
      <c r="I28" s="246"/>
      <c r="J28" s="246"/>
      <c r="K28" s="246"/>
      <c r="L28" s="247"/>
      <c r="M28" s="245"/>
      <c r="N28" s="246"/>
      <c r="O28" s="246"/>
      <c r="P28" s="246"/>
      <c r="Q28" s="246"/>
      <c r="R28" s="246"/>
      <c r="S28" s="246"/>
      <c r="T28" s="246"/>
      <c r="U28" s="246"/>
      <c r="V28" s="246"/>
      <c r="W28" s="246"/>
      <c r="X28" s="246"/>
      <c r="Y28" s="246"/>
      <c r="Z28" s="246"/>
      <c r="AA28" s="246"/>
      <c r="AB28" s="246"/>
      <c r="AC28" s="246"/>
      <c r="AD28" s="246"/>
      <c r="AE28" s="246"/>
      <c r="AF28" s="246"/>
      <c r="AG28" s="246"/>
      <c r="AH28" s="247"/>
      <c r="AI28" s="245"/>
      <c r="AJ28" s="246"/>
      <c r="AK28" s="246"/>
      <c r="AL28" s="246"/>
      <c r="AM28" s="247"/>
    </row>
    <row r="29" spans="1:39">
      <c r="A29" s="16"/>
      <c r="B29" s="242"/>
      <c r="C29" s="243"/>
      <c r="D29" s="244"/>
      <c r="E29" s="245"/>
      <c r="F29" s="246"/>
      <c r="G29" s="246"/>
      <c r="H29" s="246"/>
      <c r="I29" s="246"/>
      <c r="J29" s="246"/>
      <c r="K29" s="246"/>
      <c r="L29" s="247"/>
      <c r="M29" s="245"/>
      <c r="N29" s="246"/>
      <c r="O29" s="246"/>
      <c r="P29" s="246"/>
      <c r="Q29" s="246"/>
      <c r="R29" s="246"/>
      <c r="S29" s="246"/>
      <c r="T29" s="246"/>
      <c r="U29" s="246"/>
      <c r="V29" s="246"/>
      <c r="W29" s="246"/>
      <c r="X29" s="246"/>
      <c r="Y29" s="246"/>
      <c r="Z29" s="246"/>
      <c r="AA29" s="246"/>
      <c r="AB29" s="246"/>
      <c r="AC29" s="246"/>
      <c r="AD29" s="246"/>
      <c r="AE29" s="246"/>
      <c r="AF29" s="246"/>
      <c r="AG29" s="246"/>
      <c r="AH29" s="247"/>
      <c r="AI29" s="245"/>
      <c r="AJ29" s="246"/>
      <c r="AK29" s="246"/>
      <c r="AL29" s="246"/>
      <c r="AM29" s="247"/>
    </row>
    <row r="30" spans="1:39">
      <c r="A30" s="16"/>
      <c r="B30" s="242"/>
      <c r="C30" s="243"/>
      <c r="D30" s="244"/>
      <c r="E30" s="245"/>
      <c r="F30" s="246"/>
      <c r="G30" s="246"/>
      <c r="H30" s="246"/>
      <c r="I30" s="246"/>
      <c r="J30" s="246"/>
      <c r="K30" s="246"/>
      <c r="L30" s="247"/>
      <c r="M30" s="245"/>
      <c r="N30" s="246"/>
      <c r="O30" s="246"/>
      <c r="P30" s="246"/>
      <c r="Q30" s="246"/>
      <c r="R30" s="246"/>
      <c r="S30" s="246"/>
      <c r="T30" s="246"/>
      <c r="U30" s="246"/>
      <c r="V30" s="246"/>
      <c r="W30" s="246"/>
      <c r="X30" s="246"/>
      <c r="Y30" s="246"/>
      <c r="Z30" s="246"/>
      <c r="AA30" s="246"/>
      <c r="AB30" s="246"/>
      <c r="AC30" s="246"/>
      <c r="AD30" s="246"/>
      <c r="AE30" s="246"/>
      <c r="AF30" s="246"/>
      <c r="AG30" s="246"/>
      <c r="AH30" s="247"/>
      <c r="AI30" s="245"/>
      <c r="AJ30" s="246"/>
      <c r="AK30" s="246"/>
      <c r="AL30" s="246"/>
      <c r="AM30" s="247"/>
    </row>
    <row r="31" spans="1:39">
      <c r="A31" s="16"/>
      <c r="B31" s="242"/>
      <c r="C31" s="243"/>
      <c r="D31" s="244"/>
      <c r="E31" s="245"/>
      <c r="F31" s="246"/>
      <c r="G31" s="246"/>
      <c r="H31" s="246"/>
      <c r="I31" s="246"/>
      <c r="J31" s="246"/>
      <c r="K31" s="246"/>
      <c r="L31" s="247"/>
      <c r="M31" s="245"/>
      <c r="N31" s="246"/>
      <c r="O31" s="246"/>
      <c r="P31" s="246"/>
      <c r="Q31" s="246"/>
      <c r="R31" s="246"/>
      <c r="S31" s="246"/>
      <c r="T31" s="246"/>
      <c r="U31" s="246"/>
      <c r="V31" s="246"/>
      <c r="W31" s="246"/>
      <c r="X31" s="246"/>
      <c r="Y31" s="246"/>
      <c r="Z31" s="246"/>
      <c r="AA31" s="246"/>
      <c r="AB31" s="246"/>
      <c r="AC31" s="246"/>
      <c r="AD31" s="246"/>
      <c r="AE31" s="246"/>
      <c r="AF31" s="246"/>
      <c r="AG31" s="246"/>
      <c r="AH31" s="247"/>
      <c r="AI31" s="245"/>
      <c r="AJ31" s="246"/>
      <c r="AK31" s="246"/>
      <c r="AL31" s="246"/>
      <c r="AM31" s="247"/>
    </row>
    <row r="32" spans="1:39">
      <c r="A32" s="16"/>
      <c r="B32" s="242"/>
      <c r="C32" s="243"/>
      <c r="D32" s="244"/>
      <c r="E32" s="245"/>
      <c r="F32" s="246"/>
      <c r="G32" s="246"/>
      <c r="H32" s="246"/>
      <c r="I32" s="246"/>
      <c r="J32" s="246"/>
      <c r="K32" s="246"/>
      <c r="L32" s="247"/>
      <c r="M32" s="245"/>
      <c r="N32" s="246"/>
      <c r="O32" s="246"/>
      <c r="P32" s="246"/>
      <c r="Q32" s="246"/>
      <c r="R32" s="246"/>
      <c r="S32" s="246"/>
      <c r="T32" s="246"/>
      <c r="U32" s="246"/>
      <c r="V32" s="246"/>
      <c r="W32" s="246"/>
      <c r="X32" s="246"/>
      <c r="Y32" s="246"/>
      <c r="Z32" s="246"/>
      <c r="AA32" s="246"/>
      <c r="AB32" s="246"/>
      <c r="AC32" s="246"/>
      <c r="AD32" s="246"/>
      <c r="AE32" s="246"/>
      <c r="AF32" s="246"/>
      <c r="AG32" s="246"/>
      <c r="AH32" s="247"/>
      <c r="AI32" s="245"/>
      <c r="AJ32" s="246"/>
      <c r="AK32" s="246"/>
      <c r="AL32" s="246"/>
      <c r="AM32" s="247"/>
    </row>
    <row r="33" spans="1:39">
      <c r="A33" s="16"/>
      <c r="B33" s="242"/>
      <c r="C33" s="243"/>
      <c r="D33" s="244"/>
      <c r="E33" s="245"/>
      <c r="F33" s="246"/>
      <c r="G33" s="246"/>
      <c r="H33" s="246"/>
      <c r="I33" s="246"/>
      <c r="J33" s="246"/>
      <c r="K33" s="246"/>
      <c r="L33" s="247"/>
      <c r="M33" s="245"/>
      <c r="N33" s="246"/>
      <c r="O33" s="246"/>
      <c r="P33" s="246"/>
      <c r="Q33" s="246"/>
      <c r="R33" s="246"/>
      <c r="S33" s="246"/>
      <c r="T33" s="246"/>
      <c r="U33" s="246"/>
      <c r="V33" s="246"/>
      <c r="W33" s="246"/>
      <c r="X33" s="246"/>
      <c r="Y33" s="246"/>
      <c r="Z33" s="246"/>
      <c r="AA33" s="246"/>
      <c r="AB33" s="246"/>
      <c r="AC33" s="246"/>
      <c r="AD33" s="246"/>
      <c r="AE33" s="246"/>
      <c r="AF33" s="246"/>
      <c r="AG33" s="246"/>
      <c r="AH33" s="247"/>
      <c r="AI33" s="245"/>
      <c r="AJ33" s="246"/>
      <c r="AK33" s="246"/>
      <c r="AL33" s="246"/>
      <c r="AM33" s="247"/>
    </row>
    <row r="34" spans="1:39">
      <c r="A34" s="16"/>
      <c r="B34" s="242"/>
      <c r="C34" s="243"/>
      <c r="D34" s="244"/>
      <c r="E34" s="245"/>
      <c r="F34" s="246"/>
      <c r="G34" s="246"/>
      <c r="H34" s="246"/>
      <c r="I34" s="246"/>
      <c r="J34" s="246"/>
      <c r="K34" s="246"/>
      <c r="L34" s="247"/>
      <c r="M34" s="245"/>
      <c r="N34" s="246"/>
      <c r="O34" s="246"/>
      <c r="P34" s="246"/>
      <c r="Q34" s="246"/>
      <c r="R34" s="246"/>
      <c r="S34" s="246"/>
      <c r="T34" s="246"/>
      <c r="U34" s="246"/>
      <c r="V34" s="246"/>
      <c r="W34" s="246"/>
      <c r="X34" s="246"/>
      <c r="Y34" s="246"/>
      <c r="Z34" s="246"/>
      <c r="AA34" s="246"/>
      <c r="AB34" s="246"/>
      <c r="AC34" s="246"/>
      <c r="AD34" s="246"/>
      <c r="AE34" s="246"/>
      <c r="AF34" s="246"/>
      <c r="AG34" s="246"/>
      <c r="AH34" s="247"/>
      <c r="AI34" s="245"/>
      <c r="AJ34" s="246"/>
      <c r="AK34" s="246"/>
      <c r="AL34" s="246"/>
      <c r="AM34" s="247"/>
    </row>
    <row r="35" spans="1:39">
      <c r="A35" s="16"/>
      <c r="B35" s="242"/>
      <c r="C35" s="243"/>
      <c r="D35" s="244"/>
      <c r="E35" s="245"/>
      <c r="F35" s="246"/>
      <c r="G35" s="246"/>
      <c r="H35" s="246"/>
      <c r="I35" s="246"/>
      <c r="J35" s="246"/>
      <c r="K35" s="246"/>
      <c r="L35" s="247"/>
      <c r="M35" s="245"/>
      <c r="N35" s="246"/>
      <c r="O35" s="246"/>
      <c r="P35" s="246"/>
      <c r="Q35" s="246"/>
      <c r="R35" s="246"/>
      <c r="S35" s="246"/>
      <c r="T35" s="246"/>
      <c r="U35" s="246"/>
      <c r="V35" s="246"/>
      <c r="W35" s="246"/>
      <c r="X35" s="246"/>
      <c r="Y35" s="246"/>
      <c r="Z35" s="246"/>
      <c r="AA35" s="246"/>
      <c r="AB35" s="246"/>
      <c r="AC35" s="246"/>
      <c r="AD35" s="246"/>
      <c r="AE35" s="246"/>
      <c r="AF35" s="246"/>
      <c r="AG35" s="246"/>
      <c r="AH35" s="247"/>
      <c r="AI35" s="245"/>
      <c r="AJ35" s="246"/>
      <c r="AK35" s="246"/>
      <c r="AL35" s="246"/>
      <c r="AM35" s="247"/>
    </row>
    <row r="36" spans="1:39">
      <c r="A36" s="16"/>
      <c r="B36" s="242"/>
      <c r="C36" s="243"/>
      <c r="D36" s="244"/>
      <c r="E36" s="245"/>
      <c r="F36" s="246"/>
      <c r="G36" s="246"/>
      <c r="H36" s="246"/>
      <c r="I36" s="246"/>
      <c r="J36" s="246"/>
      <c r="K36" s="246"/>
      <c r="L36" s="247"/>
      <c r="M36" s="245"/>
      <c r="N36" s="246"/>
      <c r="O36" s="246"/>
      <c r="P36" s="246"/>
      <c r="Q36" s="246"/>
      <c r="R36" s="246"/>
      <c r="S36" s="246"/>
      <c r="T36" s="246"/>
      <c r="U36" s="246"/>
      <c r="V36" s="246"/>
      <c r="W36" s="246"/>
      <c r="X36" s="246"/>
      <c r="Y36" s="246"/>
      <c r="Z36" s="246"/>
      <c r="AA36" s="246"/>
      <c r="AB36" s="246"/>
      <c r="AC36" s="246"/>
      <c r="AD36" s="246"/>
      <c r="AE36" s="246"/>
      <c r="AF36" s="246"/>
      <c r="AG36" s="246"/>
      <c r="AH36" s="247"/>
      <c r="AI36" s="245"/>
      <c r="AJ36" s="246"/>
      <c r="AK36" s="246"/>
      <c r="AL36" s="246"/>
      <c r="AM36" s="247"/>
    </row>
    <row r="37" spans="1:39">
      <c r="A37" s="16"/>
      <c r="B37" s="242"/>
      <c r="C37" s="243"/>
      <c r="D37" s="244"/>
      <c r="E37" s="245"/>
      <c r="F37" s="246"/>
      <c r="G37" s="246"/>
      <c r="H37" s="246"/>
      <c r="I37" s="246"/>
      <c r="J37" s="246"/>
      <c r="K37" s="246"/>
      <c r="L37" s="247"/>
      <c r="M37" s="245"/>
      <c r="N37" s="246"/>
      <c r="O37" s="246"/>
      <c r="P37" s="246"/>
      <c r="Q37" s="246"/>
      <c r="R37" s="246"/>
      <c r="S37" s="246"/>
      <c r="T37" s="246"/>
      <c r="U37" s="246"/>
      <c r="V37" s="246"/>
      <c r="W37" s="246"/>
      <c r="X37" s="246"/>
      <c r="Y37" s="246"/>
      <c r="Z37" s="246"/>
      <c r="AA37" s="246"/>
      <c r="AB37" s="246"/>
      <c r="AC37" s="246"/>
      <c r="AD37" s="246"/>
      <c r="AE37" s="246"/>
      <c r="AF37" s="246"/>
      <c r="AG37" s="246"/>
      <c r="AH37" s="247"/>
      <c r="AI37" s="245"/>
      <c r="AJ37" s="246"/>
      <c r="AK37" s="246"/>
      <c r="AL37" s="246"/>
      <c r="AM37" s="247"/>
    </row>
    <row r="38" spans="1:39">
      <c r="A38" s="17"/>
      <c r="B38" s="248"/>
      <c r="C38" s="249"/>
      <c r="D38" s="250"/>
      <c r="E38" s="251"/>
      <c r="F38" s="252"/>
      <c r="G38" s="252"/>
      <c r="H38" s="252"/>
      <c r="I38" s="252"/>
      <c r="J38" s="252"/>
      <c r="K38" s="252"/>
      <c r="L38" s="253"/>
      <c r="M38" s="251"/>
      <c r="N38" s="252"/>
      <c r="O38" s="252"/>
      <c r="P38" s="252"/>
      <c r="Q38" s="252"/>
      <c r="R38" s="252"/>
      <c r="S38" s="252"/>
      <c r="T38" s="252"/>
      <c r="U38" s="252"/>
      <c r="V38" s="252"/>
      <c r="W38" s="252"/>
      <c r="X38" s="252"/>
      <c r="Y38" s="252"/>
      <c r="Z38" s="252"/>
      <c r="AA38" s="252"/>
      <c r="AB38" s="252"/>
      <c r="AC38" s="252"/>
      <c r="AD38" s="252"/>
      <c r="AE38" s="252"/>
      <c r="AF38" s="252"/>
      <c r="AG38" s="252"/>
      <c r="AH38" s="253"/>
      <c r="AI38" s="251"/>
      <c r="AJ38" s="252"/>
      <c r="AK38" s="252"/>
      <c r="AL38" s="252"/>
      <c r="AM38" s="253"/>
    </row>
    <row r="39" spans="1:39">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row>
    <row r="40" spans="1:39">
      <c r="B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c r="AK40" s="18"/>
      <c r="AL40" s="18"/>
      <c r="AM40" s="18"/>
    </row>
    <row r="41" spans="1:39">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row>
  </sheetData>
  <mergeCells count="147">
    <mergeCell ref="B38:D38"/>
    <mergeCell ref="E38:L38"/>
    <mergeCell ref="M38:AH38"/>
    <mergeCell ref="AI38:AM38"/>
    <mergeCell ref="B36:D36"/>
    <mergeCell ref="E36:L36"/>
    <mergeCell ref="M36:AH36"/>
    <mergeCell ref="AI36:AM36"/>
    <mergeCell ref="B37:D37"/>
    <mergeCell ref="E37:L37"/>
    <mergeCell ref="M37:AH37"/>
    <mergeCell ref="AI37:AM37"/>
    <mergeCell ref="B34:D34"/>
    <mergeCell ref="E34:L34"/>
    <mergeCell ref="M34:AH34"/>
    <mergeCell ref="AI34:AM34"/>
    <mergeCell ref="B35:D35"/>
    <mergeCell ref="E35:L35"/>
    <mergeCell ref="M35:AH35"/>
    <mergeCell ref="AI35:AM35"/>
    <mergeCell ref="B32:D32"/>
    <mergeCell ref="E32:L32"/>
    <mergeCell ref="M32:AH32"/>
    <mergeCell ref="AI32:AM32"/>
    <mergeCell ref="B33:D33"/>
    <mergeCell ref="E33:L33"/>
    <mergeCell ref="M33:AH33"/>
    <mergeCell ref="AI33:AM33"/>
    <mergeCell ref="B30:D30"/>
    <mergeCell ref="E30:L30"/>
    <mergeCell ref="M30:AH30"/>
    <mergeCell ref="AI30:AM30"/>
    <mergeCell ref="B31:D31"/>
    <mergeCell ref="E31:L31"/>
    <mergeCell ref="M31:AH31"/>
    <mergeCell ref="AI31:AM31"/>
    <mergeCell ref="B28:D28"/>
    <mergeCell ref="E28:L28"/>
    <mergeCell ref="M28:AH28"/>
    <mergeCell ref="AI28:AM28"/>
    <mergeCell ref="B29:D29"/>
    <mergeCell ref="E29:L29"/>
    <mergeCell ref="M29:AH29"/>
    <mergeCell ref="AI29:AM29"/>
    <mergeCell ref="B26:D26"/>
    <mergeCell ref="E26:L26"/>
    <mergeCell ref="M26:AH26"/>
    <mergeCell ref="AI26:AM26"/>
    <mergeCell ref="B27:D27"/>
    <mergeCell ref="E27:L27"/>
    <mergeCell ref="M27:AH27"/>
    <mergeCell ref="AI27:AM27"/>
    <mergeCell ref="B24:D24"/>
    <mergeCell ref="E24:L24"/>
    <mergeCell ref="M24:AH24"/>
    <mergeCell ref="AI24:AM24"/>
    <mergeCell ref="B25:D25"/>
    <mergeCell ref="E25:L25"/>
    <mergeCell ref="M25:AH25"/>
    <mergeCell ref="AI25:AM25"/>
    <mergeCell ref="B22:D22"/>
    <mergeCell ref="E22:L22"/>
    <mergeCell ref="M22:AH22"/>
    <mergeCell ref="AI22:AM22"/>
    <mergeCell ref="B23:D23"/>
    <mergeCell ref="E23:L23"/>
    <mergeCell ref="M23:AH23"/>
    <mergeCell ref="AI23:AM23"/>
    <mergeCell ref="B20:D20"/>
    <mergeCell ref="E20:L20"/>
    <mergeCell ref="M20:AH20"/>
    <mergeCell ref="AI20:AM20"/>
    <mergeCell ref="B21:D21"/>
    <mergeCell ref="E21:L21"/>
    <mergeCell ref="M21:AH21"/>
    <mergeCell ref="AI21:AM21"/>
    <mergeCell ref="B18:D18"/>
    <mergeCell ref="E18:L18"/>
    <mergeCell ref="M18:AH18"/>
    <mergeCell ref="AI18:AM18"/>
    <mergeCell ref="B19:D19"/>
    <mergeCell ref="E19:L19"/>
    <mergeCell ref="M19:AH19"/>
    <mergeCell ref="AI19:AM19"/>
    <mergeCell ref="B16:D16"/>
    <mergeCell ref="E16:L16"/>
    <mergeCell ref="M16:AH16"/>
    <mergeCell ref="AI16:AM16"/>
    <mergeCell ref="B17:D17"/>
    <mergeCell ref="E17:L17"/>
    <mergeCell ref="M17:AH17"/>
    <mergeCell ref="AI17:AM17"/>
    <mergeCell ref="B14:D14"/>
    <mergeCell ref="E14:L14"/>
    <mergeCell ref="M14:AH14"/>
    <mergeCell ref="AI14:AM14"/>
    <mergeCell ref="B15:D15"/>
    <mergeCell ref="E15:L15"/>
    <mergeCell ref="M15:AH15"/>
    <mergeCell ref="AI15:AM15"/>
    <mergeCell ref="B12:D12"/>
    <mergeCell ref="E12:L12"/>
    <mergeCell ref="M12:AH12"/>
    <mergeCell ref="AI12:AM12"/>
    <mergeCell ref="B13:D13"/>
    <mergeCell ref="E13:L13"/>
    <mergeCell ref="M13:AH13"/>
    <mergeCell ref="AI13:AM13"/>
    <mergeCell ref="B10:D10"/>
    <mergeCell ref="E10:L10"/>
    <mergeCell ref="M10:AH10"/>
    <mergeCell ref="AI10:AM10"/>
    <mergeCell ref="B11:D11"/>
    <mergeCell ref="E11:L11"/>
    <mergeCell ref="M11:AH11"/>
    <mergeCell ref="AI11:AM11"/>
    <mergeCell ref="B8:D8"/>
    <mergeCell ref="E8:L8"/>
    <mergeCell ref="M8:AH8"/>
    <mergeCell ref="AI8:AM8"/>
    <mergeCell ref="B9:D9"/>
    <mergeCell ref="E9:L9"/>
    <mergeCell ref="M9:AH9"/>
    <mergeCell ref="AI9:AM9"/>
    <mergeCell ref="B7:D7"/>
    <mergeCell ref="E7:L7"/>
    <mergeCell ref="M7:AH7"/>
    <mergeCell ref="AI7:AM7"/>
    <mergeCell ref="B4:D4"/>
    <mergeCell ref="E4:L4"/>
    <mergeCell ref="M4:AH4"/>
    <mergeCell ref="AI4:AM4"/>
    <mergeCell ref="B5:D5"/>
    <mergeCell ref="E5:L5"/>
    <mergeCell ref="M5:AH5"/>
    <mergeCell ref="AI5:AM5"/>
    <mergeCell ref="E2:L2"/>
    <mergeCell ref="M2:AH2"/>
    <mergeCell ref="AI2:AM2"/>
    <mergeCell ref="B3:D3"/>
    <mergeCell ref="E3:L3"/>
    <mergeCell ref="M3:AH3"/>
    <mergeCell ref="AI3:AM3"/>
    <mergeCell ref="B6:D6"/>
    <mergeCell ref="E6:L6"/>
    <mergeCell ref="M6:AH6"/>
    <mergeCell ref="AI6:AM6"/>
  </mergeCells>
  <phoneticPr fontId="1"/>
  <pageMargins left="0.70866141732283472" right="0.70866141732283472" top="0.74803149606299213" bottom="0.74803149606299213" header="0.31496062992125984" footer="0.31496062992125984"/>
  <pageSetup paperSize="9" firstPageNumber="0" orientation="landscape" useFirstPageNumber="1"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K271"/>
  <sheetViews>
    <sheetView showGridLines="0" topLeftCell="A99" zoomScaleNormal="100" zoomScaleSheetLayoutView="100" workbookViewId="0">
      <selection activeCell="W99" sqref="W99:BV326"/>
    </sheetView>
  </sheetViews>
  <sheetFormatPr defaultColWidth="3.125" defaultRowHeight="13.5" customHeight="1"/>
  <cols>
    <col min="1" max="16384" width="3.125" style="22"/>
  </cols>
  <sheetData>
    <row r="1" spans="1:63" s="19" customFormat="1" ht="28.5" customHeight="1">
      <c r="A1" s="260" t="s">
        <v>56</v>
      </c>
      <c r="B1" s="260"/>
      <c r="C1" s="260"/>
      <c r="D1" s="260"/>
      <c r="E1" s="261" t="str">
        <f>表紙!$G$5</f>
        <v>PRO_STAFFα給与　故障対応</v>
      </c>
      <c r="F1" s="261"/>
      <c r="G1" s="261"/>
      <c r="H1" s="261"/>
      <c r="I1" s="261"/>
      <c r="J1" s="261"/>
      <c r="K1" s="261"/>
      <c r="L1" s="261"/>
      <c r="M1" s="261"/>
      <c r="N1" s="261"/>
      <c r="O1" s="261"/>
      <c r="P1" s="261"/>
      <c r="Q1" s="261"/>
      <c r="R1" s="261"/>
      <c r="S1" s="261"/>
      <c r="T1" s="261"/>
      <c r="U1" s="261"/>
      <c r="V1" s="260" t="s">
        <v>57</v>
      </c>
      <c r="W1" s="260"/>
      <c r="X1" s="260"/>
      <c r="Y1" s="260"/>
      <c r="Z1" s="261" t="str">
        <f>表紙!$G$8</f>
        <v>画面定義書</v>
      </c>
      <c r="AA1" s="261"/>
      <c r="AB1" s="261"/>
      <c r="AC1" s="261"/>
      <c r="AD1" s="261"/>
      <c r="AE1" s="261"/>
      <c r="AF1" s="261"/>
      <c r="AG1" s="261"/>
      <c r="AH1" s="261"/>
      <c r="AI1" s="261"/>
      <c r="AJ1" s="261"/>
      <c r="AK1" s="261"/>
      <c r="AL1" s="261"/>
      <c r="AM1" s="261"/>
      <c r="AN1" s="261"/>
      <c r="AO1" s="261"/>
      <c r="AP1" s="261"/>
      <c r="AQ1" s="260" t="s">
        <v>59</v>
      </c>
      <c r="AR1" s="260"/>
      <c r="AS1" s="260"/>
      <c r="AT1" s="260"/>
      <c r="AU1" s="270" t="str">
        <f>表紙!$G$14</f>
        <v>年末調整</v>
      </c>
      <c r="AV1" s="270"/>
      <c r="AW1" s="270"/>
      <c r="AX1" s="270"/>
      <c r="AY1" s="270"/>
      <c r="AZ1" s="270"/>
      <c r="BA1" s="270"/>
      <c r="BB1" s="270"/>
      <c r="BC1" s="270"/>
      <c r="BD1" s="270"/>
      <c r="BE1" s="270"/>
      <c r="BF1" s="270"/>
      <c r="BG1" s="270"/>
      <c r="BH1" s="270"/>
      <c r="BI1" s="270"/>
      <c r="BJ1" s="270"/>
      <c r="BK1" s="270"/>
    </row>
    <row r="2" spans="1:63" s="19" customFormat="1" ht="28.5" customHeight="1">
      <c r="A2" s="254" t="s">
        <v>55</v>
      </c>
      <c r="B2" s="254"/>
      <c r="C2" s="254"/>
      <c r="D2" s="255"/>
      <c r="E2" s="256" t="str">
        <f>表紙!$J$16</f>
        <v>年末調整</v>
      </c>
      <c r="F2" s="257"/>
      <c r="G2" s="257"/>
      <c r="H2" s="257"/>
      <c r="I2" s="257"/>
      <c r="J2" s="257"/>
      <c r="K2" s="257"/>
      <c r="L2" s="257"/>
      <c r="M2" s="257"/>
      <c r="N2" s="257"/>
      <c r="O2" s="257"/>
      <c r="P2" s="257"/>
      <c r="Q2" s="257"/>
      <c r="R2" s="257"/>
      <c r="S2" s="257"/>
      <c r="T2" s="257"/>
      <c r="U2" s="258"/>
      <c r="V2" s="259" t="s">
        <v>58</v>
      </c>
      <c r="W2" s="254"/>
      <c r="X2" s="254"/>
      <c r="Y2" s="255"/>
      <c r="Z2" s="256" t="str">
        <f>表紙!$M$18</f>
        <v>年調振込ファイル作成</v>
      </c>
      <c r="AA2" s="257"/>
      <c r="AB2" s="257"/>
      <c r="AC2" s="257"/>
      <c r="AD2" s="257"/>
      <c r="AE2" s="257"/>
      <c r="AF2" s="257"/>
      <c r="AG2" s="257"/>
      <c r="AH2" s="257"/>
      <c r="AI2" s="257"/>
      <c r="AJ2" s="257"/>
      <c r="AK2" s="257"/>
      <c r="AL2" s="257"/>
      <c r="AM2" s="257"/>
      <c r="AN2" s="257"/>
      <c r="AO2" s="257"/>
      <c r="AP2" s="257"/>
      <c r="AQ2" s="265" t="s">
        <v>13</v>
      </c>
      <c r="AR2" s="265"/>
      <c r="AS2" s="265"/>
      <c r="AT2" s="266"/>
      <c r="AU2" s="267" t="str">
        <f>表紙!$P$20</f>
        <v>外部出力画面</v>
      </c>
      <c r="AV2" s="268"/>
      <c r="AW2" s="268"/>
      <c r="AX2" s="268"/>
      <c r="AY2" s="268"/>
      <c r="AZ2" s="268"/>
      <c r="BA2" s="268"/>
      <c r="BB2" s="268"/>
      <c r="BC2" s="268"/>
      <c r="BD2" s="268"/>
      <c r="BE2" s="268"/>
      <c r="BF2" s="268"/>
      <c r="BG2" s="268"/>
      <c r="BH2" s="268"/>
      <c r="BI2" s="268"/>
      <c r="BJ2" s="268"/>
      <c r="BK2" s="269"/>
    </row>
    <row r="3" spans="1:63" s="19" customFormat="1" ht="13.5" customHeight="1"/>
    <row r="4" spans="1:63" s="19" customFormat="1" ht="28.5" customHeight="1">
      <c r="B4" s="20" t="s">
        <v>97</v>
      </c>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0" t="s">
        <v>98</v>
      </c>
      <c r="AT4" s="21"/>
      <c r="AU4" s="21"/>
      <c r="AV4" s="21"/>
      <c r="AW4" s="21"/>
      <c r="AX4" s="21"/>
      <c r="AY4" s="21"/>
      <c r="AZ4" s="21"/>
      <c r="BA4" s="21"/>
      <c r="BB4" s="21"/>
      <c r="BC4" s="21"/>
      <c r="BD4" s="21"/>
      <c r="BE4" s="21"/>
      <c r="BF4" s="21"/>
      <c r="BG4" s="21"/>
      <c r="BH4" s="21"/>
      <c r="BI4" s="21"/>
      <c r="BJ4" s="21"/>
      <c r="BK4" s="21"/>
    </row>
    <row r="6" spans="1:63" ht="13.5" customHeight="1">
      <c r="B6" s="94"/>
      <c r="AR6" s="24"/>
      <c r="AS6" s="25" t="s">
        <v>71</v>
      </c>
      <c r="AT6" s="25"/>
      <c r="AU6" s="25"/>
      <c r="AV6" s="25"/>
      <c r="AW6" s="25"/>
      <c r="AX6" s="26"/>
      <c r="AY6" s="262" t="s">
        <v>195</v>
      </c>
      <c r="AZ6" s="263"/>
      <c r="BA6" s="263"/>
      <c r="BB6" s="263"/>
      <c r="BC6" s="263"/>
      <c r="BD6" s="263"/>
      <c r="BE6" s="263"/>
      <c r="BF6" s="263"/>
      <c r="BG6" s="263"/>
      <c r="BH6" s="263"/>
      <c r="BI6" s="263"/>
      <c r="BJ6" s="263"/>
      <c r="BK6" s="264"/>
    </row>
    <row r="7" spans="1:63" ht="13.5" customHeight="1">
      <c r="C7" s="22" t="s">
        <v>192</v>
      </c>
      <c r="U7" s="22" t="s">
        <v>193</v>
      </c>
      <c r="AR7" s="24"/>
      <c r="AS7" s="25" t="s">
        <v>111</v>
      </c>
      <c r="AT7" s="25"/>
      <c r="AU7" s="25"/>
      <c r="AV7" s="25"/>
      <c r="AW7" s="25"/>
      <c r="AX7" s="26"/>
      <c r="AY7" s="262" t="s">
        <v>162</v>
      </c>
      <c r="AZ7" s="263"/>
      <c r="BA7" s="263"/>
      <c r="BB7" s="263"/>
      <c r="BC7" s="263"/>
      <c r="BD7" s="263"/>
      <c r="BE7" s="263"/>
      <c r="BF7" s="263"/>
      <c r="BG7" s="263"/>
      <c r="BH7" s="263"/>
      <c r="BI7" s="263"/>
      <c r="BJ7" s="263"/>
      <c r="BK7" s="264"/>
    </row>
    <row r="8" spans="1:63" ht="13.5" customHeight="1">
      <c r="AR8" s="24"/>
      <c r="AS8" s="25" t="s">
        <v>110</v>
      </c>
      <c r="AT8" s="25"/>
      <c r="AU8" s="25"/>
      <c r="AV8" s="25"/>
      <c r="AW8" s="25"/>
      <c r="AX8" s="26"/>
      <c r="AY8" s="27"/>
      <c r="AZ8" s="27"/>
      <c r="BA8" s="27"/>
      <c r="BB8" s="27"/>
      <c r="BC8" s="27"/>
      <c r="BD8" s="27"/>
      <c r="BE8" s="27"/>
      <c r="BF8" s="27"/>
      <c r="BG8" s="27"/>
      <c r="BH8" s="27"/>
      <c r="BI8" s="27"/>
      <c r="BJ8" s="27"/>
      <c r="BK8" s="28"/>
    </row>
    <row r="9" spans="1:63" ht="13.5" customHeight="1">
      <c r="U9" s="22" t="s">
        <v>194</v>
      </c>
      <c r="AR9" s="24"/>
      <c r="AS9" s="29"/>
      <c r="AT9" s="29"/>
      <c r="AU9" s="30"/>
      <c r="AV9" s="30"/>
      <c r="AW9" s="30"/>
      <c r="AX9" s="30"/>
      <c r="AY9" s="30"/>
      <c r="AZ9" s="30"/>
      <c r="BA9" s="30"/>
      <c r="BB9" s="30"/>
      <c r="BC9" s="30"/>
      <c r="BD9" s="30"/>
      <c r="BE9" s="30"/>
      <c r="BF9" s="30"/>
      <c r="BG9" s="30"/>
      <c r="BH9" s="30"/>
      <c r="BI9" s="30"/>
      <c r="BJ9" s="30"/>
      <c r="BK9" s="31"/>
    </row>
    <row r="10" spans="1:63" ht="13.5" customHeight="1">
      <c r="AR10" s="24"/>
      <c r="AS10" s="29"/>
      <c r="AT10" s="29"/>
      <c r="AU10" s="30"/>
      <c r="AV10" s="30"/>
      <c r="AW10" s="30"/>
      <c r="AX10" s="30"/>
      <c r="AY10" s="30"/>
      <c r="AZ10" s="30"/>
      <c r="BA10" s="30"/>
      <c r="BB10" s="30"/>
      <c r="BC10" s="30"/>
      <c r="BD10" s="30"/>
      <c r="BE10" s="30"/>
      <c r="BF10" s="30"/>
      <c r="BG10" s="30"/>
      <c r="BH10" s="30"/>
      <c r="BI10" s="30"/>
      <c r="BJ10" s="30"/>
      <c r="BK10" s="31"/>
    </row>
    <row r="11" spans="1:63" ht="13.5" customHeight="1">
      <c r="AR11" s="24"/>
      <c r="AS11" s="29"/>
      <c r="AT11" s="29"/>
      <c r="AU11" s="30"/>
      <c r="AV11" s="30"/>
      <c r="AW11" s="30"/>
      <c r="AX11" s="30"/>
      <c r="AY11" s="30"/>
      <c r="AZ11" s="30"/>
      <c r="BA11" s="30"/>
      <c r="BB11" s="30"/>
      <c r="BC11" s="30"/>
      <c r="BD11" s="30"/>
      <c r="BE11" s="30"/>
      <c r="BF11" s="30"/>
      <c r="BG11" s="30"/>
      <c r="BH11" s="30"/>
      <c r="BI11" s="30"/>
      <c r="BJ11" s="30"/>
      <c r="BK11" s="31"/>
    </row>
    <row r="12" spans="1:63" ht="13.5" customHeight="1">
      <c r="AR12" s="24"/>
      <c r="AS12" s="29"/>
      <c r="AT12" s="29"/>
      <c r="AU12" s="29"/>
      <c r="AV12" s="29"/>
      <c r="AW12" s="29"/>
      <c r="AX12" s="29"/>
      <c r="AY12" s="29"/>
      <c r="AZ12" s="29"/>
      <c r="BA12" s="29"/>
      <c r="BB12" s="29"/>
      <c r="BC12" s="29"/>
      <c r="BD12" s="29"/>
      <c r="BE12" s="29"/>
      <c r="BF12" s="29"/>
      <c r="BG12" s="29"/>
      <c r="BH12" s="29"/>
      <c r="BI12" s="29"/>
      <c r="BJ12" s="29"/>
      <c r="BK12" s="32"/>
    </row>
    <row r="13" spans="1:63" ht="13.5" customHeight="1">
      <c r="AR13" s="24"/>
      <c r="AS13" s="29"/>
      <c r="AT13" s="29"/>
      <c r="AU13" s="29"/>
      <c r="AV13" s="29"/>
      <c r="AW13" s="29"/>
      <c r="AX13" s="29"/>
      <c r="AY13" s="29"/>
      <c r="AZ13" s="29"/>
      <c r="BA13" s="29"/>
      <c r="BB13" s="29"/>
      <c r="BC13" s="29"/>
      <c r="BD13" s="29"/>
      <c r="BE13" s="29"/>
      <c r="BF13" s="29"/>
      <c r="BG13" s="29"/>
      <c r="BH13" s="29"/>
      <c r="BI13" s="29"/>
      <c r="BJ13" s="29"/>
      <c r="BK13" s="32"/>
    </row>
    <row r="14" spans="1:63" ht="13.5" customHeight="1">
      <c r="AR14" s="24"/>
      <c r="AS14" s="29"/>
      <c r="AT14" s="29"/>
      <c r="AU14" s="29"/>
      <c r="AV14" s="29"/>
      <c r="AW14" s="29"/>
      <c r="AX14" s="29"/>
      <c r="AY14" s="29"/>
      <c r="AZ14" s="29"/>
      <c r="BA14" s="29"/>
      <c r="BB14" s="29"/>
      <c r="BC14" s="29"/>
      <c r="BD14" s="29"/>
      <c r="BE14" s="29"/>
      <c r="BF14" s="29"/>
      <c r="BG14" s="29"/>
      <c r="BH14" s="29"/>
      <c r="BI14" s="29"/>
      <c r="BJ14" s="29"/>
      <c r="BK14" s="32"/>
    </row>
    <row r="15" spans="1:63" ht="13.5" customHeight="1">
      <c r="AR15" s="149"/>
      <c r="AS15" s="29"/>
      <c r="AT15" s="29"/>
      <c r="AU15" s="29"/>
      <c r="AV15" s="29"/>
      <c r="AW15" s="29"/>
      <c r="AX15" s="29"/>
      <c r="AY15" s="29"/>
      <c r="AZ15" s="29"/>
      <c r="BA15" s="29"/>
      <c r="BB15" s="29"/>
      <c r="BC15" s="29"/>
      <c r="BD15" s="29"/>
      <c r="BE15" s="29"/>
      <c r="BF15" s="29"/>
      <c r="BG15" s="29"/>
      <c r="BH15" s="29"/>
      <c r="BI15" s="29"/>
      <c r="BJ15" s="29"/>
      <c r="BK15" s="32"/>
    </row>
    <row r="16" spans="1:63" ht="13.5" customHeight="1">
      <c r="AR16" s="149"/>
      <c r="AS16" s="29"/>
      <c r="AT16" s="29"/>
      <c r="AU16" s="30"/>
      <c r="AV16" s="30"/>
      <c r="AW16" s="30"/>
      <c r="AX16" s="30"/>
      <c r="AY16" s="30"/>
      <c r="AZ16" s="30"/>
      <c r="BA16" s="30"/>
      <c r="BB16" s="30"/>
      <c r="BC16" s="30"/>
      <c r="BD16" s="30"/>
      <c r="BE16" s="30"/>
      <c r="BF16" s="30"/>
      <c r="BG16" s="30"/>
      <c r="BH16" s="30"/>
      <c r="BI16" s="30"/>
      <c r="BJ16" s="30"/>
      <c r="BK16" s="31"/>
    </row>
    <row r="17" spans="44:63" ht="13.5" customHeight="1">
      <c r="AR17" s="149"/>
      <c r="AS17" s="29"/>
      <c r="AT17" s="29"/>
      <c r="AU17" s="30"/>
      <c r="AV17" s="30"/>
      <c r="AW17" s="30"/>
      <c r="AX17" s="30"/>
      <c r="AY17" s="30"/>
      <c r="AZ17" s="30"/>
      <c r="BA17" s="30"/>
      <c r="BB17" s="30"/>
      <c r="BC17" s="30"/>
      <c r="BD17" s="30"/>
      <c r="BE17" s="30"/>
      <c r="BF17" s="30"/>
      <c r="BG17" s="30"/>
      <c r="BH17" s="30"/>
      <c r="BI17" s="30"/>
      <c r="BJ17" s="30"/>
      <c r="BK17" s="31"/>
    </row>
    <row r="18" spans="44:63" ht="13.5" customHeight="1">
      <c r="AR18" s="24"/>
      <c r="AS18" s="29"/>
      <c r="AT18" s="29"/>
      <c r="AU18" s="29"/>
      <c r="AV18" s="29"/>
      <c r="AW18" s="29"/>
      <c r="AX18" s="29"/>
      <c r="AY18" s="29"/>
      <c r="AZ18" s="29"/>
      <c r="BA18" s="29"/>
      <c r="BB18" s="29"/>
      <c r="BC18" s="29"/>
      <c r="BD18" s="29"/>
      <c r="BE18" s="29"/>
      <c r="BF18" s="29"/>
      <c r="BG18" s="29"/>
      <c r="BH18" s="29"/>
      <c r="BI18" s="29"/>
      <c r="BJ18" s="29"/>
      <c r="BK18" s="32"/>
    </row>
    <row r="19" spans="44:63" ht="13.5" customHeight="1">
      <c r="AR19" s="24"/>
      <c r="AS19" s="29"/>
      <c r="AT19" s="29"/>
      <c r="AU19" s="30"/>
      <c r="AV19" s="30"/>
      <c r="AW19" s="30"/>
      <c r="AX19" s="30"/>
      <c r="AY19" s="30"/>
      <c r="AZ19" s="30"/>
      <c r="BA19" s="30"/>
      <c r="BB19" s="30"/>
      <c r="BC19" s="30"/>
      <c r="BD19" s="30"/>
      <c r="BE19" s="30"/>
      <c r="BF19" s="30"/>
      <c r="BG19" s="30"/>
      <c r="BH19" s="30"/>
      <c r="BI19" s="30"/>
      <c r="BJ19" s="30"/>
      <c r="BK19" s="31"/>
    </row>
    <row r="20" spans="44:63" ht="13.5" customHeight="1">
      <c r="AR20" s="24"/>
      <c r="AS20" s="29"/>
      <c r="AT20" s="29"/>
      <c r="AU20" s="30"/>
      <c r="AV20" s="30"/>
      <c r="AW20" s="30"/>
      <c r="AX20" s="30"/>
      <c r="AY20" s="30"/>
      <c r="AZ20" s="30"/>
      <c r="BA20" s="30"/>
      <c r="BB20" s="30"/>
      <c r="BC20" s="30"/>
      <c r="BD20" s="30"/>
      <c r="BE20" s="30"/>
      <c r="BF20" s="30"/>
      <c r="BG20" s="30"/>
      <c r="BH20" s="30"/>
      <c r="BI20" s="30"/>
      <c r="BJ20" s="30"/>
      <c r="BK20" s="31"/>
    </row>
    <row r="21" spans="44:63" ht="13.5" customHeight="1">
      <c r="AR21" s="148"/>
      <c r="AS21" s="33"/>
      <c r="AT21" s="33"/>
      <c r="AU21" s="34"/>
      <c r="AV21" s="34"/>
      <c r="AW21" s="34"/>
      <c r="AX21" s="34"/>
      <c r="AY21" s="34"/>
      <c r="AZ21" s="34"/>
      <c r="BA21" s="34"/>
      <c r="BB21" s="34"/>
      <c r="BC21" s="34"/>
      <c r="BD21" s="34"/>
      <c r="BE21" s="34"/>
      <c r="BF21" s="34"/>
      <c r="BG21" s="34"/>
      <c r="BH21" s="34"/>
      <c r="BI21" s="34"/>
      <c r="BJ21" s="34"/>
      <c r="BK21" s="34"/>
    </row>
    <row r="22" spans="44:63" ht="13.5" customHeight="1">
      <c r="AR22" s="24"/>
      <c r="AS22" s="25" t="s">
        <v>99</v>
      </c>
      <c r="AT22" s="25"/>
      <c r="AU22" s="25"/>
      <c r="AV22" s="25"/>
      <c r="AW22" s="25"/>
      <c r="AX22" s="26"/>
      <c r="AY22" s="27"/>
      <c r="AZ22" s="27"/>
      <c r="BA22" s="27"/>
      <c r="BB22" s="27"/>
      <c r="BC22" s="27"/>
      <c r="BD22" s="27"/>
      <c r="BE22" s="27"/>
      <c r="BF22" s="27"/>
      <c r="BG22" s="27"/>
      <c r="BH22" s="27"/>
      <c r="BI22" s="27"/>
      <c r="BJ22" s="27"/>
      <c r="BK22" s="28"/>
    </row>
    <row r="23" spans="44:63" ht="13.5" customHeight="1">
      <c r="AR23" s="24"/>
      <c r="AS23" s="29" t="s">
        <v>150</v>
      </c>
      <c r="AT23" s="29"/>
      <c r="AU23" s="29"/>
      <c r="AV23" s="29"/>
      <c r="AW23" s="29"/>
      <c r="AX23" s="29"/>
      <c r="AY23" s="29"/>
      <c r="AZ23" s="29"/>
      <c r="BA23" s="29"/>
      <c r="BB23" s="29"/>
      <c r="BC23" s="29"/>
      <c r="BD23" s="29"/>
      <c r="BE23" s="29"/>
      <c r="BF23" s="29"/>
      <c r="BG23" s="29"/>
      <c r="BH23" s="29"/>
      <c r="BI23" s="29"/>
      <c r="BJ23" s="29"/>
      <c r="BK23" s="32"/>
    </row>
    <row r="24" spans="44:63" ht="13.5" customHeight="1">
      <c r="AR24" s="149"/>
      <c r="AS24" s="29"/>
      <c r="AT24" s="29"/>
      <c r="AU24" s="29"/>
      <c r="AV24" s="29"/>
      <c r="AW24" s="29"/>
      <c r="AX24" s="29"/>
      <c r="AY24" s="29"/>
      <c r="AZ24" s="29"/>
      <c r="BA24" s="29"/>
      <c r="BB24" s="29"/>
      <c r="BC24" s="29"/>
      <c r="BD24" s="29"/>
      <c r="BE24" s="29"/>
      <c r="BF24" s="29"/>
      <c r="BG24" s="29"/>
      <c r="BH24" s="29"/>
      <c r="BI24" s="29"/>
      <c r="BJ24" s="29"/>
      <c r="BK24" s="32"/>
    </row>
    <row r="25" spans="44:63" ht="13.5" customHeight="1">
      <c r="AR25" s="149"/>
      <c r="AS25" s="29"/>
      <c r="AT25" s="29"/>
      <c r="AU25" s="29"/>
      <c r="AV25" s="29"/>
      <c r="AW25" s="29"/>
      <c r="AX25" s="29"/>
      <c r="AY25" s="29"/>
      <c r="AZ25" s="29"/>
      <c r="BA25" s="29"/>
      <c r="BB25" s="29"/>
      <c r="BC25" s="29"/>
      <c r="BD25" s="29"/>
      <c r="BE25" s="29"/>
      <c r="BF25" s="29"/>
      <c r="BG25" s="29"/>
      <c r="BH25" s="29"/>
      <c r="BI25" s="29"/>
      <c r="BJ25" s="29"/>
      <c r="BK25" s="32"/>
    </row>
    <row r="26" spans="44:63" ht="13.5" customHeight="1">
      <c r="AR26" s="149"/>
      <c r="AS26" s="29"/>
      <c r="AT26" s="29"/>
      <c r="AU26" s="29"/>
      <c r="AV26" s="29"/>
      <c r="AW26" s="29"/>
      <c r="AX26" s="29"/>
      <c r="AY26" s="29"/>
      <c r="AZ26" s="29"/>
      <c r="BA26" s="29"/>
      <c r="BB26" s="29"/>
      <c r="BC26" s="29"/>
      <c r="BD26" s="29"/>
      <c r="BE26" s="29"/>
      <c r="BF26" s="29"/>
      <c r="BG26" s="29"/>
      <c r="BH26" s="29"/>
      <c r="BI26" s="29"/>
      <c r="BJ26" s="29"/>
      <c r="BK26" s="32"/>
    </row>
    <row r="27" spans="44:63" ht="13.5" customHeight="1">
      <c r="AR27" s="149"/>
      <c r="AS27" s="29"/>
      <c r="AT27" s="29"/>
      <c r="AU27" s="29"/>
      <c r="AV27" s="29"/>
      <c r="AW27" s="29"/>
      <c r="AX27" s="29"/>
      <c r="AY27" s="29"/>
      <c r="AZ27" s="29"/>
      <c r="BA27" s="29"/>
      <c r="BB27" s="29"/>
      <c r="BC27" s="29"/>
      <c r="BD27" s="29"/>
      <c r="BE27" s="29"/>
      <c r="BF27" s="29"/>
      <c r="BG27" s="29"/>
      <c r="BH27" s="29"/>
      <c r="BI27" s="29"/>
      <c r="BJ27" s="29"/>
      <c r="BK27" s="32"/>
    </row>
    <row r="28" spans="44:63" ht="13.5" customHeight="1">
      <c r="AR28" s="149"/>
      <c r="AS28" s="29"/>
      <c r="AT28" s="29"/>
      <c r="AU28" s="29"/>
      <c r="AV28" s="29"/>
      <c r="AW28" s="29"/>
      <c r="AX28" s="29"/>
      <c r="AY28" s="29"/>
      <c r="AZ28" s="29"/>
      <c r="BA28" s="29"/>
      <c r="BB28" s="29"/>
      <c r="BC28" s="29"/>
      <c r="BD28" s="29"/>
      <c r="BE28" s="29"/>
      <c r="BF28" s="29"/>
      <c r="BG28" s="29"/>
      <c r="BH28" s="29"/>
      <c r="BI28" s="29"/>
      <c r="BJ28" s="29"/>
      <c r="BK28" s="32"/>
    </row>
    <row r="29" spans="44:63" ht="13.5" customHeight="1">
      <c r="AR29" s="149"/>
      <c r="AS29" s="29"/>
      <c r="AT29" s="29"/>
      <c r="AU29" s="29"/>
      <c r="AV29" s="29"/>
      <c r="AW29" s="29"/>
      <c r="AX29" s="29"/>
      <c r="AY29" s="29"/>
      <c r="AZ29" s="29"/>
      <c r="BA29" s="29"/>
      <c r="BB29" s="29"/>
      <c r="BC29" s="29"/>
      <c r="BD29" s="29"/>
      <c r="BE29" s="29"/>
      <c r="BF29" s="29"/>
      <c r="BG29" s="29"/>
      <c r="BH29" s="29"/>
      <c r="BI29" s="29"/>
      <c r="BJ29" s="29"/>
      <c r="BK29" s="32"/>
    </row>
    <row r="30" spans="44:63" ht="13.5" customHeight="1">
      <c r="AR30" s="149"/>
      <c r="AS30" s="25" t="s">
        <v>112</v>
      </c>
      <c r="AT30" s="25"/>
      <c r="AU30" s="25"/>
      <c r="AV30" s="25"/>
      <c r="AW30" s="25"/>
      <c r="AX30" s="26"/>
      <c r="AY30" s="37"/>
      <c r="AZ30" s="27"/>
      <c r="BA30" s="27"/>
      <c r="BB30" s="27"/>
      <c r="BC30" s="27"/>
      <c r="BD30" s="27"/>
      <c r="BE30" s="27"/>
      <c r="BF30" s="27"/>
      <c r="BG30" s="27"/>
      <c r="BH30" s="27"/>
      <c r="BI30" s="27"/>
      <c r="BJ30" s="27"/>
      <c r="BK30" s="28"/>
    </row>
    <row r="31" spans="44:63" ht="13.5" customHeight="1">
      <c r="AR31" s="149"/>
      <c r="AS31" s="29" t="s">
        <v>196</v>
      </c>
      <c r="AT31" s="29" t="s">
        <v>197</v>
      </c>
      <c r="AU31" s="29"/>
      <c r="AV31" s="29"/>
      <c r="AW31" s="29"/>
      <c r="AX31" s="29"/>
      <c r="AY31" s="29"/>
      <c r="AZ31" s="29"/>
      <c r="BA31" s="29"/>
      <c r="BB31" s="29"/>
      <c r="BC31" s="29"/>
      <c r="BD31" s="29"/>
      <c r="BE31" s="29"/>
      <c r="BF31" s="29"/>
      <c r="BG31" s="29"/>
      <c r="BH31" s="29"/>
      <c r="BI31" s="29"/>
      <c r="BJ31" s="29"/>
      <c r="BK31" s="32"/>
    </row>
    <row r="32" spans="44:63" ht="13.5" customHeight="1">
      <c r="AR32" s="149"/>
      <c r="AS32" s="29"/>
      <c r="AT32" s="29"/>
      <c r="AU32" s="29"/>
      <c r="AV32" s="29"/>
      <c r="AW32" s="29"/>
      <c r="AX32" s="29"/>
      <c r="AY32" s="29"/>
      <c r="AZ32" s="29"/>
      <c r="BA32" s="29"/>
      <c r="BB32" s="29"/>
      <c r="BC32" s="29"/>
      <c r="BD32" s="29"/>
      <c r="BE32" s="29"/>
      <c r="BF32" s="29"/>
      <c r="BG32" s="29"/>
      <c r="BH32" s="29"/>
      <c r="BI32" s="29"/>
      <c r="BJ32" s="29"/>
      <c r="BK32" s="32"/>
    </row>
    <row r="33" spans="44:63" ht="13.5" customHeight="1">
      <c r="AR33" s="24"/>
      <c r="AS33" s="29"/>
      <c r="AT33" s="29"/>
      <c r="AU33" s="29"/>
      <c r="AV33" s="29"/>
      <c r="AW33" s="29"/>
      <c r="AX33" s="29"/>
      <c r="AY33" s="29"/>
      <c r="AZ33" s="29"/>
      <c r="BA33" s="29"/>
      <c r="BB33" s="29"/>
      <c r="BC33" s="29"/>
      <c r="BD33" s="29"/>
      <c r="BE33" s="29"/>
      <c r="BF33" s="29"/>
      <c r="BG33" s="29"/>
      <c r="BH33" s="29"/>
      <c r="BI33" s="29"/>
      <c r="BJ33" s="29"/>
      <c r="BK33" s="32"/>
    </row>
    <row r="34" spans="44:63" ht="13.5" customHeight="1">
      <c r="AR34" s="24"/>
      <c r="AS34" s="29"/>
      <c r="AT34" s="29"/>
      <c r="AU34" s="29"/>
      <c r="AV34" s="29"/>
      <c r="AW34" s="29"/>
      <c r="AX34" s="29"/>
      <c r="AY34" s="29"/>
      <c r="AZ34" s="29"/>
      <c r="BA34" s="29"/>
      <c r="BB34" s="29"/>
      <c r="BC34" s="29"/>
      <c r="BD34" s="29"/>
      <c r="BE34" s="29"/>
      <c r="BF34" s="29"/>
      <c r="BG34" s="29"/>
      <c r="BH34" s="29"/>
      <c r="BI34" s="29"/>
      <c r="BJ34" s="29"/>
      <c r="BK34" s="32"/>
    </row>
    <row r="35" spans="44:63" ht="13.5" customHeight="1">
      <c r="AR35" s="24"/>
      <c r="AS35" s="29"/>
      <c r="AT35" s="29"/>
      <c r="AU35" s="29"/>
      <c r="AV35" s="29"/>
      <c r="AW35" s="29"/>
      <c r="AX35" s="29"/>
      <c r="AY35" s="29"/>
      <c r="AZ35" s="29"/>
      <c r="BA35" s="29"/>
      <c r="BB35" s="29"/>
      <c r="BC35" s="29"/>
      <c r="BD35" s="29"/>
      <c r="BE35" s="29"/>
      <c r="BF35" s="29"/>
      <c r="BG35" s="29"/>
      <c r="BH35" s="29"/>
      <c r="BI35" s="29"/>
      <c r="BJ35" s="29"/>
      <c r="BK35" s="32"/>
    </row>
    <row r="36" spans="44:63" ht="13.5" customHeight="1">
      <c r="AR36" s="24"/>
      <c r="AS36" s="38"/>
      <c r="AT36" s="39"/>
      <c r="AU36" s="39"/>
      <c r="AV36" s="39"/>
      <c r="AW36" s="39"/>
      <c r="AX36" s="39"/>
      <c r="AY36" s="39"/>
      <c r="AZ36" s="39"/>
      <c r="BA36" s="39"/>
      <c r="BB36" s="39"/>
      <c r="BC36" s="39"/>
      <c r="BD36" s="39"/>
      <c r="BE36" s="39"/>
      <c r="BF36" s="39"/>
      <c r="BG36" s="39"/>
      <c r="BH36" s="39"/>
      <c r="BI36" s="39"/>
      <c r="BJ36" s="39"/>
      <c r="BK36" s="144"/>
    </row>
    <row r="56" spans="4:27" ht="13.5" customHeight="1">
      <c r="D56" s="22" t="s">
        <v>198</v>
      </c>
    </row>
    <row r="58" spans="4:27" ht="13.5" customHeight="1">
      <c r="D58" s="22" t="s">
        <v>199</v>
      </c>
      <c r="W58" s="22" t="s">
        <v>201</v>
      </c>
    </row>
    <row r="59" spans="4:27" ht="13.5" customHeight="1">
      <c r="D59" s="22" t="s">
        <v>200</v>
      </c>
      <c r="E59" s="22" t="s">
        <v>204</v>
      </c>
      <c r="W59" s="22" t="s">
        <v>200</v>
      </c>
      <c r="X59" s="22" t="s">
        <v>202</v>
      </c>
    </row>
    <row r="60" spans="4:27" ht="13.5" customHeight="1">
      <c r="H60" s="206"/>
      <c r="I60" s="153"/>
      <c r="J60" s="153"/>
      <c r="K60" s="153"/>
      <c r="L60" s="153"/>
      <c r="M60" s="153"/>
      <c r="N60" s="153"/>
      <c r="O60" s="153"/>
      <c r="P60" s="153"/>
      <c r="Q60" s="153"/>
      <c r="R60" s="153"/>
      <c r="S60" s="153"/>
      <c r="T60" s="153"/>
      <c r="U60" s="153"/>
      <c r="V60" s="153"/>
      <c r="W60" s="153"/>
      <c r="X60" s="153"/>
      <c r="Y60" s="153"/>
      <c r="Z60" s="153"/>
      <c r="AA60" s="207"/>
    </row>
    <row r="61" spans="4:27" ht="13.5" customHeight="1">
      <c r="I61" s="22" t="s">
        <v>203</v>
      </c>
    </row>
    <row r="64" spans="4:27" ht="13.5" customHeight="1">
      <c r="D64" s="22" t="s">
        <v>205</v>
      </c>
    </row>
    <row r="65" spans="4:23" ht="13.5" customHeight="1">
      <c r="D65" s="22" t="s">
        <v>206</v>
      </c>
      <c r="W65" s="22" t="s">
        <v>207</v>
      </c>
    </row>
    <row r="81" spans="5:25" ht="13.5" customHeight="1">
      <c r="W81" s="22" t="s">
        <v>208</v>
      </c>
    </row>
    <row r="82" spans="5:25" ht="13.5" customHeight="1">
      <c r="X82" s="22" t="s">
        <v>209</v>
      </c>
    </row>
    <row r="84" spans="5:25" ht="13.5" customHeight="1">
      <c r="E84" s="22" t="s">
        <v>210</v>
      </c>
      <c r="W84" s="22" t="s">
        <v>211</v>
      </c>
    </row>
    <row r="86" spans="5:25" ht="13.5" customHeight="1">
      <c r="W86" s="23" t="s">
        <v>216</v>
      </c>
    </row>
    <row r="87" spans="5:25" ht="13.5" customHeight="1">
      <c r="W87" s="23" t="s">
        <v>217</v>
      </c>
    </row>
    <row r="88" spans="5:25" ht="13.5" customHeight="1">
      <c r="W88" s="23" t="s">
        <v>239</v>
      </c>
      <c r="X88" s="23" t="s">
        <v>240</v>
      </c>
    </row>
    <row r="89" spans="5:25" ht="13.5" customHeight="1">
      <c r="W89" s="23"/>
      <c r="X89" s="23"/>
    </row>
    <row r="90" spans="5:25" ht="13.5" customHeight="1">
      <c r="X90" s="23" t="s">
        <v>241</v>
      </c>
    </row>
    <row r="92" spans="5:25" ht="13.5" customHeight="1">
      <c r="W92" s="23" t="s">
        <v>224</v>
      </c>
      <c r="X92" s="23"/>
      <c r="Y92" s="23"/>
    </row>
    <row r="93" spans="5:25" ht="13.5" customHeight="1">
      <c r="W93" s="23"/>
      <c r="X93" s="23" t="s">
        <v>242</v>
      </c>
      <c r="Y93" s="23"/>
    </row>
    <row r="94" spans="5:25" ht="13.5" customHeight="1">
      <c r="W94" s="23"/>
      <c r="X94" s="23" t="s">
        <v>244</v>
      </c>
      <c r="Y94" s="23"/>
    </row>
    <row r="95" spans="5:25" ht="13.5" customHeight="1">
      <c r="W95" s="23"/>
      <c r="X95" s="23" t="s">
        <v>225</v>
      </c>
      <c r="Y95" s="23"/>
    </row>
    <row r="96" spans="5:25" ht="13.5" customHeight="1">
      <c r="W96" s="23"/>
      <c r="X96" s="23" t="s">
        <v>226</v>
      </c>
      <c r="Y96" s="23"/>
    </row>
    <row r="97" spans="23:32" ht="13.5" customHeight="1">
      <c r="W97" s="23"/>
      <c r="X97" s="23" t="s">
        <v>243</v>
      </c>
      <c r="Y97" s="23"/>
    </row>
    <row r="99" spans="23:32" ht="13.5" customHeight="1">
      <c r="W99" s="22" t="s">
        <v>227</v>
      </c>
    </row>
    <row r="100" spans="23:32" ht="13.5" customHeight="1">
      <c r="X100" s="22" t="s">
        <v>229</v>
      </c>
      <c r="AF100" s="22" t="s">
        <v>228</v>
      </c>
    </row>
    <row r="157" spans="24:32" ht="13.5" customHeight="1">
      <c r="X157" s="22" t="s">
        <v>231</v>
      </c>
      <c r="AF157" s="22" t="s">
        <v>230</v>
      </c>
    </row>
    <row r="214" spans="24:32" ht="13.5" customHeight="1">
      <c r="X214" s="22" t="s">
        <v>233</v>
      </c>
      <c r="AF214" s="22" t="s">
        <v>232</v>
      </c>
    </row>
    <row r="271" spans="23:32" ht="13.5" customHeight="1">
      <c r="W271" s="22" t="s">
        <v>235</v>
      </c>
      <c r="AF271" s="22" t="s">
        <v>234</v>
      </c>
    </row>
  </sheetData>
  <mergeCells count="14">
    <mergeCell ref="AY7:BK7"/>
    <mergeCell ref="AY6:BK6"/>
    <mergeCell ref="AQ2:AT2"/>
    <mergeCell ref="AU2:BK2"/>
    <mergeCell ref="AU1:BK1"/>
    <mergeCell ref="AQ1:AT1"/>
    <mergeCell ref="A2:D2"/>
    <mergeCell ref="E2:U2"/>
    <mergeCell ref="V2:Y2"/>
    <mergeCell ref="Z2:AP2"/>
    <mergeCell ref="A1:D1"/>
    <mergeCell ref="E1:U1"/>
    <mergeCell ref="V1:Y1"/>
    <mergeCell ref="Z1:AP1"/>
  </mergeCells>
  <phoneticPr fontId="1"/>
  <pageMargins left="0.51181102362204722" right="0.51181102362204722" top="0.78740157480314965" bottom="0.59055118110236227" header="0.43307086614173229" footer="0.31496062992125984"/>
  <pageSetup paperSize="9" scale="70" fitToHeight="0" orientation="landscape" horizontalDpi="300" verticalDpi="300" r:id="rId1"/>
  <headerFooter>
    <oddFooter>&amp;C&amp;"ＭＳ ゴシック,標準"&amp;10- &amp;P -</oddFooter>
  </headerFooter>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BK61"/>
  <sheetViews>
    <sheetView showGridLines="0" zoomScaleNormal="100" zoomScaleSheetLayoutView="100" workbookViewId="0">
      <pane ySplit="2" topLeftCell="A15" activePane="bottomLeft" state="frozen"/>
      <selection activeCell="BQ38" sqref="BQ38"/>
      <selection pane="bottomLeft" activeCell="AQ41" sqref="AQ41:AZ41"/>
    </sheetView>
  </sheetViews>
  <sheetFormatPr defaultColWidth="3.125" defaultRowHeight="15.75"/>
  <cols>
    <col min="1" max="41" width="3.125" style="22"/>
    <col min="42" max="42" width="4" style="22" bestFit="1" customWidth="1"/>
    <col min="43" max="16384" width="3.125" style="22"/>
  </cols>
  <sheetData>
    <row r="1" spans="1:63" s="43" customFormat="1" ht="28.5" customHeight="1">
      <c r="A1" s="260" t="s">
        <v>56</v>
      </c>
      <c r="B1" s="260"/>
      <c r="C1" s="260"/>
      <c r="D1" s="260"/>
      <c r="E1" s="261" t="str">
        <f>表紙!$G$5</f>
        <v>PRO_STAFFα給与　故障対応</v>
      </c>
      <c r="F1" s="261"/>
      <c r="G1" s="261"/>
      <c r="H1" s="261"/>
      <c r="I1" s="261"/>
      <c r="J1" s="261"/>
      <c r="K1" s="261"/>
      <c r="L1" s="261"/>
      <c r="M1" s="261"/>
      <c r="N1" s="261"/>
      <c r="O1" s="261"/>
      <c r="P1" s="261"/>
      <c r="Q1" s="261"/>
      <c r="R1" s="261"/>
      <c r="S1" s="261"/>
      <c r="T1" s="261"/>
      <c r="U1" s="261"/>
      <c r="V1" s="260" t="s">
        <v>57</v>
      </c>
      <c r="W1" s="260"/>
      <c r="X1" s="260"/>
      <c r="Y1" s="260"/>
      <c r="Z1" s="261" t="str">
        <f>表紙!$G$8</f>
        <v>画面定義書</v>
      </c>
      <c r="AA1" s="261"/>
      <c r="AB1" s="261"/>
      <c r="AC1" s="261"/>
      <c r="AD1" s="261"/>
      <c r="AE1" s="261"/>
      <c r="AF1" s="261"/>
      <c r="AG1" s="261"/>
      <c r="AH1" s="261"/>
      <c r="AI1" s="261"/>
      <c r="AJ1" s="261"/>
      <c r="AK1" s="261"/>
      <c r="AL1" s="261"/>
      <c r="AM1" s="261"/>
      <c r="AN1" s="261"/>
      <c r="AO1" s="261"/>
      <c r="AP1" s="261"/>
      <c r="AQ1" s="260" t="s">
        <v>59</v>
      </c>
      <c r="AR1" s="260"/>
      <c r="AS1" s="260"/>
      <c r="AT1" s="260"/>
      <c r="AU1" s="270" t="str">
        <f>表紙!$G$14</f>
        <v>年末調整</v>
      </c>
      <c r="AV1" s="270"/>
      <c r="AW1" s="270"/>
      <c r="AX1" s="270"/>
      <c r="AY1" s="270"/>
      <c r="AZ1" s="270"/>
      <c r="BA1" s="270"/>
      <c r="BB1" s="270"/>
      <c r="BC1" s="270"/>
      <c r="BD1" s="270"/>
      <c r="BE1" s="270"/>
      <c r="BF1" s="270"/>
      <c r="BG1" s="270"/>
      <c r="BH1" s="270"/>
      <c r="BI1" s="270"/>
      <c r="BJ1" s="270"/>
      <c r="BK1" s="270"/>
    </row>
    <row r="2" spans="1:63" s="43" customFormat="1" ht="28.5" customHeight="1">
      <c r="A2" s="254" t="s">
        <v>55</v>
      </c>
      <c r="B2" s="254"/>
      <c r="C2" s="254"/>
      <c r="D2" s="255"/>
      <c r="E2" s="256" t="str">
        <f>表紙!$J$16</f>
        <v>年末調整</v>
      </c>
      <c r="F2" s="257"/>
      <c r="G2" s="257"/>
      <c r="H2" s="257"/>
      <c r="I2" s="257"/>
      <c r="J2" s="257"/>
      <c r="K2" s="257"/>
      <c r="L2" s="257"/>
      <c r="M2" s="257"/>
      <c r="N2" s="257"/>
      <c r="O2" s="257"/>
      <c r="P2" s="257"/>
      <c r="Q2" s="257"/>
      <c r="R2" s="257"/>
      <c r="S2" s="257"/>
      <c r="T2" s="257"/>
      <c r="U2" s="258"/>
      <c r="V2" s="259" t="s">
        <v>58</v>
      </c>
      <c r="W2" s="254"/>
      <c r="X2" s="254"/>
      <c r="Y2" s="255"/>
      <c r="Z2" s="256" t="str">
        <f>表紙!$M$18</f>
        <v>年調振込ファイル作成</v>
      </c>
      <c r="AA2" s="257"/>
      <c r="AB2" s="257"/>
      <c r="AC2" s="257"/>
      <c r="AD2" s="257"/>
      <c r="AE2" s="257"/>
      <c r="AF2" s="257"/>
      <c r="AG2" s="257"/>
      <c r="AH2" s="257"/>
      <c r="AI2" s="257"/>
      <c r="AJ2" s="257"/>
      <c r="AK2" s="257"/>
      <c r="AL2" s="257"/>
      <c r="AM2" s="257"/>
      <c r="AN2" s="257"/>
      <c r="AO2" s="257"/>
      <c r="AP2" s="257"/>
      <c r="AQ2" s="265" t="s">
        <v>13</v>
      </c>
      <c r="AR2" s="265"/>
      <c r="AS2" s="265"/>
      <c r="AT2" s="266"/>
      <c r="AU2" s="267" t="str">
        <f>表紙!$P$20</f>
        <v>外部出力画面</v>
      </c>
      <c r="AV2" s="268"/>
      <c r="AW2" s="268"/>
      <c r="AX2" s="268"/>
      <c r="AY2" s="268"/>
      <c r="AZ2" s="268"/>
      <c r="BA2" s="268"/>
      <c r="BB2" s="268"/>
      <c r="BC2" s="268"/>
      <c r="BD2" s="268"/>
      <c r="BE2" s="268"/>
      <c r="BF2" s="268"/>
      <c r="BG2" s="268"/>
      <c r="BH2" s="268"/>
      <c r="BI2" s="268"/>
      <c r="BJ2" s="268"/>
      <c r="BK2" s="269"/>
    </row>
    <row r="4" spans="1:63" s="19" customFormat="1" ht="28.5" customHeight="1">
      <c r="B4" s="20" t="s">
        <v>93</v>
      </c>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row>
    <row r="6" spans="1:63">
      <c r="E6" s="22" t="s">
        <v>192</v>
      </c>
    </row>
    <row r="7" spans="1:63">
      <c r="AP7" s="60" t="s">
        <v>74</v>
      </c>
      <c r="AQ7" s="275" t="s">
        <v>118</v>
      </c>
      <c r="AR7" s="276"/>
      <c r="AS7" s="276"/>
      <c r="AT7" s="276"/>
      <c r="AU7" s="276"/>
      <c r="AV7" s="276"/>
      <c r="AW7" s="276"/>
      <c r="AX7" s="277"/>
      <c r="AY7" s="100" t="s">
        <v>119</v>
      </c>
      <c r="AZ7" s="101" t="s">
        <v>108</v>
      </c>
      <c r="BA7" s="102" t="s">
        <v>120</v>
      </c>
      <c r="BB7" s="103" t="s">
        <v>109</v>
      </c>
      <c r="BC7" s="275" t="s">
        <v>25</v>
      </c>
      <c r="BD7" s="276"/>
      <c r="BE7" s="276"/>
      <c r="BF7" s="276"/>
      <c r="BG7" s="276"/>
      <c r="BH7" s="276"/>
      <c r="BI7" s="276"/>
      <c r="BJ7" s="277"/>
    </row>
    <row r="8" spans="1:63" ht="13.5" customHeight="1">
      <c r="C8" s="150"/>
      <c r="D8" s="150"/>
      <c r="E8" s="150"/>
      <c r="F8" s="150"/>
      <c r="G8" s="150"/>
      <c r="H8" s="150"/>
      <c r="I8" s="150"/>
      <c r="J8" s="150"/>
      <c r="K8" s="150"/>
      <c r="L8" s="150"/>
      <c r="M8" s="150"/>
      <c r="N8" s="150"/>
      <c r="O8" s="150"/>
      <c r="P8" s="150"/>
      <c r="Q8" s="150"/>
      <c r="R8" s="150"/>
      <c r="S8" s="150"/>
      <c r="T8" s="150"/>
      <c r="U8" s="150"/>
      <c r="V8" s="150"/>
      <c r="W8" s="150"/>
      <c r="X8" s="150"/>
      <c r="Y8" s="150"/>
      <c r="Z8" s="150"/>
      <c r="AA8" s="150"/>
      <c r="AB8" s="150"/>
      <c r="AC8" s="150"/>
      <c r="AD8" s="150"/>
      <c r="AE8" s="150"/>
      <c r="AF8" s="105"/>
      <c r="AP8" s="62">
        <v>1</v>
      </c>
      <c r="AQ8" s="278" t="s">
        <v>218</v>
      </c>
      <c r="AR8" s="279"/>
      <c r="AS8" s="279"/>
      <c r="AT8" s="279"/>
      <c r="AU8" s="279"/>
      <c r="AV8" s="279"/>
      <c r="AW8" s="279"/>
      <c r="AX8" s="280"/>
      <c r="AY8" s="106"/>
      <c r="AZ8" s="107" t="s">
        <v>223</v>
      </c>
      <c r="BA8" s="108"/>
      <c r="BB8" s="109"/>
      <c r="BC8" s="110"/>
      <c r="BD8" s="111"/>
      <c r="BE8" s="111"/>
      <c r="BF8" s="111"/>
      <c r="BG8" s="111"/>
      <c r="BH8" s="111"/>
      <c r="BI8" s="111"/>
      <c r="BJ8" s="112"/>
    </row>
    <row r="9" spans="1:63" ht="15.75" customHeight="1">
      <c r="C9" s="150"/>
      <c r="D9" s="113"/>
      <c r="E9" s="150"/>
      <c r="F9" s="150"/>
      <c r="G9" s="150"/>
      <c r="H9" s="150"/>
      <c r="I9" s="150"/>
      <c r="J9" s="150"/>
      <c r="K9" s="150"/>
      <c r="L9" s="150"/>
      <c r="M9" s="150"/>
      <c r="N9" s="150"/>
      <c r="O9" s="150"/>
      <c r="P9" s="150"/>
      <c r="Q9" s="150"/>
      <c r="R9" s="150"/>
      <c r="S9" s="150"/>
      <c r="T9" s="150"/>
      <c r="U9" s="150"/>
      <c r="V9" s="150"/>
      <c r="W9" s="150"/>
      <c r="X9" s="150"/>
      <c r="Y9" s="150"/>
      <c r="Z9" s="150"/>
      <c r="AA9" s="150"/>
      <c r="AB9" s="150"/>
      <c r="AC9" s="150"/>
      <c r="AD9" s="150"/>
      <c r="AE9" s="150"/>
      <c r="AF9" s="105"/>
      <c r="AP9" s="62">
        <f t="shared" ref="AP9:AP14" si="0">AP8+1</f>
        <v>2</v>
      </c>
      <c r="AQ9" s="158" t="s">
        <v>219</v>
      </c>
      <c r="AR9" s="151"/>
      <c r="AS9" s="151"/>
      <c r="AT9" s="151"/>
      <c r="AU9" s="151"/>
      <c r="AV9" s="151"/>
      <c r="AW9" s="151"/>
      <c r="AX9" s="152"/>
      <c r="AY9" s="106"/>
      <c r="AZ9" s="107" t="s">
        <v>223</v>
      </c>
      <c r="BA9" s="108"/>
      <c r="BB9" s="109"/>
      <c r="BC9" s="110"/>
      <c r="BD9" s="111"/>
      <c r="BE9" s="111"/>
      <c r="BF9" s="111"/>
      <c r="BG9" s="111"/>
      <c r="BH9" s="111"/>
      <c r="BI9" s="111"/>
      <c r="BJ9" s="112"/>
    </row>
    <row r="10" spans="1:63" ht="13.5" customHeight="1">
      <c r="C10" s="150"/>
      <c r="D10" s="150"/>
      <c r="E10" s="150"/>
      <c r="F10" s="150"/>
      <c r="G10" s="150"/>
      <c r="H10" s="150"/>
      <c r="I10" s="150"/>
      <c r="J10" s="150"/>
      <c r="K10" s="150"/>
      <c r="L10" s="150"/>
      <c r="M10" s="150"/>
      <c r="N10" s="150"/>
      <c r="O10" s="150"/>
      <c r="P10" s="150"/>
      <c r="Q10" s="150"/>
      <c r="R10" s="150"/>
      <c r="S10" s="150"/>
      <c r="T10" s="150"/>
      <c r="U10" s="150"/>
      <c r="V10" s="150"/>
      <c r="W10" s="150"/>
      <c r="X10" s="150"/>
      <c r="Y10" s="150"/>
      <c r="Z10" s="150"/>
      <c r="AA10" s="150"/>
      <c r="AB10" s="150"/>
      <c r="AC10" s="150"/>
      <c r="AD10" s="150"/>
      <c r="AE10" s="150"/>
      <c r="AF10" s="105"/>
      <c r="AP10" s="62">
        <f t="shared" si="0"/>
        <v>3</v>
      </c>
      <c r="AQ10" s="158" t="s">
        <v>220</v>
      </c>
      <c r="AR10" s="151"/>
      <c r="AS10" s="151"/>
      <c r="AT10" s="151"/>
      <c r="AU10" s="151"/>
      <c r="AV10" s="151"/>
      <c r="AW10" s="151"/>
      <c r="AX10" s="152"/>
      <c r="AY10" s="106"/>
      <c r="AZ10" s="107" t="s">
        <v>223</v>
      </c>
      <c r="BA10" s="108"/>
      <c r="BB10" s="109"/>
      <c r="BC10" s="110"/>
      <c r="BD10" s="111"/>
      <c r="BE10" s="111"/>
      <c r="BF10" s="111"/>
      <c r="BG10" s="111"/>
      <c r="BH10" s="111"/>
      <c r="BI10" s="111"/>
      <c r="BJ10" s="112"/>
    </row>
    <row r="11" spans="1:63" ht="13.5" customHeight="1">
      <c r="C11" s="150"/>
      <c r="D11" s="150"/>
      <c r="E11" s="150"/>
      <c r="F11" s="150"/>
      <c r="G11" s="150"/>
      <c r="H11" s="150"/>
      <c r="I11" s="150"/>
      <c r="J11" s="150"/>
      <c r="K11" s="150"/>
      <c r="L11" s="150"/>
      <c r="M11" s="150"/>
      <c r="N11" s="150"/>
      <c r="O11" s="150"/>
      <c r="P11" s="150"/>
      <c r="Q11" s="150"/>
      <c r="R11" s="150"/>
      <c r="S11" s="150"/>
      <c r="T11" s="150"/>
      <c r="U11" s="150"/>
      <c r="V11" s="150"/>
      <c r="W11" s="150"/>
      <c r="X11" s="150"/>
      <c r="Y11" s="150"/>
      <c r="Z11" s="150"/>
      <c r="AA11" s="150"/>
      <c r="AB11" s="150"/>
      <c r="AC11" s="150"/>
      <c r="AD11" s="150"/>
      <c r="AE11" s="150"/>
      <c r="AF11" s="105"/>
      <c r="AP11" s="62">
        <f t="shared" si="0"/>
        <v>4</v>
      </c>
      <c r="AQ11" s="166" t="s">
        <v>221</v>
      </c>
      <c r="AR11" s="176"/>
      <c r="AS11" s="176"/>
      <c r="AT11" s="176"/>
      <c r="AU11" s="176"/>
      <c r="AV11" s="176"/>
      <c r="AW11" s="176"/>
      <c r="AX11" s="177"/>
      <c r="AY11" s="162"/>
      <c r="AZ11" s="107" t="s">
        <v>223</v>
      </c>
      <c r="BA11" s="164"/>
      <c r="BB11" s="165"/>
      <c r="BC11" s="159"/>
      <c r="BD11" s="160"/>
      <c r="BE11" s="160"/>
      <c r="BF11" s="160"/>
      <c r="BG11" s="160"/>
      <c r="BH11" s="160"/>
      <c r="BI11" s="160"/>
      <c r="BJ11" s="161"/>
    </row>
    <row r="12" spans="1:63" ht="13.5" customHeight="1">
      <c r="C12" s="150"/>
      <c r="D12" s="150"/>
      <c r="E12" s="150"/>
      <c r="F12" s="150"/>
      <c r="G12" s="150"/>
      <c r="H12" s="150"/>
      <c r="I12" s="150"/>
      <c r="J12" s="150"/>
      <c r="K12" s="150"/>
      <c r="L12" s="150"/>
      <c r="M12" s="150"/>
      <c r="N12" s="150"/>
      <c r="O12" s="150"/>
      <c r="P12" s="150"/>
      <c r="Q12" s="150"/>
      <c r="R12" s="150"/>
      <c r="S12" s="150"/>
      <c r="T12" s="150"/>
      <c r="U12" s="150"/>
      <c r="V12" s="150"/>
      <c r="W12" s="150"/>
      <c r="X12" s="150"/>
      <c r="Y12" s="150"/>
      <c r="Z12" s="150"/>
      <c r="AA12" s="150"/>
      <c r="AB12" s="150"/>
      <c r="AC12" s="150"/>
      <c r="AD12" s="150"/>
      <c r="AE12" s="150"/>
      <c r="AF12" s="105"/>
      <c r="AP12" s="154">
        <f t="shared" si="0"/>
        <v>5</v>
      </c>
      <c r="AQ12" s="158" t="s">
        <v>222</v>
      </c>
      <c r="AR12" s="174"/>
      <c r="AS12" s="174"/>
      <c r="AT12" s="174"/>
      <c r="AU12" s="174"/>
      <c r="AV12" s="174"/>
      <c r="AW12" s="174"/>
      <c r="AX12" s="175"/>
      <c r="AY12" s="106"/>
      <c r="AZ12" s="107" t="s">
        <v>223</v>
      </c>
      <c r="BA12" s="108"/>
      <c r="BB12" s="109"/>
      <c r="BC12" s="110"/>
      <c r="BD12" s="111"/>
      <c r="BE12" s="111"/>
      <c r="BF12" s="111"/>
      <c r="BG12" s="111"/>
      <c r="BH12" s="111"/>
      <c r="BI12" s="111"/>
      <c r="BJ12" s="112"/>
    </row>
    <row r="13" spans="1:63" ht="13.5" customHeight="1">
      <c r="C13" s="150"/>
      <c r="D13" s="114"/>
      <c r="E13" s="114"/>
      <c r="F13" s="114"/>
      <c r="G13" s="114"/>
      <c r="H13" s="150"/>
      <c r="I13" s="150"/>
      <c r="J13" s="150"/>
      <c r="K13" s="150"/>
      <c r="L13" s="150"/>
      <c r="M13" s="150"/>
      <c r="N13" s="150"/>
      <c r="O13" s="150"/>
      <c r="P13" s="150"/>
      <c r="Q13" s="150"/>
      <c r="R13" s="150"/>
      <c r="S13" s="150"/>
      <c r="T13" s="150"/>
      <c r="U13" s="150"/>
      <c r="V13" s="150"/>
      <c r="W13" s="150"/>
      <c r="X13" s="150"/>
      <c r="Y13" s="150"/>
      <c r="Z13" s="150"/>
      <c r="AA13" s="150"/>
      <c r="AB13" s="150"/>
      <c r="AC13" s="150"/>
      <c r="AD13" s="150"/>
      <c r="AE13" s="150"/>
      <c r="AF13" s="105"/>
      <c r="AP13" s="154">
        <f t="shared" si="0"/>
        <v>6</v>
      </c>
      <c r="AQ13" s="158" t="s">
        <v>302</v>
      </c>
      <c r="AR13" s="210"/>
      <c r="AS13" s="210"/>
      <c r="AT13" s="210"/>
      <c r="AU13" s="210"/>
      <c r="AV13" s="210"/>
      <c r="AW13" s="210"/>
      <c r="AX13" s="211"/>
      <c r="AY13" s="106"/>
      <c r="AZ13" s="107" t="s">
        <v>223</v>
      </c>
      <c r="BA13" s="108"/>
      <c r="BB13" s="109"/>
      <c r="BC13" s="110"/>
      <c r="BD13" s="111"/>
      <c r="BE13" s="111"/>
      <c r="BF13" s="111"/>
      <c r="BG13" s="111"/>
      <c r="BH13" s="111"/>
      <c r="BI13" s="111"/>
      <c r="BJ13" s="112"/>
    </row>
    <row r="14" spans="1:63" ht="13.5" customHeight="1">
      <c r="C14" s="150"/>
      <c r="D14" s="150"/>
      <c r="E14" s="150"/>
      <c r="F14" s="150"/>
      <c r="G14" s="150"/>
      <c r="H14" s="150"/>
      <c r="I14" s="150"/>
      <c r="J14" s="150"/>
      <c r="K14" s="150"/>
      <c r="L14" s="150"/>
      <c r="M14" s="150"/>
      <c r="N14" s="150"/>
      <c r="O14" s="150"/>
      <c r="P14" s="150"/>
      <c r="Q14" s="150"/>
      <c r="R14" s="150"/>
      <c r="S14" s="150"/>
      <c r="T14" s="150"/>
      <c r="U14" s="150"/>
      <c r="V14" s="150" t="s">
        <v>139</v>
      </c>
      <c r="W14" s="150"/>
      <c r="X14" s="150"/>
      <c r="Y14" s="150"/>
      <c r="Z14" s="150"/>
      <c r="AA14" s="150"/>
      <c r="AB14" s="150"/>
      <c r="AC14" s="150"/>
      <c r="AD14" s="150"/>
      <c r="AE14" s="150"/>
      <c r="AF14" s="105"/>
      <c r="AP14" s="154">
        <f t="shared" si="0"/>
        <v>7</v>
      </c>
      <c r="AQ14" s="158"/>
      <c r="AR14" s="174"/>
      <c r="AS14" s="174"/>
      <c r="AT14" s="174"/>
      <c r="AU14" s="174"/>
      <c r="AV14" s="174"/>
      <c r="AW14" s="174"/>
      <c r="AX14" s="175"/>
      <c r="AY14" s="106"/>
      <c r="AZ14" s="107"/>
      <c r="BA14" s="108"/>
      <c r="BB14" s="109"/>
      <c r="BC14" s="110"/>
      <c r="BD14" s="111"/>
      <c r="BE14" s="111"/>
      <c r="BF14" s="111"/>
      <c r="BG14" s="111"/>
      <c r="BH14" s="111"/>
      <c r="BI14" s="111"/>
      <c r="BJ14" s="112"/>
    </row>
    <row r="15" spans="1:63">
      <c r="C15" s="150"/>
      <c r="D15" s="150"/>
      <c r="E15" s="150"/>
      <c r="F15" s="150"/>
      <c r="G15" s="150"/>
      <c r="H15" s="150"/>
      <c r="I15" s="150"/>
      <c r="J15" s="150"/>
      <c r="K15" s="150"/>
      <c r="L15" s="150"/>
      <c r="M15" s="150"/>
      <c r="N15" s="150"/>
      <c r="O15" s="150"/>
      <c r="P15" s="150"/>
      <c r="Q15" s="150"/>
      <c r="R15" s="150"/>
      <c r="S15" s="150"/>
      <c r="T15" s="150"/>
      <c r="U15" s="150"/>
      <c r="V15" s="150"/>
      <c r="W15" s="150"/>
      <c r="X15" s="150"/>
      <c r="Y15" s="150"/>
      <c r="Z15" s="150"/>
      <c r="AA15" s="150"/>
      <c r="AB15" s="150"/>
      <c r="AC15" s="150"/>
      <c r="AD15" s="150"/>
      <c r="AE15" s="150"/>
      <c r="AF15" s="105"/>
      <c r="AP15" s="154">
        <v>8</v>
      </c>
      <c r="AQ15" s="158"/>
      <c r="AR15" s="174"/>
      <c r="AS15" s="174"/>
      <c r="AT15" s="174"/>
      <c r="AU15" s="174"/>
      <c r="AV15" s="174"/>
      <c r="AW15" s="174"/>
      <c r="AX15" s="175"/>
      <c r="AY15" s="106"/>
      <c r="AZ15" s="107"/>
      <c r="BA15" s="108"/>
      <c r="BB15" s="109"/>
      <c r="BC15" s="110"/>
      <c r="BD15" s="111"/>
      <c r="BE15" s="111"/>
      <c r="BF15" s="111"/>
      <c r="BG15" s="111"/>
      <c r="BH15" s="111"/>
      <c r="BI15" s="111"/>
      <c r="BJ15" s="112"/>
    </row>
    <row r="16" spans="1:63" ht="15.75" customHeight="1">
      <c r="C16" s="150"/>
      <c r="D16" s="150"/>
      <c r="E16" s="150"/>
      <c r="F16" s="150"/>
      <c r="G16" s="150"/>
      <c r="H16" s="150"/>
      <c r="I16" s="150"/>
      <c r="J16" s="150"/>
      <c r="K16" s="150"/>
      <c r="L16" s="150"/>
      <c r="M16" s="150"/>
      <c r="N16" s="150"/>
      <c r="O16" s="150"/>
      <c r="P16" s="150"/>
      <c r="Q16" s="150"/>
      <c r="R16" s="150"/>
      <c r="S16" s="150"/>
      <c r="T16" s="150"/>
      <c r="U16" s="150"/>
      <c r="V16" s="150"/>
      <c r="W16" s="150"/>
      <c r="X16" s="150"/>
      <c r="Y16" s="150"/>
      <c r="Z16" s="150"/>
      <c r="AA16" s="150"/>
      <c r="AB16" s="150"/>
      <c r="AC16" s="150"/>
      <c r="AD16" s="150"/>
      <c r="AE16" s="150"/>
      <c r="AF16" s="105"/>
      <c r="AP16" s="154">
        <v>9</v>
      </c>
      <c r="AQ16" s="158"/>
      <c r="AR16" s="174"/>
      <c r="AS16" s="174"/>
      <c r="AT16" s="174"/>
      <c r="AU16" s="174"/>
      <c r="AV16" s="174"/>
      <c r="AW16" s="174"/>
      <c r="AX16" s="175"/>
      <c r="AY16" s="106"/>
      <c r="AZ16" s="107"/>
      <c r="BA16" s="108"/>
      <c r="BB16" s="109"/>
      <c r="BC16" s="110"/>
      <c r="BD16" s="111"/>
      <c r="BE16" s="111"/>
      <c r="BF16" s="111"/>
      <c r="BG16" s="111"/>
      <c r="BH16" s="111"/>
      <c r="BI16" s="111"/>
      <c r="BJ16" s="112"/>
    </row>
    <row r="17" spans="3:62" ht="15.75" customHeight="1">
      <c r="C17" s="150"/>
      <c r="D17" s="150"/>
      <c r="E17" s="150"/>
      <c r="F17" s="150"/>
      <c r="G17" s="150"/>
      <c r="H17" s="150"/>
      <c r="I17" s="150"/>
      <c r="J17" s="150"/>
      <c r="K17" s="150"/>
      <c r="L17" s="150"/>
      <c r="M17" s="150"/>
      <c r="N17" s="150"/>
      <c r="O17" s="150"/>
      <c r="P17" s="150"/>
      <c r="Q17" s="150"/>
      <c r="R17" s="150"/>
      <c r="S17" s="150"/>
      <c r="T17" s="150"/>
      <c r="U17" s="150"/>
      <c r="V17" s="150"/>
      <c r="W17" s="150"/>
      <c r="X17" s="150"/>
      <c r="Y17" s="150"/>
      <c r="Z17" s="150"/>
      <c r="AA17" s="150"/>
      <c r="AB17" s="150"/>
      <c r="AC17" s="150"/>
      <c r="AD17" s="150"/>
      <c r="AE17" s="150"/>
      <c r="AF17" s="105"/>
      <c r="AP17" s="154">
        <f>AP16+1</f>
        <v>10</v>
      </c>
      <c r="AQ17" s="272"/>
      <c r="AR17" s="273"/>
      <c r="AS17" s="273"/>
      <c r="AT17" s="273"/>
      <c r="AU17" s="273"/>
      <c r="AV17" s="273"/>
      <c r="AW17" s="273"/>
      <c r="AX17" s="274"/>
      <c r="AY17" s="162"/>
      <c r="AZ17" s="163"/>
      <c r="BA17" s="164"/>
      <c r="BB17" s="165"/>
      <c r="BC17" s="93"/>
      <c r="BD17" s="160"/>
      <c r="BE17" s="160"/>
      <c r="BF17" s="160"/>
      <c r="BG17" s="160"/>
      <c r="BH17" s="160"/>
      <c r="BI17" s="160"/>
      <c r="BJ17" s="161"/>
    </row>
    <row r="18" spans="3:62">
      <c r="C18" s="150"/>
      <c r="D18" s="113"/>
      <c r="E18" s="113"/>
      <c r="F18" s="113"/>
      <c r="G18" s="113"/>
      <c r="H18" s="113"/>
      <c r="I18" s="113"/>
      <c r="J18" s="113"/>
      <c r="K18" s="113"/>
      <c r="L18" s="113"/>
      <c r="M18" s="113"/>
      <c r="N18" s="113"/>
      <c r="O18" s="113"/>
      <c r="P18" s="113"/>
      <c r="Q18" s="113"/>
      <c r="R18" s="113"/>
      <c r="S18" s="113"/>
      <c r="T18" s="113"/>
      <c r="U18" s="113"/>
      <c r="V18" s="113"/>
      <c r="W18" s="113"/>
      <c r="X18" s="113"/>
      <c r="Y18" s="113"/>
      <c r="Z18" s="113"/>
      <c r="AA18" s="113"/>
      <c r="AB18" s="113"/>
      <c r="AC18" s="113"/>
      <c r="AD18" s="150"/>
      <c r="AE18" s="150"/>
      <c r="AF18" s="105"/>
      <c r="AP18" s="154"/>
      <c r="AQ18" s="272"/>
      <c r="AR18" s="273"/>
      <c r="AS18" s="273"/>
      <c r="AT18" s="273"/>
      <c r="AU18" s="273"/>
      <c r="AV18" s="273"/>
      <c r="AW18" s="273"/>
      <c r="AX18" s="274"/>
      <c r="AY18" s="162"/>
      <c r="AZ18" s="163"/>
      <c r="BA18" s="164"/>
      <c r="BB18" s="165"/>
      <c r="BC18" s="93"/>
      <c r="BD18" s="160"/>
      <c r="BE18" s="160"/>
      <c r="BF18" s="160"/>
      <c r="BG18" s="160"/>
      <c r="BH18" s="160"/>
      <c r="BI18" s="160"/>
      <c r="BJ18" s="161"/>
    </row>
    <row r="19" spans="3:62" ht="15.75" customHeight="1">
      <c r="C19" s="150"/>
      <c r="D19" s="113"/>
      <c r="E19" s="113"/>
      <c r="F19" s="113"/>
      <c r="G19" s="113"/>
      <c r="H19" s="113"/>
      <c r="I19" s="113"/>
      <c r="J19" s="113"/>
      <c r="K19" s="113"/>
      <c r="L19" s="113" t="s">
        <v>177</v>
      </c>
      <c r="M19" s="113"/>
      <c r="N19" s="113"/>
      <c r="O19" s="113"/>
      <c r="P19" s="113"/>
      <c r="Q19" s="113"/>
      <c r="R19" s="113"/>
      <c r="S19" s="113"/>
      <c r="T19" s="113"/>
      <c r="U19" s="113"/>
      <c r="V19" s="113"/>
      <c r="W19" s="113"/>
      <c r="X19" s="113"/>
      <c r="Y19" s="113"/>
      <c r="Z19" s="113"/>
      <c r="AA19" s="113"/>
      <c r="AB19" s="113"/>
      <c r="AC19" s="113"/>
      <c r="AD19" s="150"/>
      <c r="AE19" s="150"/>
      <c r="AF19" s="105"/>
      <c r="AP19" s="94"/>
      <c r="AQ19" s="94"/>
      <c r="AR19" s="94"/>
      <c r="AS19" s="94"/>
      <c r="AT19" s="94"/>
      <c r="AU19" s="94"/>
      <c r="AV19" s="94"/>
      <c r="AW19" s="94"/>
      <c r="AX19" s="94"/>
    </row>
    <row r="20" spans="3:62" ht="15.75" customHeight="1">
      <c r="C20" s="150"/>
      <c r="D20" s="113"/>
      <c r="E20" s="113"/>
      <c r="F20" s="113"/>
      <c r="G20" s="113"/>
      <c r="H20" s="113"/>
      <c r="I20" s="113"/>
      <c r="J20" s="113"/>
      <c r="K20" s="113"/>
      <c r="L20" s="113"/>
      <c r="M20" s="113"/>
      <c r="N20" s="113"/>
      <c r="O20" s="113"/>
      <c r="P20" s="113"/>
      <c r="Q20" s="113"/>
      <c r="R20" s="113"/>
      <c r="S20" s="113"/>
      <c r="T20" s="113"/>
      <c r="U20" s="113"/>
      <c r="V20" s="113"/>
      <c r="W20" s="113"/>
      <c r="X20" s="113"/>
      <c r="Y20" s="113"/>
      <c r="Z20" s="113"/>
      <c r="AA20" s="113"/>
      <c r="AB20" s="113"/>
      <c r="AC20" s="113"/>
      <c r="AD20" s="150"/>
      <c r="AE20" s="150"/>
      <c r="AF20" s="105"/>
    </row>
    <row r="21" spans="3:62">
      <c r="C21" s="150"/>
      <c r="D21" s="113"/>
      <c r="E21" s="113"/>
      <c r="F21" s="113"/>
      <c r="G21" s="113"/>
      <c r="H21" s="113"/>
      <c r="I21" s="113"/>
      <c r="J21" s="113"/>
      <c r="K21" s="113"/>
      <c r="L21" s="113"/>
      <c r="M21" s="113"/>
      <c r="N21" s="113"/>
      <c r="O21" s="113"/>
      <c r="P21" s="113"/>
      <c r="Q21" s="113"/>
      <c r="R21" s="113"/>
      <c r="S21" s="113"/>
      <c r="T21" s="113"/>
      <c r="U21" s="113"/>
      <c r="V21" s="113"/>
      <c r="W21" s="113"/>
      <c r="X21" s="113"/>
      <c r="Y21" s="113"/>
      <c r="Z21" s="113"/>
      <c r="AA21" s="113"/>
      <c r="AB21" s="113"/>
      <c r="AC21" s="113"/>
      <c r="AD21" s="150"/>
      <c r="AE21" s="150"/>
      <c r="AF21" s="105"/>
    </row>
    <row r="22" spans="3:62">
      <c r="C22" s="150"/>
      <c r="D22" s="113"/>
      <c r="E22" s="113"/>
      <c r="F22" s="113"/>
      <c r="G22" s="113"/>
      <c r="H22" s="113"/>
      <c r="I22" s="113"/>
      <c r="J22" s="113"/>
      <c r="K22" s="113"/>
      <c r="L22" s="113"/>
      <c r="M22" s="113"/>
      <c r="N22" s="113"/>
      <c r="O22" s="113"/>
      <c r="P22" s="113"/>
      <c r="Q22" s="113"/>
      <c r="R22" s="113" t="s">
        <v>177</v>
      </c>
      <c r="S22" s="113"/>
      <c r="T22" s="113"/>
      <c r="U22" s="113"/>
      <c r="V22" s="113"/>
      <c r="W22" s="113"/>
      <c r="X22" s="113"/>
      <c r="Y22" s="113"/>
      <c r="Z22" s="113"/>
      <c r="AA22" s="113"/>
      <c r="AB22" s="113"/>
      <c r="AC22" s="113"/>
      <c r="AD22" s="150"/>
      <c r="AE22" s="150"/>
      <c r="AF22" s="105"/>
    </row>
    <row r="23" spans="3:62">
      <c r="C23" s="150"/>
      <c r="D23" s="113"/>
      <c r="E23" s="113"/>
      <c r="F23" s="113"/>
      <c r="G23" s="113"/>
      <c r="H23" s="113"/>
      <c r="I23" s="113"/>
      <c r="J23" s="113"/>
      <c r="K23" s="113"/>
      <c r="L23" s="113"/>
      <c r="M23" s="113"/>
      <c r="N23" s="113"/>
      <c r="O23" s="113"/>
      <c r="P23" s="113"/>
      <c r="Q23" s="113"/>
      <c r="R23" s="113"/>
      <c r="S23" s="113"/>
      <c r="T23" s="113"/>
      <c r="U23" s="113"/>
      <c r="V23" s="113"/>
      <c r="W23" s="113"/>
      <c r="X23" s="113"/>
      <c r="Y23" s="113"/>
      <c r="Z23" s="113"/>
      <c r="AA23" s="113"/>
      <c r="AB23" s="113"/>
      <c r="AC23" s="113"/>
      <c r="AD23" s="150"/>
      <c r="AE23" s="150"/>
      <c r="AF23" s="105"/>
    </row>
    <row r="24" spans="3:62">
      <c r="C24" s="271"/>
      <c r="D24" s="271"/>
      <c r="E24" s="271"/>
      <c r="F24" s="271"/>
      <c r="G24" s="271"/>
      <c r="H24" s="271"/>
      <c r="I24" s="271"/>
      <c r="J24" s="271"/>
      <c r="K24" s="271"/>
      <c r="L24" s="271"/>
      <c r="M24" s="150"/>
      <c r="N24" s="150"/>
      <c r="O24" s="150"/>
      <c r="P24" s="150"/>
      <c r="Q24" s="150"/>
      <c r="R24" s="150"/>
      <c r="S24" s="150"/>
      <c r="T24" s="150"/>
      <c r="U24" s="150"/>
      <c r="V24" s="150"/>
      <c r="W24" s="150"/>
      <c r="X24" s="150"/>
      <c r="Y24" s="150"/>
      <c r="Z24" s="150"/>
      <c r="AA24" s="150"/>
      <c r="AB24" s="150"/>
      <c r="AC24" s="150"/>
      <c r="AD24" s="150"/>
      <c r="AE24" s="150"/>
      <c r="AF24" s="105"/>
    </row>
    <row r="25" spans="3:62">
      <c r="C25" s="113"/>
      <c r="D25" s="113"/>
      <c r="E25" s="113"/>
      <c r="F25" s="113"/>
      <c r="G25" s="113"/>
      <c r="H25" s="113"/>
      <c r="I25" s="113"/>
      <c r="J25" s="113"/>
      <c r="K25" s="113"/>
      <c r="L25" s="113"/>
      <c r="M25" s="113"/>
      <c r="N25" s="113"/>
      <c r="O25" s="113"/>
      <c r="P25" s="113"/>
      <c r="Q25" s="113"/>
      <c r="R25" s="113"/>
      <c r="S25" s="113"/>
      <c r="T25" s="113"/>
      <c r="U25" s="113"/>
      <c r="V25" s="113"/>
      <c r="W25" s="113"/>
      <c r="X25" s="113"/>
      <c r="Y25" s="113"/>
      <c r="Z25" s="113"/>
      <c r="AA25" s="113"/>
      <c r="AB25" s="113"/>
      <c r="AC25" s="113"/>
      <c r="AD25" s="113"/>
      <c r="AE25" s="150"/>
      <c r="AF25" s="105"/>
    </row>
    <row r="26" spans="3:62">
      <c r="C26" s="113"/>
      <c r="D26" s="150"/>
      <c r="E26" s="150"/>
      <c r="F26" s="150"/>
      <c r="G26" s="150"/>
      <c r="H26" s="150"/>
      <c r="I26" s="150"/>
      <c r="J26" s="150"/>
      <c r="K26" s="150"/>
      <c r="L26" s="150"/>
      <c r="M26" s="150"/>
      <c r="N26" s="150"/>
      <c r="O26" s="150"/>
      <c r="P26" s="150"/>
      <c r="Q26" s="150"/>
      <c r="R26" s="150"/>
      <c r="S26" s="150"/>
      <c r="T26" s="150"/>
      <c r="U26" s="150"/>
      <c r="V26" s="150"/>
      <c r="W26" s="150"/>
      <c r="X26" s="150"/>
      <c r="Y26" s="150"/>
      <c r="Z26" s="150"/>
      <c r="AA26" s="150"/>
      <c r="AB26" s="150"/>
      <c r="AC26" s="150"/>
      <c r="AD26" s="113"/>
      <c r="AE26" s="150"/>
      <c r="AF26" s="105"/>
    </row>
    <row r="27" spans="3:62">
      <c r="C27" s="113"/>
      <c r="D27" s="150"/>
      <c r="E27" s="150"/>
      <c r="F27" s="150"/>
      <c r="G27" s="150"/>
      <c r="H27" s="150"/>
      <c r="I27" s="150"/>
      <c r="J27" s="150"/>
      <c r="K27" s="150"/>
      <c r="L27" s="150"/>
      <c r="M27" s="150"/>
      <c r="N27" s="150"/>
      <c r="O27" s="150"/>
      <c r="P27" s="150"/>
      <c r="Q27" s="150"/>
      <c r="R27" s="150"/>
      <c r="S27" s="150"/>
      <c r="T27" s="150"/>
      <c r="U27" s="150"/>
      <c r="V27" s="150"/>
      <c r="W27" s="150"/>
      <c r="X27" s="150"/>
      <c r="Y27" s="150"/>
      <c r="Z27" s="150"/>
      <c r="AA27" s="150"/>
      <c r="AB27" s="150"/>
      <c r="AC27" s="150"/>
      <c r="AD27" s="113"/>
      <c r="AE27" s="150"/>
      <c r="AF27" s="105"/>
    </row>
    <row r="28" spans="3:62">
      <c r="C28" s="113"/>
      <c r="D28" s="150"/>
      <c r="E28" s="150"/>
      <c r="F28" s="150"/>
      <c r="G28" s="150"/>
      <c r="H28" s="150"/>
      <c r="I28" s="150"/>
      <c r="J28" s="150"/>
      <c r="K28" s="150"/>
      <c r="L28" s="150"/>
      <c r="M28" s="150"/>
      <c r="N28" s="150"/>
      <c r="O28" s="150"/>
      <c r="P28" s="150"/>
      <c r="Q28" s="150"/>
      <c r="R28" s="150"/>
      <c r="S28" s="150"/>
      <c r="T28" s="150"/>
      <c r="U28" s="150"/>
      <c r="V28" s="150"/>
      <c r="W28" s="150"/>
      <c r="X28" s="150"/>
      <c r="Y28" s="150"/>
      <c r="Z28" s="150"/>
      <c r="AA28" s="150"/>
      <c r="AB28" s="150"/>
      <c r="AC28" s="150"/>
      <c r="AD28" s="113"/>
      <c r="AE28" s="150"/>
      <c r="AF28" s="105"/>
    </row>
    <row r="29" spans="3:62">
      <c r="C29" s="113"/>
      <c r="D29" s="150"/>
      <c r="E29" s="150"/>
      <c r="F29" s="150"/>
      <c r="G29" s="150"/>
      <c r="H29" s="150"/>
      <c r="I29" s="150"/>
      <c r="J29" s="150"/>
      <c r="K29" s="150"/>
      <c r="L29" s="150"/>
      <c r="M29" s="150"/>
      <c r="N29" s="150"/>
      <c r="O29" s="150"/>
      <c r="P29" s="150"/>
      <c r="Q29" s="150"/>
      <c r="R29" s="150"/>
      <c r="S29" s="150"/>
      <c r="T29" s="150"/>
      <c r="U29" s="150"/>
      <c r="V29" s="150"/>
      <c r="W29" s="150"/>
      <c r="X29" s="150"/>
      <c r="Y29" s="150"/>
      <c r="Z29" s="150"/>
      <c r="AA29" s="150"/>
      <c r="AB29" s="150"/>
      <c r="AC29" s="150"/>
      <c r="AD29" s="113"/>
      <c r="AE29" s="150"/>
      <c r="AF29" s="105"/>
    </row>
    <row r="30" spans="3:62">
      <c r="C30" s="113"/>
      <c r="D30" s="150"/>
      <c r="E30" s="150"/>
      <c r="F30" s="150"/>
      <c r="G30" s="150"/>
      <c r="H30" s="150"/>
      <c r="I30" s="150"/>
      <c r="J30" s="150"/>
      <c r="K30" s="150"/>
      <c r="L30" s="150"/>
      <c r="M30" s="150"/>
      <c r="N30" s="150"/>
      <c r="O30" s="150"/>
      <c r="P30" s="150"/>
      <c r="Q30" s="150"/>
      <c r="R30" s="150"/>
      <c r="S30" s="150"/>
      <c r="T30" s="150"/>
      <c r="U30" s="150"/>
      <c r="V30" s="150"/>
      <c r="W30" s="150"/>
      <c r="X30" s="150"/>
      <c r="Y30" s="150"/>
      <c r="Z30" s="150"/>
      <c r="AA30" s="150"/>
      <c r="AB30" s="150"/>
      <c r="AC30" s="150"/>
      <c r="AD30" s="105"/>
      <c r="AE30" s="150"/>
      <c r="AF30" s="105"/>
    </row>
    <row r="31" spans="3:62">
      <c r="C31" s="113"/>
      <c r="D31" s="150"/>
      <c r="E31" s="150"/>
      <c r="F31" s="150"/>
      <c r="G31" s="150"/>
      <c r="H31" s="150"/>
      <c r="I31" s="150"/>
      <c r="J31" s="150"/>
      <c r="K31" s="150"/>
      <c r="L31" s="150"/>
      <c r="M31" s="150"/>
      <c r="N31" s="150"/>
      <c r="O31" s="150"/>
      <c r="P31" s="150"/>
      <c r="Q31" s="150"/>
      <c r="R31" s="150"/>
      <c r="S31" s="150"/>
      <c r="T31" s="150"/>
      <c r="U31" s="150"/>
      <c r="V31" s="150"/>
      <c r="W31" s="150"/>
      <c r="X31" s="150"/>
      <c r="Y31" s="150"/>
      <c r="Z31" s="150"/>
      <c r="AA31" s="150"/>
      <c r="AB31" s="150"/>
      <c r="AC31" s="150"/>
      <c r="AD31" s="113"/>
      <c r="AE31" s="150"/>
      <c r="AF31" s="105"/>
    </row>
    <row r="32" spans="3:62">
      <c r="C32" s="113"/>
      <c r="D32" s="113"/>
      <c r="E32" s="113"/>
      <c r="F32" s="113"/>
      <c r="G32" s="113"/>
      <c r="H32" s="113"/>
      <c r="I32" s="113"/>
      <c r="J32" s="113"/>
      <c r="K32" s="113"/>
      <c r="L32" s="113"/>
      <c r="M32" s="113"/>
      <c r="N32" s="113"/>
      <c r="O32" s="113"/>
      <c r="P32" s="113"/>
      <c r="Q32" s="113"/>
      <c r="R32" s="113"/>
      <c r="S32" s="113"/>
      <c r="T32" s="113"/>
      <c r="U32" s="113"/>
      <c r="V32" s="113"/>
      <c r="W32" s="113"/>
      <c r="X32" s="113"/>
      <c r="Y32" s="113"/>
      <c r="Z32" s="113"/>
      <c r="AA32" s="113"/>
      <c r="AB32" s="113"/>
      <c r="AC32" s="113"/>
      <c r="AD32" s="113"/>
      <c r="AE32" s="150"/>
      <c r="AF32" s="105"/>
    </row>
    <row r="33" spans="3:62">
      <c r="C33" s="167"/>
      <c r="D33" s="167"/>
      <c r="E33" s="167"/>
      <c r="F33" s="167"/>
      <c r="G33" s="167"/>
      <c r="H33" s="167"/>
      <c r="I33" s="167"/>
      <c r="J33" s="167"/>
      <c r="K33" s="167"/>
      <c r="L33" s="167"/>
      <c r="M33" s="167"/>
      <c r="N33" s="167"/>
      <c r="O33" s="167"/>
      <c r="P33" s="167"/>
      <c r="Q33" s="167"/>
      <c r="R33" s="167"/>
      <c r="S33" s="167"/>
      <c r="T33" s="167"/>
      <c r="U33" s="167"/>
      <c r="V33" s="167"/>
      <c r="W33" s="167"/>
      <c r="X33" s="167"/>
      <c r="Y33" s="167"/>
      <c r="Z33" s="167"/>
      <c r="AA33" s="167"/>
      <c r="AB33" s="167"/>
      <c r="AC33" s="167"/>
      <c r="AD33" s="167"/>
      <c r="AE33" s="168"/>
      <c r="AF33" s="167"/>
      <c r="AG33" s="153"/>
      <c r="AH33" s="153"/>
      <c r="AI33" s="153"/>
      <c r="AJ33" s="153"/>
      <c r="AK33" s="153"/>
      <c r="AL33" s="153"/>
      <c r="AM33" s="153"/>
      <c r="AN33" s="153"/>
      <c r="AO33" s="153"/>
      <c r="AP33" s="153"/>
      <c r="AQ33" s="153"/>
      <c r="AR33" s="153"/>
      <c r="AS33" s="153"/>
      <c r="AT33" s="153"/>
      <c r="AU33" s="153"/>
      <c r="AV33" s="153"/>
      <c r="AW33" s="153"/>
      <c r="AX33" s="153"/>
      <c r="AY33" s="153"/>
      <c r="AZ33" s="153"/>
      <c r="BA33" s="153"/>
      <c r="BB33" s="153"/>
      <c r="BC33" s="153"/>
      <c r="BD33" s="153"/>
      <c r="BE33" s="153"/>
      <c r="BF33" s="153"/>
      <c r="BG33" s="153"/>
      <c r="BH33" s="153"/>
      <c r="BI33" s="153"/>
      <c r="BJ33" s="153"/>
    </row>
    <row r="34" spans="3:62">
      <c r="E34" s="22" t="s">
        <v>193</v>
      </c>
    </row>
    <row r="35" spans="3:62">
      <c r="AP35" s="60" t="s">
        <v>74</v>
      </c>
      <c r="AQ35" s="275" t="s">
        <v>118</v>
      </c>
      <c r="AR35" s="276"/>
      <c r="AS35" s="276"/>
      <c r="AT35" s="276"/>
      <c r="AU35" s="276"/>
      <c r="AV35" s="276"/>
      <c r="AW35" s="276"/>
      <c r="AX35" s="277"/>
      <c r="AY35" s="100" t="s">
        <v>119</v>
      </c>
      <c r="AZ35" s="101" t="s">
        <v>108</v>
      </c>
      <c r="BA35" s="102" t="s">
        <v>120</v>
      </c>
      <c r="BB35" s="103" t="s">
        <v>109</v>
      </c>
      <c r="BC35" s="275" t="s">
        <v>25</v>
      </c>
      <c r="BD35" s="276"/>
      <c r="BE35" s="276"/>
      <c r="BF35" s="276"/>
      <c r="BG35" s="276"/>
      <c r="BH35" s="276"/>
      <c r="BI35" s="276"/>
      <c r="BJ35" s="277"/>
    </row>
    <row r="36" spans="3:62" ht="13.5" customHeight="1">
      <c r="C36" s="173"/>
      <c r="D36" s="173"/>
      <c r="E36" s="173"/>
      <c r="F36" s="173"/>
      <c r="G36" s="173"/>
      <c r="H36" s="173"/>
      <c r="I36" s="173"/>
      <c r="J36" s="173"/>
      <c r="K36" s="173"/>
      <c r="L36" s="173"/>
      <c r="M36" s="173"/>
      <c r="N36" s="173"/>
      <c r="O36" s="173"/>
      <c r="P36" s="173"/>
      <c r="Q36" s="173"/>
      <c r="R36" s="173"/>
      <c r="S36" s="173"/>
      <c r="T36" s="173"/>
      <c r="U36" s="173"/>
      <c r="V36" s="173"/>
      <c r="W36" s="173"/>
      <c r="X36" s="173"/>
      <c r="Y36" s="173"/>
      <c r="Z36" s="173"/>
      <c r="AA36" s="173"/>
      <c r="AB36" s="173"/>
      <c r="AC36" s="173"/>
      <c r="AD36" s="173"/>
      <c r="AE36" s="173"/>
      <c r="AF36" s="105"/>
      <c r="AP36" s="62">
        <v>1</v>
      </c>
      <c r="AQ36" s="278" t="s">
        <v>218</v>
      </c>
      <c r="AR36" s="279"/>
      <c r="AS36" s="279"/>
      <c r="AT36" s="279"/>
      <c r="AU36" s="279"/>
      <c r="AV36" s="279"/>
      <c r="AW36" s="279"/>
      <c r="AX36" s="280"/>
      <c r="AY36" s="162"/>
      <c r="AZ36" s="163" t="s">
        <v>223</v>
      </c>
      <c r="BA36" s="164"/>
      <c r="BB36" s="165"/>
      <c r="BC36" s="159"/>
      <c r="BD36" s="160"/>
      <c r="BE36" s="160"/>
      <c r="BF36" s="160"/>
      <c r="BG36" s="160"/>
      <c r="BH36" s="160"/>
      <c r="BI36" s="160"/>
      <c r="BJ36" s="161"/>
    </row>
    <row r="37" spans="3:62" ht="15.75" customHeight="1">
      <c r="C37" s="173"/>
      <c r="D37" s="113"/>
      <c r="E37" s="173"/>
      <c r="F37" s="173"/>
      <c r="G37" s="173"/>
      <c r="H37" s="173"/>
      <c r="I37" s="173"/>
      <c r="J37" s="173"/>
      <c r="K37" s="173"/>
      <c r="L37" s="173"/>
      <c r="M37" s="173"/>
      <c r="N37" s="173"/>
      <c r="O37" s="173"/>
      <c r="P37" s="173"/>
      <c r="Q37" s="173"/>
      <c r="R37" s="173"/>
      <c r="S37" s="173"/>
      <c r="T37" s="173"/>
      <c r="U37" s="173"/>
      <c r="V37" s="173"/>
      <c r="W37" s="173"/>
      <c r="X37" s="173"/>
      <c r="Y37" s="173"/>
      <c r="Z37" s="173"/>
      <c r="AA37" s="173"/>
      <c r="AB37" s="173"/>
      <c r="AC37" s="173"/>
      <c r="AD37" s="173"/>
      <c r="AE37" s="173"/>
      <c r="AF37" s="105"/>
      <c r="AP37" s="62">
        <f t="shared" ref="AP37:AP42" si="1">AP36+1</f>
        <v>2</v>
      </c>
      <c r="AQ37" s="158" t="s">
        <v>219</v>
      </c>
      <c r="AR37" s="210"/>
      <c r="AS37" s="210"/>
      <c r="AT37" s="210"/>
      <c r="AU37" s="210"/>
      <c r="AV37" s="210"/>
      <c r="AW37" s="210"/>
      <c r="AX37" s="211"/>
      <c r="AY37" s="162"/>
      <c r="AZ37" s="163" t="s">
        <v>223</v>
      </c>
      <c r="BA37" s="164"/>
      <c r="BB37" s="165"/>
      <c r="BC37" s="159"/>
      <c r="BD37" s="160"/>
      <c r="BE37" s="160"/>
      <c r="BF37" s="160"/>
      <c r="BG37" s="160"/>
      <c r="BH37" s="160"/>
      <c r="BI37" s="160"/>
      <c r="BJ37" s="161"/>
    </row>
    <row r="38" spans="3:62" ht="13.5" customHeight="1">
      <c r="C38" s="173"/>
      <c r="D38" s="173"/>
      <c r="E38" s="173"/>
      <c r="F38" s="173"/>
      <c r="G38" s="173"/>
      <c r="H38" s="173"/>
      <c r="I38" s="173"/>
      <c r="J38" s="173"/>
      <c r="K38" s="173"/>
      <c r="L38" s="173"/>
      <c r="M38" s="173"/>
      <c r="N38" s="173"/>
      <c r="O38" s="173"/>
      <c r="P38" s="173"/>
      <c r="Q38" s="173"/>
      <c r="R38" s="173"/>
      <c r="S38" s="173"/>
      <c r="T38" s="173"/>
      <c r="U38" s="173"/>
      <c r="V38" s="173"/>
      <c r="W38" s="173"/>
      <c r="X38" s="173"/>
      <c r="Y38" s="173"/>
      <c r="Z38" s="173"/>
      <c r="AA38" s="173"/>
      <c r="AB38" s="173"/>
      <c r="AC38" s="173"/>
      <c r="AD38" s="173"/>
      <c r="AE38" s="173"/>
      <c r="AF38" s="105"/>
      <c r="AP38" s="62">
        <f t="shared" si="1"/>
        <v>3</v>
      </c>
      <c r="AQ38" s="158" t="s">
        <v>220</v>
      </c>
      <c r="AR38" s="210"/>
      <c r="AS38" s="210"/>
      <c r="AT38" s="210"/>
      <c r="AU38" s="210"/>
      <c r="AV38" s="210"/>
      <c r="AW38" s="210"/>
      <c r="AX38" s="211"/>
      <c r="AY38" s="162"/>
      <c r="AZ38" s="163" t="s">
        <v>223</v>
      </c>
      <c r="BA38" s="164"/>
      <c r="BB38" s="165"/>
      <c r="BC38" s="159"/>
      <c r="BD38" s="160"/>
      <c r="BE38" s="160"/>
      <c r="BF38" s="160"/>
      <c r="BG38" s="160"/>
      <c r="BH38" s="160"/>
      <c r="BI38" s="160"/>
      <c r="BJ38" s="161"/>
    </row>
    <row r="39" spans="3:62" ht="13.5" customHeight="1">
      <c r="C39" s="173"/>
      <c r="D39" s="173"/>
      <c r="E39" s="173"/>
      <c r="F39" s="173"/>
      <c r="G39" s="173"/>
      <c r="H39" s="173"/>
      <c r="I39" s="173"/>
      <c r="J39" s="173"/>
      <c r="K39" s="173"/>
      <c r="L39" s="173"/>
      <c r="M39" s="173"/>
      <c r="N39" s="173"/>
      <c r="O39" s="173"/>
      <c r="P39" s="173"/>
      <c r="Q39" s="173"/>
      <c r="R39" s="173"/>
      <c r="S39" s="173"/>
      <c r="T39" s="173"/>
      <c r="U39" s="173"/>
      <c r="V39" s="173"/>
      <c r="W39" s="173"/>
      <c r="X39" s="173"/>
      <c r="Y39" s="173"/>
      <c r="Z39" s="173"/>
      <c r="AA39" s="173"/>
      <c r="AB39" s="173"/>
      <c r="AC39" s="173"/>
      <c r="AD39" s="173"/>
      <c r="AE39" s="173"/>
      <c r="AF39" s="105"/>
      <c r="AP39" s="62">
        <f t="shared" si="1"/>
        <v>4</v>
      </c>
      <c r="AQ39" s="166" t="s">
        <v>221</v>
      </c>
      <c r="AR39" s="208"/>
      <c r="AS39" s="208"/>
      <c r="AT39" s="208"/>
      <c r="AU39" s="208"/>
      <c r="AV39" s="208"/>
      <c r="AW39" s="208"/>
      <c r="AX39" s="209"/>
      <c r="AY39" s="162"/>
      <c r="AZ39" s="163" t="s">
        <v>223</v>
      </c>
      <c r="BA39" s="164"/>
      <c r="BB39" s="165"/>
      <c r="BC39" s="159"/>
      <c r="BD39" s="160"/>
      <c r="BE39" s="160"/>
      <c r="BF39" s="160"/>
      <c r="BG39" s="160"/>
      <c r="BH39" s="160"/>
      <c r="BI39" s="160"/>
      <c r="BJ39" s="161"/>
    </row>
    <row r="40" spans="3:62" ht="13.5" customHeight="1">
      <c r="C40" s="173"/>
      <c r="D40" s="173"/>
      <c r="E40" s="173"/>
      <c r="F40" s="173"/>
      <c r="G40" s="173"/>
      <c r="H40" s="173"/>
      <c r="I40" s="173"/>
      <c r="J40" s="173"/>
      <c r="K40" s="173"/>
      <c r="L40" s="173"/>
      <c r="M40" s="173"/>
      <c r="N40" s="173"/>
      <c r="O40" s="173"/>
      <c r="P40" s="173"/>
      <c r="Q40" s="173"/>
      <c r="R40" s="173"/>
      <c r="S40" s="173"/>
      <c r="T40" s="173"/>
      <c r="U40" s="173"/>
      <c r="V40" s="173"/>
      <c r="W40" s="173"/>
      <c r="X40" s="173"/>
      <c r="Y40" s="173"/>
      <c r="Z40" s="173"/>
      <c r="AA40" s="173"/>
      <c r="AB40" s="173"/>
      <c r="AC40" s="173"/>
      <c r="AD40" s="173"/>
      <c r="AE40" s="173"/>
      <c r="AF40" s="105"/>
      <c r="AP40" s="154">
        <f t="shared" si="1"/>
        <v>5</v>
      </c>
      <c r="AQ40" s="158" t="s">
        <v>222</v>
      </c>
      <c r="AR40" s="210"/>
      <c r="AS40" s="210"/>
      <c r="AT40" s="210"/>
      <c r="AU40" s="210"/>
      <c r="AV40" s="210"/>
      <c r="AW40" s="210"/>
      <c r="AX40" s="211"/>
      <c r="AY40" s="162"/>
      <c r="AZ40" s="163" t="s">
        <v>223</v>
      </c>
      <c r="BA40" s="164"/>
      <c r="BB40" s="165"/>
      <c r="BC40" s="159"/>
      <c r="BD40" s="160"/>
      <c r="BE40" s="160"/>
      <c r="BF40" s="160"/>
      <c r="BG40" s="160"/>
      <c r="BH40" s="160"/>
      <c r="BI40" s="160"/>
      <c r="BJ40" s="161"/>
    </row>
    <row r="41" spans="3:62" ht="13.5" customHeight="1">
      <c r="C41" s="173"/>
      <c r="D41" s="114"/>
      <c r="E41" s="114"/>
      <c r="F41" s="114"/>
      <c r="G41" s="114"/>
      <c r="H41" s="173"/>
      <c r="I41" s="173"/>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05"/>
      <c r="AP41" s="154">
        <f t="shared" si="1"/>
        <v>6</v>
      </c>
      <c r="AQ41" s="158" t="s">
        <v>302</v>
      </c>
      <c r="AR41" s="210"/>
      <c r="AS41" s="210"/>
      <c r="AT41" s="210"/>
      <c r="AU41" s="210"/>
      <c r="AV41" s="210"/>
      <c r="AW41" s="210"/>
      <c r="AX41" s="211"/>
      <c r="AY41" s="106"/>
      <c r="AZ41" s="107" t="s">
        <v>223</v>
      </c>
      <c r="BA41" s="164"/>
      <c r="BB41" s="165"/>
      <c r="BC41" s="159"/>
      <c r="BD41" s="160"/>
      <c r="BE41" s="160"/>
      <c r="BF41" s="160"/>
      <c r="BG41" s="160"/>
      <c r="BH41" s="160"/>
      <c r="BI41" s="160"/>
      <c r="BJ41" s="161"/>
    </row>
    <row r="42" spans="3:62" ht="13.5" customHeight="1">
      <c r="C42" s="173"/>
      <c r="D42" s="173"/>
      <c r="E42" s="173"/>
      <c r="F42" s="173"/>
      <c r="G42" s="173"/>
      <c r="H42" s="173"/>
      <c r="I42" s="173"/>
      <c r="J42" s="173"/>
      <c r="K42" s="173"/>
      <c r="L42" s="173"/>
      <c r="M42" s="173"/>
      <c r="N42" s="173"/>
      <c r="O42" s="173"/>
      <c r="P42" s="173"/>
      <c r="Q42" s="173"/>
      <c r="R42" s="173"/>
      <c r="S42" s="173"/>
      <c r="T42" s="173"/>
      <c r="U42" s="173"/>
      <c r="V42" s="173" t="s">
        <v>139</v>
      </c>
      <c r="W42" s="173"/>
      <c r="X42" s="173"/>
      <c r="Y42" s="173"/>
      <c r="Z42" s="173"/>
      <c r="AA42" s="173"/>
      <c r="AB42" s="173"/>
      <c r="AC42" s="173"/>
      <c r="AD42" s="173"/>
      <c r="AE42" s="173"/>
      <c r="AF42" s="105"/>
      <c r="AP42" s="154">
        <f t="shared" si="1"/>
        <v>7</v>
      </c>
      <c r="AQ42" s="166"/>
      <c r="AR42" s="195"/>
      <c r="AS42" s="195"/>
      <c r="AT42" s="195"/>
      <c r="AU42" s="195"/>
      <c r="AV42" s="195"/>
      <c r="AW42" s="195"/>
      <c r="AX42" s="196"/>
      <c r="AY42" s="162"/>
      <c r="AZ42" s="163"/>
      <c r="BA42" s="164"/>
      <c r="BB42" s="165"/>
      <c r="BC42" s="159"/>
      <c r="BD42" s="160"/>
      <c r="BE42" s="160"/>
      <c r="BF42" s="160"/>
      <c r="BG42" s="160"/>
      <c r="BH42" s="160"/>
      <c r="BI42" s="160"/>
      <c r="BJ42" s="161"/>
    </row>
    <row r="43" spans="3:62">
      <c r="C43" s="173"/>
      <c r="D43" s="173"/>
      <c r="E43" s="173"/>
      <c r="F43" s="173"/>
      <c r="G43" s="173"/>
      <c r="H43" s="173"/>
      <c r="I43" s="173"/>
      <c r="J43" s="173"/>
      <c r="K43" s="173"/>
      <c r="L43" s="173"/>
      <c r="M43" s="173"/>
      <c r="N43" s="173"/>
      <c r="O43" s="173"/>
      <c r="P43" s="173"/>
      <c r="Q43" s="173"/>
      <c r="R43" s="173"/>
      <c r="S43" s="173"/>
      <c r="T43" s="173"/>
      <c r="U43" s="173"/>
      <c r="V43" s="173"/>
      <c r="W43" s="173"/>
      <c r="X43" s="173"/>
      <c r="Y43" s="173"/>
      <c r="Z43" s="173"/>
      <c r="AA43" s="173"/>
      <c r="AB43" s="173"/>
      <c r="AC43" s="173"/>
      <c r="AD43" s="173"/>
      <c r="AE43" s="173"/>
      <c r="AF43" s="105"/>
      <c r="AP43" s="154">
        <v>8</v>
      </c>
      <c r="AQ43" s="166"/>
      <c r="AR43" s="195"/>
      <c r="AS43" s="195"/>
      <c r="AT43" s="195"/>
      <c r="AU43" s="195"/>
      <c r="AV43" s="195"/>
      <c r="AW43" s="195"/>
      <c r="AX43" s="196"/>
      <c r="AY43" s="162"/>
      <c r="AZ43" s="163"/>
      <c r="BA43" s="164"/>
      <c r="BB43" s="165"/>
      <c r="BC43" s="159"/>
      <c r="BD43" s="160"/>
      <c r="BE43" s="160"/>
      <c r="BF43" s="160"/>
      <c r="BG43" s="160"/>
      <c r="BH43" s="160"/>
      <c r="BI43" s="160"/>
      <c r="BJ43" s="161"/>
    </row>
    <row r="44" spans="3:62" ht="15.75" customHeight="1">
      <c r="C44" s="173"/>
      <c r="D44" s="173"/>
      <c r="E44" s="173"/>
      <c r="F44" s="173"/>
      <c r="G44" s="173"/>
      <c r="H44" s="173"/>
      <c r="I44" s="173"/>
      <c r="J44" s="173"/>
      <c r="K44" s="173"/>
      <c r="L44" s="173"/>
      <c r="M44" s="173"/>
      <c r="N44" s="173"/>
      <c r="O44" s="173"/>
      <c r="P44" s="173"/>
      <c r="Q44" s="173"/>
      <c r="R44" s="173"/>
      <c r="S44" s="173"/>
      <c r="T44" s="173"/>
      <c r="U44" s="173"/>
      <c r="V44" s="173"/>
      <c r="W44" s="173"/>
      <c r="X44" s="173"/>
      <c r="Y44" s="173"/>
      <c r="Z44" s="173"/>
      <c r="AA44" s="173"/>
      <c r="AB44" s="173"/>
      <c r="AC44" s="173"/>
      <c r="AD44" s="173"/>
      <c r="AE44" s="173"/>
      <c r="AF44" s="105"/>
      <c r="AP44" s="154">
        <v>9</v>
      </c>
      <c r="AQ44" s="166"/>
      <c r="AR44" s="195"/>
      <c r="AS44" s="195"/>
      <c r="AT44" s="195"/>
      <c r="AU44" s="195"/>
      <c r="AV44" s="195"/>
      <c r="AW44" s="195"/>
      <c r="AX44" s="196"/>
      <c r="AY44" s="162"/>
      <c r="AZ44" s="163"/>
      <c r="BA44" s="164"/>
      <c r="BB44" s="165"/>
      <c r="BC44" s="159"/>
      <c r="BD44" s="160"/>
      <c r="BE44" s="160"/>
      <c r="BF44" s="160"/>
      <c r="BG44" s="160"/>
      <c r="BH44" s="160"/>
      <c r="BI44" s="160"/>
      <c r="BJ44" s="161"/>
    </row>
    <row r="45" spans="3:62" ht="15.75" customHeight="1">
      <c r="C45" s="173"/>
      <c r="D45" s="173"/>
      <c r="E45" s="173"/>
      <c r="F45" s="173"/>
      <c r="G45" s="173"/>
      <c r="H45" s="173"/>
      <c r="I45" s="173"/>
      <c r="J45" s="173"/>
      <c r="K45" s="173"/>
      <c r="L45" s="173"/>
      <c r="M45" s="173"/>
      <c r="N45" s="173"/>
      <c r="O45" s="173"/>
      <c r="P45" s="173"/>
      <c r="Q45" s="173"/>
      <c r="R45" s="173"/>
      <c r="S45" s="173"/>
      <c r="T45" s="173"/>
      <c r="U45" s="173"/>
      <c r="V45" s="173"/>
      <c r="W45" s="173"/>
      <c r="X45" s="173"/>
      <c r="Y45" s="173"/>
      <c r="Z45" s="173"/>
      <c r="AA45" s="173"/>
      <c r="AB45" s="173"/>
      <c r="AC45" s="173"/>
      <c r="AD45" s="173"/>
      <c r="AE45" s="173"/>
      <c r="AF45" s="105"/>
      <c r="AP45" s="154">
        <f>AP44+1</f>
        <v>10</v>
      </c>
      <c r="AQ45" s="272"/>
      <c r="AR45" s="273"/>
      <c r="AS45" s="273"/>
      <c r="AT45" s="273"/>
      <c r="AU45" s="273"/>
      <c r="AV45" s="273"/>
      <c r="AW45" s="273"/>
      <c r="AX45" s="274"/>
      <c r="AY45" s="162"/>
      <c r="AZ45" s="163"/>
      <c r="BA45" s="164"/>
      <c r="BB45" s="165"/>
      <c r="BC45" s="93"/>
      <c r="BD45" s="160"/>
      <c r="BE45" s="160"/>
      <c r="BF45" s="160"/>
      <c r="BG45" s="160"/>
      <c r="BH45" s="160"/>
      <c r="BI45" s="160"/>
      <c r="BJ45" s="161"/>
    </row>
    <row r="46" spans="3:62">
      <c r="C46" s="173"/>
      <c r="D46" s="113"/>
      <c r="E46" s="113"/>
      <c r="F46" s="113"/>
      <c r="G46" s="113"/>
      <c r="H46" s="113"/>
      <c r="I46" s="113"/>
      <c r="J46" s="113"/>
      <c r="K46" s="113"/>
      <c r="L46" s="113"/>
      <c r="M46" s="113"/>
      <c r="N46" s="113"/>
      <c r="O46" s="113"/>
      <c r="P46" s="113"/>
      <c r="Q46" s="113"/>
      <c r="R46" s="113"/>
      <c r="S46" s="113"/>
      <c r="T46" s="113"/>
      <c r="U46" s="113"/>
      <c r="V46" s="113"/>
      <c r="W46" s="113"/>
      <c r="X46" s="113"/>
      <c r="Y46" s="113"/>
      <c r="Z46" s="113"/>
      <c r="AA46" s="113"/>
      <c r="AB46" s="113"/>
      <c r="AC46" s="113"/>
      <c r="AD46" s="173"/>
      <c r="AE46" s="173"/>
      <c r="AF46" s="105"/>
      <c r="AP46" s="154"/>
      <c r="AQ46" s="272"/>
      <c r="AR46" s="273"/>
      <c r="AS46" s="273"/>
      <c r="AT46" s="273"/>
      <c r="AU46" s="273"/>
      <c r="AV46" s="273"/>
      <c r="AW46" s="273"/>
      <c r="AX46" s="274"/>
      <c r="AY46" s="162"/>
      <c r="AZ46" s="163"/>
      <c r="BA46" s="164"/>
      <c r="BB46" s="165"/>
      <c r="BC46" s="93"/>
      <c r="BD46" s="160"/>
      <c r="BE46" s="160"/>
      <c r="BF46" s="160"/>
      <c r="BG46" s="160"/>
      <c r="BH46" s="160"/>
      <c r="BI46" s="160"/>
      <c r="BJ46" s="161"/>
    </row>
    <row r="47" spans="3:62" ht="15.75" customHeight="1">
      <c r="C47" s="173"/>
      <c r="D47" s="113"/>
      <c r="E47" s="113"/>
      <c r="F47" s="113"/>
      <c r="G47" s="113"/>
      <c r="H47" s="113"/>
      <c r="I47" s="113"/>
      <c r="J47" s="113"/>
      <c r="K47" s="113"/>
      <c r="L47" s="113" t="s">
        <v>177</v>
      </c>
      <c r="M47" s="113"/>
      <c r="N47" s="113"/>
      <c r="O47" s="113"/>
      <c r="P47" s="113"/>
      <c r="Q47" s="113"/>
      <c r="R47" s="113"/>
      <c r="S47" s="113"/>
      <c r="T47" s="113"/>
      <c r="U47" s="113"/>
      <c r="V47" s="113"/>
      <c r="W47" s="113"/>
      <c r="X47" s="113"/>
      <c r="Y47" s="113"/>
      <c r="Z47" s="113"/>
      <c r="AA47" s="113"/>
      <c r="AB47" s="113"/>
      <c r="AC47" s="113"/>
      <c r="AD47" s="173"/>
      <c r="AE47" s="173"/>
      <c r="AF47" s="105"/>
      <c r="AP47" s="94"/>
      <c r="AQ47" s="94"/>
      <c r="AR47" s="94"/>
      <c r="AS47" s="94"/>
      <c r="AT47" s="94"/>
      <c r="AU47" s="94"/>
      <c r="AV47" s="94"/>
      <c r="AW47" s="94"/>
      <c r="AX47" s="94"/>
    </row>
    <row r="48" spans="3:62" ht="15.75" customHeight="1">
      <c r="C48" s="173"/>
      <c r="D48" s="113"/>
      <c r="E48" s="113"/>
      <c r="F48" s="113"/>
      <c r="G48" s="113"/>
      <c r="H48" s="113"/>
      <c r="I48" s="113"/>
      <c r="J48" s="113"/>
      <c r="K48" s="113"/>
      <c r="L48" s="113"/>
      <c r="M48" s="113"/>
      <c r="N48" s="113"/>
      <c r="O48" s="113"/>
      <c r="P48" s="113"/>
      <c r="Q48" s="113"/>
      <c r="R48" s="113"/>
      <c r="S48" s="113"/>
      <c r="T48" s="113"/>
      <c r="U48" s="113"/>
      <c r="V48" s="113"/>
      <c r="W48" s="113"/>
      <c r="X48" s="113"/>
      <c r="Y48" s="113"/>
      <c r="Z48" s="113"/>
      <c r="AA48" s="113"/>
      <c r="AB48" s="113"/>
      <c r="AC48" s="113"/>
      <c r="AD48" s="173"/>
      <c r="AE48" s="173"/>
      <c r="AF48" s="105"/>
    </row>
    <row r="49" spans="3:62">
      <c r="C49" s="173"/>
      <c r="D49" s="113"/>
      <c r="E49" s="113"/>
      <c r="F49" s="113"/>
      <c r="G49" s="113"/>
      <c r="H49" s="113"/>
      <c r="I49" s="113"/>
      <c r="J49" s="113"/>
      <c r="K49" s="113"/>
      <c r="L49" s="113"/>
      <c r="M49" s="113"/>
      <c r="N49" s="113"/>
      <c r="O49" s="113"/>
      <c r="P49" s="113"/>
      <c r="Q49" s="113"/>
      <c r="R49" s="113"/>
      <c r="S49" s="113"/>
      <c r="T49" s="113"/>
      <c r="U49" s="113"/>
      <c r="V49" s="113"/>
      <c r="W49" s="113"/>
      <c r="X49" s="113"/>
      <c r="Y49" s="113"/>
      <c r="Z49" s="113"/>
      <c r="AA49" s="113"/>
      <c r="AB49" s="113"/>
      <c r="AC49" s="113"/>
      <c r="AD49" s="173"/>
      <c r="AE49" s="173"/>
      <c r="AF49" s="105"/>
    </row>
    <row r="50" spans="3:62">
      <c r="C50" s="173"/>
      <c r="D50" s="113"/>
      <c r="E50" s="113"/>
      <c r="F50" s="113"/>
      <c r="G50" s="113"/>
      <c r="H50" s="113"/>
      <c r="I50" s="113"/>
      <c r="J50" s="113"/>
      <c r="K50" s="113"/>
      <c r="L50" s="113"/>
      <c r="M50" s="113"/>
      <c r="N50" s="113"/>
      <c r="O50" s="113"/>
      <c r="P50" s="113"/>
      <c r="Q50" s="113"/>
      <c r="R50" s="113" t="s">
        <v>177</v>
      </c>
      <c r="S50" s="113"/>
      <c r="T50" s="113"/>
      <c r="U50" s="113"/>
      <c r="V50" s="113"/>
      <c r="W50" s="113"/>
      <c r="X50" s="113"/>
      <c r="Y50" s="113"/>
      <c r="Z50" s="113"/>
      <c r="AA50" s="113"/>
      <c r="AB50" s="113"/>
      <c r="AC50" s="113"/>
      <c r="AD50" s="173"/>
      <c r="AE50" s="173"/>
      <c r="AF50" s="105"/>
    </row>
    <row r="51" spans="3:62">
      <c r="C51" s="173"/>
      <c r="D51" s="113"/>
      <c r="E51" s="113"/>
      <c r="F51" s="113"/>
      <c r="G51" s="113"/>
      <c r="H51" s="113"/>
      <c r="I51" s="113"/>
      <c r="J51" s="113"/>
      <c r="K51" s="113"/>
      <c r="L51" s="113"/>
      <c r="M51" s="113"/>
      <c r="N51" s="113"/>
      <c r="O51" s="113"/>
      <c r="P51" s="113"/>
      <c r="Q51" s="113"/>
      <c r="R51" s="113"/>
      <c r="S51" s="113"/>
      <c r="T51" s="113"/>
      <c r="U51" s="113"/>
      <c r="V51" s="113"/>
      <c r="W51" s="113"/>
      <c r="X51" s="113"/>
      <c r="Y51" s="113"/>
      <c r="Z51" s="113"/>
      <c r="AA51" s="113"/>
      <c r="AB51" s="113"/>
      <c r="AC51" s="113"/>
      <c r="AD51" s="173"/>
      <c r="AE51" s="173"/>
      <c r="AF51" s="105"/>
    </row>
    <row r="52" spans="3:62">
      <c r="C52" s="271"/>
      <c r="D52" s="271"/>
      <c r="E52" s="271"/>
      <c r="F52" s="271"/>
      <c r="G52" s="271"/>
      <c r="H52" s="271"/>
      <c r="I52" s="271"/>
      <c r="J52" s="271"/>
      <c r="K52" s="271"/>
      <c r="L52" s="271"/>
      <c r="M52" s="173"/>
      <c r="N52" s="173"/>
      <c r="O52" s="173"/>
      <c r="P52" s="173"/>
      <c r="Q52" s="173"/>
      <c r="R52" s="173"/>
      <c r="S52" s="173"/>
      <c r="T52" s="173"/>
      <c r="U52" s="173"/>
      <c r="V52" s="173"/>
      <c r="W52" s="173"/>
      <c r="X52" s="173"/>
      <c r="Y52" s="173"/>
      <c r="Z52" s="173"/>
      <c r="AA52" s="173"/>
      <c r="AB52" s="173"/>
      <c r="AC52" s="173"/>
      <c r="AD52" s="173"/>
      <c r="AE52" s="173"/>
      <c r="AF52" s="105"/>
    </row>
    <row r="53" spans="3:62">
      <c r="C53" s="113"/>
      <c r="D53" s="113"/>
      <c r="E53" s="113"/>
      <c r="F53" s="113"/>
      <c r="G53" s="113"/>
      <c r="H53" s="113"/>
      <c r="I53" s="113"/>
      <c r="J53" s="113"/>
      <c r="K53" s="113"/>
      <c r="L53" s="113"/>
      <c r="M53" s="113"/>
      <c r="N53" s="113"/>
      <c r="O53" s="113"/>
      <c r="P53" s="113"/>
      <c r="Q53" s="113"/>
      <c r="R53" s="113"/>
      <c r="S53" s="113"/>
      <c r="T53" s="113"/>
      <c r="U53" s="113"/>
      <c r="V53" s="113"/>
      <c r="W53" s="113"/>
      <c r="X53" s="113"/>
      <c r="Y53" s="113"/>
      <c r="Z53" s="113"/>
      <c r="AA53" s="113"/>
      <c r="AB53" s="113"/>
      <c r="AC53" s="113"/>
      <c r="AD53" s="113"/>
      <c r="AE53" s="173"/>
      <c r="AF53" s="105"/>
    </row>
    <row r="54" spans="3:62">
      <c r="C54" s="113"/>
      <c r="D54" s="173"/>
      <c r="E54" s="173"/>
      <c r="F54" s="173"/>
      <c r="G54" s="173"/>
      <c r="H54" s="173"/>
      <c r="I54" s="173"/>
      <c r="J54" s="173"/>
      <c r="K54" s="173"/>
      <c r="L54" s="173"/>
      <c r="M54" s="173"/>
      <c r="N54" s="173"/>
      <c r="O54" s="173"/>
      <c r="P54" s="173"/>
      <c r="Q54" s="173"/>
      <c r="R54" s="173"/>
      <c r="S54" s="173"/>
      <c r="T54" s="173"/>
      <c r="U54" s="173"/>
      <c r="V54" s="173"/>
      <c r="W54" s="173"/>
      <c r="X54" s="173"/>
      <c r="Y54" s="173"/>
      <c r="Z54" s="173"/>
      <c r="AA54" s="173"/>
      <c r="AB54" s="173"/>
      <c r="AC54" s="173"/>
      <c r="AD54" s="113"/>
      <c r="AE54" s="173"/>
      <c r="AF54" s="105"/>
    </row>
    <row r="55" spans="3:62">
      <c r="C55" s="113"/>
      <c r="D55" s="173"/>
      <c r="E55" s="173"/>
      <c r="F55" s="173"/>
      <c r="G55" s="173"/>
      <c r="H55" s="173"/>
      <c r="I55" s="173"/>
      <c r="J55" s="173"/>
      <c r="K55" s="173"/>
      <c r="L55" s="173"/>
      <c r="M55" s="173"/>
      <c r="N55" s="173"/>
      <c r="O55" s="173"/>
      <c r="P55" s="173"/>
      <c r="Q55" s="173"/>
      <c r="R55" s="173"/>
      <c r="S55" s="173"/>
      <c r="T55" s="173"/>
      <c r="U55" s="173"/>
      <c r="V55" s="173"/>
      <c r="W55" s="173"/>
      <c r="X55" s="173"/>
      <c r="Y55" s="173"/>
      <c r="Z55" s="173"/>
      <c r="AA55" s="173"/>
      <c r="AB55" s="173"/>
      <c r="AC55" s="173"/>
      <c r="AD55" s="113"/>
      <c r="AE55" s="173"/>
      <c r="AF55" s="105"/>
    </row>
    <row r="56" spans="3:62">
      <c r="C56" s="113"/>
      <c r="D56" s="173"/>
      <c r="E56" s="173"/>
      <c r="F56" s="173"/>
      <c r="G56" s="173"/>
      <c r="H56" s="173"/>
      <c r="I56" s="173"/>
      <c r="J56" s="173"/>
      <c r="K56" s="173"/>
      <c r="L56" s="173"/>
      <c r="M56" s="173"/>
      <c r="N56" s="173"/>
      <c r="O56" s="173"/>
      <c r="P56" s="173"/>
      <c r="Q56" s="173"/>
      <c r="R56" s="173"/>
      <c r="S56" s="173"/>
      <c r="T56" s="173"/>
      <c r="U56" s="173"/>
      <c r="V56" s="173"/>
      <c r="W56" s="173"/>
      <c r="X56" s="173"/>
      <c r="Y56" s="173"/>
      <c r="Z56" s="173"/>
      <c r="AA56" s="173"/>
      <c r="AB56" s="173"/>
      <c r="AC56" s="173"/>
      <c r="AD56" s="113"/>
      <c r="AE56" s="173"/>
      <c r="AF56" s="105"/>
    </row>
    <row r="57" spans="3:62">
      <c r="C57" s="113"/>
      <c r="D57" s="173"/>
      <c r="E57" s="173"/>
      <c r="F57" s="173"/>
      <c r="G57" s="173"/>
      <c r="H57" s="173"/>
      <c r="I57" s="173"/>
      <c r="J57" s="173"/>
      <c r="K57" s="173"/>
      <c r="L57" s="173"/>
      <c r="M57" s="173"/>
      <c r="N57" s="173"/>
      <c r="O57" s="173"/>
      <c r="P57" s="173"/>
      <c r="Q57" s="173"/>
      <c r="R57" s="173"/>
      <c r="S57" s="173"/>
      <c r="T57" s="173"/>
      <c r="U57" s="173"/>
      <c r="V57" s="173"/>
      <c r="W57" s="173"/>
      <c r="X57" s="173"/>
      <c r="Y57" s="173"/>
      <c r="Z57" s="173"/>
      <c r="AA57" s="173"/>
      <c r="AB57" s="173"/>
      <c r="AC57" s="173"/>
      <c r="AD57" s="113"/>
      <c r="AE57" s="173"/>
      <c r="AF57" s="105"/>
    </row>
    <row r="58" spans="3:62">
      <c r="C58" s="113"/>
      <c r="D58" s="173"/>
      <c r="E58" s="173"/>
      <c r="F58" s="173"/>
      <c r="G58" s="173"/>
      <c r="H58" s="173"/>
      <c r="I58" s="173"/>
      <c r="J58" s="173"/>
      <c r="K58" s="173"/>
      <c r="L58" s="173"/>
      <c r="M58" s="173"/>
      <c r="N58" s="173"/>
      <c r="O58" s="173"/>
      <c r="P58" s="173"/>
      <c r="Q58" s="173"/>
      <c r="R58" s="173"/>
      <c r="S58" s="173"/>
      <c r="T58" s="173"/>
      <c r="U58" s="173"/>
      <c r="V58" s="173"/>
      <c r="W58" s="173"/>
      <c r="X58" s="173"/>
      <c r="Y58" s="173"/>
      <c r="Z58" s="173"/>
      <c r="AA58" s="173"/>
      <c r="AB58" s="173"/>
      <c r="AC58" s="173"/>
      <c r="AD58" s="105"/>
      <c r="AE58" s="173"/>
      <c r="AF58" s="105"/>
    </row>
    <row r="59" spans="3:62">
      <c r="C59" s="113"/>
      <c r="D59" s="173"/>
      <c r="E59" s="173"/>
      <c r="F59" s="173"/>
      <c r="G59" s="173"/>
      <c r="H59" s="173"/>
      <c r="I59" s="173"/>
      <c r="J59" s="173"/>
      <c r="K59" s="173"/>
      <c r="L59" s="173"/>
      <c r="M59" s="173"/>
      <c r="N59" s="173"/>
      <c r="O59" s="173"/>
      <c r="P59" s="173"/>
      <c r="Q59" s="173"/>
      <c r="R59" s="173"/>
      <c r="S59" s="173"/>
      <c r="T59" s="173"/>
      <c r="U59" s="173"/>
      <c r="V59" s="173"/>
      <c r="W59" s="173"/>
      <c r="X59" s="173"/>
      <c r="Y59" s="173"/>
      <c r="Z59" s="173"/>
      <c r="AA59" s="173"/>
      <c r="AB59" s="173"/>
      <c r="AC59" s="173"/>
      <c r="AD59" s="113"/>
      <c r="AE59" s="173"/>
      <c r="AF59" s="105"/>
    </row>
    <row r="60" spans="3:62">
      <c r="C60" s="113"/>
      <c r="D60" s="113"/>
      <c r="E60" s="113"/>
      <c r="F60" s="113"/>
      <c r="G60" s="113"/>
      <c r="H60" s="113"/>
      <c r="I60" s="113"/>
      <c r="J60" s="113"/>
      <c r="K60" s="113"/>
      <c r="L60" s="113"/>
      <c r="M60" s="113"/>
      <c r="N60" s="113"/>
      <c r="O60" s="113"/>
      <c r="P60" s="113"/>
      <c r="Q60" s="113"/>
      <c r="R60" s="113"/>
      <c r="S60" s="113"/>
      <c r="T60" s="113"/>
      <c r="U60" s="113"/>
      <c r="V60" s="113"/>
      <c r="W60" s="113"/>
      <c r="X60" s="113"/>
      <c r="Y60" s="113"/>
      <c r="Z60" s="113"/>
      <c r="AA60" s="113"/>
      <c r="AB60" s="113"/>
      <c r="AC60" s="113"/>
      <c r="AD60" s="113"/>
      <c r="AE60" s="173"/>
      <c r="AF60" s="105"/>
    </row>
    <row r="61" spans="3:62">
      <c r="C61" s="167"/>
      <c r="D61" s="167"/>
      <c r="E61" s="167"/>
      <c r="F61" s="167"/>
      <c r="G61" s="167"/>
      <c r="H61" s="167"/>
      <c r="I61" s="167"/>
      <c r="J61" s="167"/>
      <c r="K61" s="167"/>
      <c r="L61" s="167"/>
      <c r="M61" s="167"/>
      <c r="N61" s="167"/>
      <c r="O61" s="167"/>
      <c r="P61" s="167"/>
      <c r="Q61" s="167"/>
      <c r="R61" s="167"/>
      <c r="S61" s="167"/>
      <c r="T61" s="167"/>
      <c r="U61" s="167"/>
      <c r="V61" s="167"/>
      <c r="W61" s="167"/>
      <c r="X61" s="167"/>
      <c r="Y61" s="167"/>
      <c r="Z61" s="167"/>
      <c r="AA61" s="167"/>
      <c r="AB61" s="167"/>
      <c r="AC61" s="167"/>
      <c r="AD61" s="167"/>
      <c r="AE61" s="168"/>
      <c r="AF61" s="167"/>
      <c r="AG61" s="153"/>
      <c r="AH61" s="153"/>
      <c r="AI61" s="153"/>
      <c r="AJ61" s="153"/>
      <c r="AK61" s="153"/>
      <c r="AL61" s="153"/>
      <c r="AM61" s="153"/>
      <c r="AN61" s="153"/>
      <c r="AO61" s="153"/>
      <c r="AP61" s="153"/>
      <c r="AQ61" s="153"/>
      <c r="AR61" s="153"/>
      <c r="AS61" s="153"/>
      <c r="AT61" s="153"/>
      <c r="AU61" s="153"/>
      <c r="AV61" s="153"/>
      <c r="AW61" s="153"/>
      <c r="AX61" s="153"/>
      <c r="AY61" s="153"/>
      <c r="AZ61" s="153"/>
      <c r="BA61" s="153"/>
      <c r="BB61" s="153"/>
      <c r="BC61" s="153"/>
      <c r="BD61" s="153"/>
      <c r="BE61" s="153"/>
      <c r="BF61" s="153"/>
      <c r="BG61" s="153"/>
      <c r="BH61" s="153"/>
      <c r="BI61" s="153"/>
      <c r="BJ61" s="153"/>
    </row>
  </sheetData>
  <mergeCells count="24">
    <mergeCell ref="AU2:BK2"/>
    <mergeCell ref="A1:D1"/>
    <mergeCell ref="E1:U1"/>
    <mergeCell ref="V1:Y1"/>
    <mergeCell ref="Z1:AP1"/>
    <mergeCell ref="AQ1:AT1"/>
    <mergeCell ref="AU1:BK1"/>
    <mergeCell ref="A2:D2"/>
    <mergeCell ref="E2:U2"/>
    <mergeCell ref="V2:Y2"/>
    <mergeCell ref="Z2:AP2"/>
    <mergeCell ref="AQ2:AT2"/>
    <mergeCell ref="C52:L52"/>
    <mergeCell ref="AQ17:AX17"/>
    <mergeCell ref="AQ18:AX18"/>
    <mergeCell ref="AQ7:AX7"/>
    <mergeCell ref="BC7:BJ7"/>
    <mergeCell ref="AQ8:AX8"/>
    <mergeCell ref="C24:L24"/>
    <mergeCell ref="AQ36:AX36"/>
    <mergeCell ref="AQ46:AX46"/>
    <mergeCell ref="AQ35:AX35"/>
    <mergeCell ref="BC35:BJ35"/>
    <mergeCell ref="AQ45:AX45"/>
  </mergeCells>
  <phoneticPr fontId="1"/>
  <dataValidations count="1">
    <dataValidation type="list" allowBlank="1" showInputMessage="1" showErrorMessage="1" sqref="AY8:BB18 AY36:BB46" xr:uid="{00000000-0002-0000-0300-000000000000}">
      <formula1>"○"</formula1>
    </dataValidation>
  </dataValidations>
  <pageMargins left="0.51181102362204722" right="0.51181102362204722" top="0.78740157480314965" bottom="0.59055118110236227" header="0.43307086614173229" footer="0.31496062992125984"/>
  <pageSetup paperSize="9" scale="70" fitToHeight="0" orientation="landscape" r:id="rId1"/>
  <headerFooter>
    <oddFooter>&amp;C&amp;"ＭＳ ゴシック,標準"&amp;10- &amp;P -</oddFooter>
  </headerFooter>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CE43"/>
  <sheetViews>
    <sheetView showGridLines="0" zoomScaleNormal="100" zoomScaleSheetLayoutView="100" workbookViewId="0">
      <pane ySplit="2" topLeftCell="A3" activePane="bottomLeft" state="frozen"/>
      <selection activeCell="J17" sqref="J17:N17"/>
      <selection pane="bottomLeft" activeCell="A3" sqref="A3"/>
    </sheetView>
  </sheetViews>
  <sheetFormatPr defaultColWidth="3.125" defaultRowHeight="15.75"/>
  <cols>
    <col min="1" max="1" width="4" style="45" bestFit="1" customWidth="1"/>
    <col min="2" max="8" width="3.125" style="45"/>
    <col min="9" max="9" width="16.125" style="45" customWidth="1"/>
    <col min="10" max="19" width="3.125" style="45"/>
    <col min="20" max="20" width="3.125" style="45" customWidth="1"/>
    <col min="21" max="41" width="3.125" style="45"/>
    <col min="42" max="42" width="3.125" style="45" collapsed="1"/>
    <col min="43" max="51" width="3.125" style="45"/>
    <col min="52" max="52" width="3.125" style="45" collapsed="1"/>
    <col min="53" max="64" width="3.125" style="45"/>
    <col min="65" max="66" width="6.875" style="45" customWidth="1"/>
    <col min="67" max="67" width="19.5" style="45" customWidth="1"/>
    <col min="68" max="68" width="14.5" style="45" customWidth="1"/>
    <col min="69" max="69" width="3" style="45" customWidth="1"/>
    <col min="70" max="70" width="3" style="22" customWidth="1"/>
    <col min="71" max="71" width="14.625" style="22" customWidth="1"/>
    <col min="72" max="72" width="5.25" style="45" bestFit="1" customWidth="1"/>
    <col min="73" max="73" width="16.625" style="45" customWidth="1"/>
    <col min="74" max="74" width="16.125" style="45" customWidth="1"/>
    <col min="75" max="75" width="9.25" style="45" customWidth="1"/>
    <col min="76" max="80" width="9.375" style="45" customWidth="1"/>
    <col min="81" max="16384" width="3.125" style="45"/>
  </cols>
  <sheetData>
    <row r="1" spans="1:83" s="43" customFormat="1" ht="28.5" customHeight="1">
      <c r="A1" s="260" t="s">
        <v>56</v>
      </c>
      <c r="B1" s="260"/>
      <c r="C1" s="260"/>
      <c r="D1" s="260"/>
      <c r="E1" s="261" t="str">
        <f>表紙!$G$5</f>
        <v>PRO_STAFFα給与　故障対応</v>
      </c>
      <c r="F1" s="261"/>
      <c r="G1" s="261"/>
      <c r="H1" s="261"/>
      <c r="I1" s="261"/>
      <c r="J1" s="261"/>
      <c r="K1" s="261"/>
      <c r="L1" s="261"/>
      <c r="M1" s="261"/>
      <c r="N1" s="261"/>
      <c r="O1" s="261"/>
      <c r="P1" s="261"/>
      <c r="Q1" s="261"/>
      <c r="R1" s="261"/>
      <c r="S1" s="261"/>
      <c r="T1" s="261"/>
      <c r="U1" s="261"/>
      <c r="V1" s="260" t="s">
        <v>57</v>
      </c>
      <c r="W1" s="260"/>
      <c r="X1" s="260"/>
      <c r="Y1" s="260"/>
      <c r="Z1" s="261" t="str">
        <f>表紙!$G$8</f>
        <v>画面定義書</v>
      </c>
      <c r="AA1" s="261"/>
      <c r="AB1" s="261"/>
      <c r="AC1" s="261"/>
      <c r="AD1" s="261"/>
      <c r="AE1" s="261"/>
      <c r="AF1" s="261"/>
      <c r="AG1" s="261"/>
      <c r="AH1" s="261"/>
      <c r="AI1" s="261"/>
      <c r="AJ1" s="261"/>
      <c r="AK1" s="261"/>
      <c r="AL1" s="261"/>
      <c r="AM1" s="261"/>
      <c r="AN1" s="261"/>
      <c r="AO1" s="261"/>
      <c r="AP1" s="261"/>
      <c r="AQ1" s="260" t="s">
        <v>59</v>
      </c>
      <c r="AR1" s="260"/>
      <c r="AS1" s="260"/>
      <c r="AT1" s="260"/>
      <c r="AU1" s="270" t="str">
        <f>表紙!$G$14</f>
        <v>年末調整</v>
      </c>
      <c r="AV1" s="270"/>
      <c r="AW1" s="270"/>
      <c r="AX1" s="270"/>
      <c r="AY1" s="270"/>
      <c r="AZ1" s="270"/>
      <c r="BA1" s="270"/>
      <c r="BB1" s="270"/>
      <c r="BC1" s="270"/>
      <c r="BD1" s="270"/>
      <c r="BE1" s="270"/>
      <c r="BF1" s="270"/>
      <c r="BG1" s="270"/>
      <c r="BH1" s="270"/>
      <c r="BI1" s="270"/>
      <c r="BJ1" s="270"/>
      <c r="BK1" s="270"/>
      <c r="BL1" s="41"/>
      <c r="BM1" s="41"/>
      <c r="BN1" s="41"/>
      <c r="BO1" s="41"/>
      <c r="BP1" s="41"/>
      <c r="BQ1" s="41"/>
      <c r="BR1" s="281" t="s">
        <v>183</v>
      </c>
      <c r="BS1" s="179" t="s">
        <v>38</v>
      </c>
      <c r="BT1" s="179" t="s">
        <v>51</v>
      </c>
      <c r="BU1" s="179" t="s">
        <v>35</v>
      </c>
      <c r="BV1" s="179" t="s">
        <v>34</v>
      </c>
      <c r="BW1" s="179" t="s">
        <v>39</v>
      </c>
      <c r="BX1" s="180"/>
      <c r="BY1" s="181"/>
      <c r="BZ1" s="181"/>
      <c r="CA1" s="180"/>
      <c r="CB1" s="180"/>
      <c r="CD1" s="281" t="s">
        <v>184</v>
      </c>
      <c r="CE1" s="205" t="s">
        <v>187</v>
      </c>
    </row>
    <row r="2" spans="1:83" s="43" customFormat="1" ht="28.5" customHeight="1">
      <c r="A2" s="254" t="s">
        <v>55</v>
      </c>
      <c r="B2" s="254"/>
      <c r="C2" s="254"/>
      <c r="D2" s="255"/>
      <c r="E2" s="256" t="str">
        <f>表紙!$J$16</f>
        <v>年末調整</v>
      </c>
      <c r="F2" s="257"/>
      <c r="G2" s="257"/>
      <c r="H2" s="257"/>
      <c r="I2" s="257"/>
      <c r="J2" s="257"/>
      <c r="K2" s="257"/>
      <c r="L2" s="257"/>
      <c r="M2" s="257"/>
      <c r="N2" s="257"/>
      <c r="O2" s="257"/>
      <c r="P2" s="257"/>
      <c r="Q2" s="257"/>
      <c r="R2" s="257"/>
      <c r="S2" s="257"/>
      <c r="T2" s="257"/>
      <c r="U2" s="258"/>
      <c r="V2" s="259" t="s">
        <v>58</v>
      </c>
      <c r="W2" s="254"/>
      <c r="X2" s="254"/>
      <c r="Y2" s="255"/>
      <c r="Z2" s="256" t="str">
        <f>表紙!$M$18</f>
        <v>年調振込ファイル作成</v>
      </c>
      <c r="AA2" s="257"/>
      <c r="AB2" s="257"/>
      <c r="AC2" s="257"/>
      <c r="AD2" s="257"/>
      <c r="AE2" s="257"/>
      <c r="AF2" s="257"/>
      <c r="AG2" s="257"/>
      <c r="AH2" s="257"/>
      <c r="AI2" s="257"/>
      <c r="AJ2" s="257"/>
      <c r="AK2" s="257"/>
      <c r="AL2" s="257"/>
      <c r="AM2" s="257"/>
      <c r="AN2" s="257"/>
      <c r="AO2" s="257"/>
      <c r="AP2" s="257"/>
      <c r="AQ2" s="265" t="s">
        <v>13</v>
      </c>
      <c r="AR2" s="265"/>
      <c r="AS2" s="265"/>
      <c r="AT2" s="266"/>
      <c r="AU2" s="267" t="str">
        <f>表紙!$P$20</f>
        <v>外部出力画面</v>
      </c>
      <c r="AV2" s="268"/>
      <c r="AW2" s="268"/>
      <c r="AX2" s="268"/>
      <c r="AY2" s="268"/>
      <c r="AZ2" s="268"/>
      <c r="BA2" s="268"/>
      <c r="BB2" s="268"/>
      <c r="BC2" s="268"/>
      <c r="BD2" s="268"/>
      <c r="BE2" s="268"/>
      <c r="BF2" s="268"/>
      <c r="BG2" s="268"/>
      <c r="BH2" s="268"/>
      <c r="BI2" s="268"/>
      <c r="BJ2" s="268"/>
      <c r="BK2" s="269"/>
      <c r="BL2" s="41"/>
      <c r="BM2" s="41"/>
      <c r="BN2" s="41"/>
      <c r="BO2" s="41"/>
      <c r="BP2" s="41"/>
      <c r="BQ2" s="41"/>
      <c r="BR2" s="281"/>
      <c r="BS2" s="182">
        <f>SUM(BS5:BS9984)</f>
        <v>2</v>
      </c>
      <c r="BT2" s="182">
        <f>COUNT(BT5:BT9984)</f>
        <v>34</v>
      </c>
      <c r="BU2" s="182">
        <f>COUNTIF(BW5:BW24,"OK")</f>
        <v>0</v>
      </c>
      <c r="BV2" s="182">
        <f>COUNTIF(BW5:BW24,"NG")</f>
        <v>0</v>
      </c>
      <c r="BW2" s="183"/>
      <c r="BX2" s="180"/>
      <c r="BY2" s="181"/>
      <c r="BZ2" s="181"/>
      <c r="CA2" s="180"/>
      <c r="CB2" s="180"/>
      <c r="CD2" s="281"/>
    </row>
    <row r="3" spans="1:83" ht="19.5">
      <c r="BL3" s="41"/>
      <c r="BM3" s="41"/>
      <c r="BN3" s="41"/>
      <c r="BO3" s="41"/>
      <c r="BP3" s="41"/>
      <c r="BQ3" s="41"/>
      <c r="BR3" s="41"/>
      <c r="BS3" s="69"/>
      <c r="BT3" s="69"/>
      <c r="BU3" s="184"/>
      <c r="BV3" s="185"/>
      <c r="BW3" s="69"/>
      <c r="BX3" s="69"/>
      <c r="BY3" s="186"/>
      <c r="BZ3" s="186"/>
      <c r="CA3" s="69"/>
      <c r="CB3" s="69"/>
    </row>
    <row r="4" spans="1:83" s="19" customFormat="1" ht="28.5" customHeight="1">
      <c r="B4" s="20" t="s">
        <v>94</v>
      </c>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L4" s="41"/>
      <c r="BM4" s="41"/>
      <c r="BN4" s="41"/>
      <c r="BO4" s="41"/>
      <c r="BP4" s="41"/>
      <c r="BQ4" s="41"/>
      <c r="BR4" s="41"/>
      <c r="BS4" s="179" t="s">
        <v>40</v>
      </c>
      <c r="BT4" s="179" t="s">
        <v>41</v>
      </c>
      <c r="BU4" s="179" t="s">
        <v>47</v>
      </c>
      <c r="BV4" s="179" t="s">
        <v>48</v>
      </c>
      <c r="BW4" s="179" t="s">
        <v>42</v>
      </c>
      <c r="BX4" s="179" t="s">
        <v>43</v>
      </c>
      <c r="BY4" s="179" t="s">
        <v>44</v>
      </c>
      <c r="BZ4" s="179" t="s">
        <v>45</v>
      </c>
      <c r="CA4" s="179" t="s">
        <v>49</v>
      </c>
      <c r="CB4" s="179" t="s">
        <v>46</v>
      </c>
    </row>
    <row r="5" spans="1:83" s="22" customFormat="1">
      <c r="BG5" s="48"/>
      <c r="BH5" s="48"/>
      <c r="BI5" s="48"/>
      <c r="BJ5" s="48"/>
      <c r="BK5" s="48"/>
      <c r="BL5" s="49"/>
      <c r="BM5" s="49"/>
      <c r="BN5" s="49"/>
      <c r="BO5" s="49"/>
      <c r="BP5" s="49"/>
      <c r="BQ5" s="49"/>
      <c r="BR5" s="49"/>
      <c r="BS5" s="50"/>
      <c r="BT5" s="51"/>
      <c r="BU5" s="52"/>
      <c r="BV5" s="53"/>
      <c r="BW5" s="54"/>
      <c r="BX5" s="54"/>
      <c r="BY5" s="55"/>
      <c r="BZ5" s="56"/>
      <c r="CA5" s="54"/>
      <c r="CB5" s="54"/>
    </row>
    <row r="6" spans="1:83" s="22" customFormat="1" ht="13.5" customHeight="1">
      <c r="B6" s="36" t="s">
        <v>71</v>
      </c>
      <c r="C6" s="25"/>
      <c r="D6" s="25"/>
      <c r="E6" s="25"/>
      <c r="F6" s="25"/>
      <c r="G6" s="26"/>
      <c r="H6" s="262" t="str">
        <f>【基本設計】画面概要・レイアウト!$AY$6</f>
        <v>年末調整データ作成処理</v>
      </c>
      <c r="I6" s="263"/>
      <c r="J6" s="263"/>
      <c r="K6" s="263"/>
      <c r="L6" s="263"/>
      <c r="M6" s="263"/>
      <c r="N6" s="263"/>
      <c r="O6" s="263"/>
      <c r="P6" s="263"/>
      <c r="Q6" s="263"/>
      <c r="R6" s="263"/>
      <c r="S6" s="263"/>
      <c r="T6" s="264"/>
      <c r="BL6" s="49"/>
      <c r="BM6" s="49"/>
      <c r="BN6" s="49"/>
      <c r="BO6" s="49"/>
      <c r="BP6" s="49"/>
      <c r="BQ6" s="49"/>
      <c r="BR6" s="49"/>
      <c r="BS6" s="50"/>
      <c r="BT6" s="57">
        <f t="shared" ref="BT6:BT7" si="0">IF(BS6&gt;0,BT5+1,BT5)</f>
        <v>0</v>
      </c>
      <c r="BU6" s="52"/>
      <c r="BV6" s="53"/>
      <c r="BW6" s="54"/>
      <c r="BX6" s="54"/>
      <c r="BY6" s="55"/>
      <c r="BZ6" s="56"/>
      <c r="CA6" s="54"/>
      <c r="CB6" s="54"/>
    </row>
    <row r="7" spans="1:83" s="22" customFormat="1" ht="13.5" customHeight="1">
      <c r="BL7" s="49"/>
      <c r="BM7" s="49"/>
      <c r="BN7" s="49"/>
      <c r="BO7" s="49"/>
      <c r="BP7" s="49"/>
      <c r="BQ7" s="49"/>
      <c r="BR7" s="49"/>
      <c r="BS7" s="50"/>
      <c r="BT7" s="57">
        <f t="shared" si="0"/>
        <v>0</v>
      </c>
      <c r="BU7" s="52"/>
      <c r="BV7" s="53"/>
      <c r="BW7" s="54"/>
      <c r="BX7" s="54"/>
      <c r="BY7" s="55"/>
      <c r="BZ7" s="56"/>
      <c r="CA7" s="54"/>
      <c r="CB7" s="54"/>
    </row>
    <row r="8" spans="1:83" s="22" customFormat="1">
      <c r="A8" s="58"/>
      <c r="J8" s="22" t="s">
        <v>69</v>
      </c>
      <c r="AC8" s="329" t="s">
        <v>62</v>
      </c>
      <c r="AD8" s="330"/>
      <c r="AE8" s="330"/>
      <c r="AF8" s="331"/>
      <c r="AG8" s="332" t="s">
        <v>121</v>
      </c>
      <c r="AH8" s="332"/>
      <c r="AI8" s="332"/>
      <c r="AJ8" s="333"/>
      <c r="AK8" s="22" t="s">
        <v>122</v>
      </c>
      <c r="AU8" s="59"/>
      <c r="AV8" s="59"/>
      <c r="AW8" s="59"/>
      <c r="AX8" s="59"/>
      <c r="AY8" s="59"/>
      <c r="AZ8" s="59"/>
      <c r="BA8" s="59"/>
      <c r="BB8" s="59"/>
      <c r="BC8" s="59"/>
      <c r="BD8" s="59"/>
      <c r="BE8" s="59"/>
      <c r="BF8" s="59"/>
      <c r="BG8" s="59"/>
      <c r="BH8" s="59"/>
      <c r="BI8" s="59"/>
      <c r="BJ8" s="59"/>
      <c r="BK8" s="59"/>
      <c r="BP8" s="22" t="s">
        <v>69</v>
      </c>
      <c r="BQ8" s="49"/>
      <c r="BR8" s="49"/>
      <c r="BS8" s="50"/>
      <c r="BT8" s="57">
        <f t="shared" ref="BT8:BT24" si="1">IF(BS8&gt;0,BT7+1,BT7)</f>
        <v>0</v>
      </c>
      <c r="BU8" s="52"/>
      <c r="BV8" s="53"/>
      <c r="BW8" s="54"/>
      <c r="BX8" s="54"/>
      <c r="BY8" s="55"/>
      <c r="BZ8" s="56"/>
      <c r="CA8" s="54"/>
      <c r="CB8" s="54"/>
    </row>
    <row r="9" spans="1:83" ht="14.25" customHeight="1">
      <c r="A9" s="60" t="s">
        <v>123</v>
      </c>
      <c r="B9" s="275" t="s">
        <v>124</v>
      </c>
      <c r="C9" s="276"/>
      <c r="D9" s="276"/>
      <c r="E9" s="276"/>
      <c r="F9" s="276"/>
      <c r="G9" s="276"/>
      <c r="H9" s="276"/>
      <c r="I9" s="277"/>
      <c r="J9" s="275" t="s">
        <v>67</v>
      </c>
      <c r="K9" s="276"/>
      <c r="L9" s="276"/>
      <c r="M9" s="276"/>
      <c r="N9" s="277"/>
      <c r="O9" s="328" t="s">
        <v>23</v>
      </c>
      <c r="P9" s="328"/>
      <c r="Q9" s="328"/>
      <c r="R9" s="328"/>
      <c r="S9" s="328"/>
      <c r="T9" s="328"/>
      <c r="U9" s="328"/>
      <c r="V9" s="275" t="s">
        <v>125</v>
      </c>
      <c r="W9" s="276"/>
      <c r="X9" s="276"/>
      <c r="Y9" s="276"/>
      <c r="Z9" s="276"/>
      <c r="AA9" s="309" t="s">
        <v>50</v>
      </c>
      <c r="AB9" s="309"/>
      <c r="AC9" s="309" t="s">
        <v>126</v>
      </c>
      <c r="AD9" s="309"/>
      <c r="AE9" s="309" t="s">
        <v>72</v>
      </c>
      <c r="AF9" s="309"/>
      <c r="AG9" s="309" t="s">
        <v>60</v>
      </c>
      <c r="AH9" s="309"/>
      <c r="AI9" s="309" t="s">
        <v>127</v>
      </c>
      <c r="AJ9" s="309"/>
      <c r="AK9" s="275" t="s">
        <v>70</v>
      </c>
      <c r="AL9" s="276"/>
      <c r="AM9" s="276"/>
      <c r="AN9" s="276"/>
      <c r="AO9" s="276"/>
      <c r="AP9" s="309" t="s">
        <v>128</v>
      </c>
      <c r="AQ9" s="309"/>
      <c r="AR9" s="309"/>
      <c r="AS9" s="309"/>
      <c r="AT9" s="309"/>
      <c r="AU9" s="326" t="s">
        <v>129</v>
      </c>
      <c r="AV9" s="327"/>
      <c r="AW9" s="326" t="s">
        <v>130</v>
      </c>
      <c r="AX9" s="334"/>
      <c r="AY9" s="327"/>
      <c r="AZ9" s="326" t="s">
        <v>131</v>
      </c>
      <c r="BA9" s="327"/>
      <c r="BB9" s="326" t="s">
        <v>132</v>
      </c>
      <c r="BC9" s="327"/>
      <c r="BD9" s="326" t="s">
        <v>133</v>
      </c>
      <c r="BE9" s="327"/>
      <c r="BF9" s="326" t="s">
        <v>134</v>
      </c>
      <c r="BG9" s="327"/>
      <c r="BH9" s="326" t="s">
        <v>135</v>
      </c>
      <c r="BI9" s="327"/>
      <c r="BJ9" s="326" t="s">
        <v>136</v>
      </c>
      <c r="BK9" s="327"/>
      <c r="BL9" s="309" t="s">
        <v>137</v>
      </c>
      <c r="BM9" s="309"/>
      <c r="BN9" s="309"/>
      <c r="BO9" s="61" t="s">
        <v>138</v>
      </c>
      <c r="BP9" s="61" t="s">
        <v>84</v>
      </c>
      <c r="BQ9" s="49"/>
      <c r="BR9" s="49"/>
      <c r="BS9" s="50"/>
      <c r="BT9" s="57">
        <f t="shared" si="1"/>
        <v>0</v>
      </c>
      <c r="BU9" s="52"/>
      <c r="BV9" s="53"/>
      <c r="BW9" s="54"/>
      <c r="BX9" s="54"/>
      <c r="BY9" s="55"/>
      <c r="BZ9" s="56"/>
      <c r="CA9" s="54"/>
      <c r="CB9" s="54"/>
    </row>
    <row r="10" spans="1:83">
      <c r="A10" s="62">
        <f>ROW()-9</f>
        <v>1</v>
      </c>
      <c r="B10" s="296" t="s">
        <v>306</v>
      </c>
      <c r="C10" s="288"/>
      <c r="D10" s="288"/>
      <c r="E10" s="288"/>
      <c r="F10" s="288"/>
      <c r="G10" s="288"/>
      <c r="H10" s="288"/>
      <c r="I10" s="289"/>
      <c r="J10" s="290"/>
      <c r="K10" s="291"/>
      <c r="L10" s="291"/>
      <c r="M10" s="291"/>
      <c r="N10" s="292"/>
      <c r="O10" s="287"/>
      <c r="P10" s="288"/>
      <c r="Q10" s="288"/>
      <c r="R10" s="288"/>
      <c r="S10" s="288"/>
      <c r="T10" s="288"/>
      <c r="U10" s="289"/>
      <c r="V10" s="287" t="s">
        <v>304</v>
      </c>
      <c r="W10" s="288"/>
      <c r="X10" s="288"/>
      <c r="Y10" s="288"/>
      <c r="Z10" s="289"/>
      <c r="AA10" s="299"/>
      <c r="AB10" s="300"/>
      <c r="AC10" s="301">
        <v>20</v>
      </c>
      <c r="AD10" s="302"/>
      <c r="AE10" s="301">
        <v>0</v>
      </c>
      <c r="AF10" s="302"/>
      <c r="AG10" s="310"/>
      <c r="AH10" s="311"/>
      <c r="AI10" s="310"/>
      <c r="AJ10" s="311"/>
      <c r="AK10" s="317"/>
      <c r="AL10" s="318"/>
      <c r="AM10" s="318"/>
      <c r="AN10" s="318"/>
      <c r="AO10" s="319"/>
      <c r="AP10" s="320"/>
      <c r="AQ10" s="321"/>
      <c r="AR10" s="321"/>
      <c r="AS10" s="321"/>
      <c r="AT10" s="322"/>
      <c r="AU10" s="312"/>
      <c r="AV10" s="313"/>
      <c r="AW10" s="323"/>
      <c r="AX10" s="324"/>
      <c r="AY10" s="325"/>
      <c r="AZ10" s="323"/>
      <c r="BA10" s="325"/>
      <c r="BB10" s="312"/>
      <c r="BC10" s="313"/>
      <c r="BD10" s="312"/>
      <c r="BE10" s="313"/>
      <c r="BF10" s="312"/>
      <c r="BG10" s="313"/>
      <c r="BH10" s="312"/>
      <c r="BI10" s="313"/>
      <c r="BJ10" s="312"/>
      <c r="BK10" s="313"/>
      <c r="BL10" s="314"/>
      <c r="BM10" s="315"/>
      <c r="BN10" s="316"/>
      <c r="BO10" s="145" t="s">
        <v>307</v>
      </c>
      <c r="BP10" s="146"/>
      <c r="BQ10" s="49"/>
      <c r="BR10" s="63"/>
      <c r="BS10" s="50">
        <v>1</v>
      </c>
      <c r="BT10" s="57">
        <f t="shared" si="1"/>
        <v>1</v>
      </c>
      <c r="BU10" s="52" t="s">
        <v>309</v>
      </c>
      <c r="BV10" s="53" t="s">
        <v>310</v>
      </c>
      <c r="BW10" s="54"/>
      <c r="BX10" s="54"/>
      <c r="BY10" s="55"/>
      <c r="BZ10" s="56"/>
      <c r="CA10" s="54"/>
      <c r="CB10" s="54"/>
    </row>
    <row r="11" spans="1:83" ht="15.75" customHeight="1">
      <c r="A11" s="62">
        <f t="shared" ref="A11:A39" si="2">ROW()-9</f>
        <v>2</v>
      </c>
      <c r="B11" s="296" t="s">
        <v>305</v>
      </c>
      <c r="C11" s="288"/>
      <c r="D11" s="288"/>
      <c r="E11" s="288"/>
      <c r="F11" s="288"/>
      <c r="G11" s="288"/>
      <c r="H11" s="288"/>
      <c r="I11" s="289"/>
      <c r="J11" s="290"/>
      <c r="K11" s="291"/>
      <c r="L11" s="291"/>
      <c r="M11" s="291"/>
      <c r="N11" s="292"/>
      <c r="O11" s="287" t="s">
        <v>303</v>
      </c>
      <c r="P11" s="288"/>
      <c r="Q11" s="288"/>
      <c r="R11" s="288"/>
      <c r="S11" s="288"/>
      <c r="T11" s="288"/>
      <c r="U11" s="289"/>
      <c r="V11" s="287" t="s">
        <v>304</v>
      </c>
      <c r="W11" s="288"/>
      <c r="X11" s="288"/>
      <c r="Y11" s="288"/>
      <c r="Z11" s="289"/>
      <c r="AA11" s="299"/>
      <c r="AB11" s="300"/>
      <c r="AC11" s="301">
        <v>34</v>
      </c>
      <c r="AD11" s="302"/>
      <c r="AE11" s="301">
        <v>0</v>
      </c>
      <c r="AF11" s="302"/>
      <c r="AG11" s="310"/>
      <c r="AH11" s="311"/>
      <c r="AI11" s="310"/>
      <c r="AJ11" s="311"/>
      <c r="AK11" s="317"/>
      <c r="AL11" s="318"/>
      <c r="AM11" s="318"/>
      <c r="AN11" s="318"/>
      <c r="AO11" s="319"/>
      <c r="AP11" s="320"/>
      <c r="AQ11" s="321"/>
      <c r="AR11" s="321"/>
      <c r="AS11" s="321"/>
      <c r="AT11" s="322"/>
      <c r="AU11" s="312"/>
      <c r="AV11" s="313"/>
      <c r="AW11" s="323"/>
      <c r="AX11" s="324"/>
      <c r="AY11" s="325"/>
      <c r="AZ11" s="323"/>
      <c r="BA11" s="325"/>
      <c r="BB11" s="312"/>
      <c r="BC11" s="313"/>
      <c r="BD11" s="312"/>
      <c r="BE11" s="313"/>
      <c r="BF11" s="312"/>
      <c r="BG11" s="313"/>
      <c r="BH11" s="312"/>
      <c r="BI11" s="313"/>
      <c r="BJ11" s="312"/>
      <c r="BK11" s="313"/>
      <c r="BL11" s="314"/>
      <c r="BM11" s="315"/>
      <c r="BN11" s="316"/>
      <c r="BO11" s="145" t="s">
        <v>308</v>
      </c>
      <c r="BP11" s="146"/>
      <c r="BQ11" s="49"/>
      <c r="BR11" s="63"/>
      <c r="BS11" s="50">
        <v>1</v>
      </c>
      <c r="BT11" s="57">
        <f t="shared" si="1"/>
        <v>2</v>
      </c>
      <c r="BU11" s="52" t="s">
        <v>309</v>
      </c>
      <c r="BV11" s="53" t="s">
        <v>310</v>
      </c>
      <c r="BW11" s="54"/>
      <c r="BX11" s="54"/>
      <c r="BY11" s="55"/>
      <c r="BZ11" s="56"/>
      <c r="CA11" s="54"/>
      <c r="CB11" s="54"/>
    </row>
    <row r="12" spans="1:83" ht="15.75" customHeight="1">
      <c r="A12" s="62">
        <f t="shared" si="2"/>
        <v>3</v>
      </c>
      <c r="B12" s="296"/>
      <c r="C12" s="288"/>
      <c r="D12" s="288"/>
      <c r="E12" s="288"/>
      <c r="F12" s="288"/>
      <c r="G12" s="288"/>
      <c r="H12" s="288"/>
      <c r="I12" s="289"/>
      <c r="J12" s="290"/>
      <c r="K12" s="291"/>
      <c r="L12" s="291"/>
      <c r="M12" s="291"/>
      <c r="N12" s="292"/>
      <c r="O12" s="287"/>
      <c r="P12" s="288"/>
      <c r="Q12" s="288"/>
      <c r="R12" s="288"/>
      <c r="S12" s="288"/>
      <c r="T12" s="288"/>
      <c r="U12" s="289"/>
      <c r="V12" s="287"/>
      <c r="W12" s="288"/>
      <c r="X12" s="288"/>
      <c r="Y12" s="288"/>
      <c r="Z12" s="289"/>
      <c r="AA12" s="197"/>
      <c r="AB12" s="198"/>
      <c r="AC12" s="301"/>
      <c r="AD12" s="302"/>
      <c r="AE12" s="301"/>
      <c r="AF12" s="302"/>
      <c r="AG12" s="197"/>
      <c r="AH12" s="198"/>
      <c r="AI12" s="197"/>
      <c r="AJ12" s="198"/>
      <c r="AK12" s="306"/>
      <c r="AL12" s="307"/>
      <c r="AM12" s="307"/>
      <c r="AN12" s="307"/>
      <c r="AO12" s="308"/>
      <c r="AP12" s="290"/>
      <c r="AQ12" s="291"/>
      <c r="AR12" s="291"/>
      <c r="AS12" s="291"/>
      <c r="AT12" s="292"/>
      <c r="AU12" s="282"/>
      <c r="AV12" s="283"/>
      <c r="AW12" s="293"/>
      <c r="AX12" s="294"/>
      <c r="AY12" s="295"/>
      <c r="AZ12" s="293"/>
      <c r="BA12" s="295"/>
      <c r="BB12" s="282"/>
      <c r="BC12" s="283"/>
      <c r="BD12" s="282"/>
      <c r="BE12" s="283"/>
      <c r="BF12" s="282"/>
      <c r="BG12" s="283"/>
      <c r="BH12" s="282"/>
      <c r="BI12" s="283"/>
      <c r="BJ12" s="282"/>
      <c r="BK12" s="283"/>
      <c r="BL12" s="284"/>
      <c r="BM12" s="285"/>
      <c r="BN12" s="286"/>
      <c r="BO12" s="145"/>
      <c r="BP12" s="146"/>
      <c r="BQ12" s="49"/>
      <c r="BR12" s="63"/>
      <c r="BS12" s="50"/>
      <c r="BT12" s="57">
        <f t="shared" si="1"/>
        <v>2</v>
      </c>
      <c r="BU12" s="52"/>
      <c r="BV12" s="53"/>
      <c r="BW12" s="54"/>
      <c r="BX12" s="54"/>
      <c r="BY12" s="55"/>
      <c r="BZ12" s="56"/>
      <c r="CA12" s="54"/>
      <c r="CB12" s="54"/>
    </row>
    <row r="13" spans="1:83" ht="15.75" customHeight="1">
      <c r="A13" s="62">
        <f t="shared" si="2"/>
        <v>4</v>
      </c>
      <c r="B13" s="296"/>
      <c r="C13" s="288"/>
      <c r="D13" s="288"/>
      <c r="E13" s="288"/>
      <c r="F13" s="288"/>
      <c r="G13" s="288"/>
      <c r="H13" s="288"/>
      <c r="I13" s="289"/>
      <c r="J13" s="290"/>
      <c r="K13" s="291"/>
      <c r="L13" s="291"/>
      <c r="M13" s="291"/>
      <c r="N13" s="292"/>
      <c r="O13" s="287"/>
      <c r="P13" s="288"/>
      <c r="Q13" s="288"/>
      <c r="R13" s="288"/>
      <c r="S13" s="288"/>
      <c r="T13" s="288"/>
      <c r="U13" s="289"/>
      <c r="V13" s="287"/>
      <c r="W13" s="288"/>
      <c r="X13" s="288"/>
      <c r="Y13" s="288"/>
      <c r="Z13" s="289"/>
      <c r="AA13" s="299"/>
      <c r="AB13" s="300"/>
      <c r="AC13" s="301"/>
      <c r="AD13" s="302"/>
      <c r="AE13" s="301"/>
      <c r="AF13" s="302"/>
      <c r="AG13" s="301"/>
      <c r="AH13" s="302"/>
      <c r="AI13" s="301"/>
      <c r="AJ13" s="302"/>
      <c r="AK13" s="287"/>
      <c r="AL13" s="288"/>
      <c r="AM13" s="288"/>
      <c r="AN13" s="288"/>
      <c r="AO13" s="289"/>
      <c r="AP13" s="290"/>
      <c r="AQ13" s="291"/>
      <c r="AR13" s="291"/>
      <c r="AS13" s="291"/>
      <c r="AT13" s="292"/>
      <c r="AU13" s="282"/>
      <c r="AV13" s="283"/>
      <c r="AW13" s="293"/>
      <c r="AX13" s="294"/>
      <c r="AY13" s="295"/>
      <c r="AZ13" s="293"/>
      <c r="BA13" s="295"/>
      <c r="BB13" s="282"/>
      <c r="BC13" s="283"/>
      <c r="BD13" s="282"/>
      <c r="BE13" s="283"/>
      <c r="BF13" s="282"/>
      <c r="BG13" s="283"/>
      <c r="BH13" s="282"/>
      <c r="BI13" s="283"/>
      <c r="BJ13" s="282"/>
      <c r="BK13" s="283"/>
      <c r="BL13" s="284"/>
      <c r="BM13" s="285"/>
      <c r="BN13" s="286"/>
      <c r="BO13" s="145"/>
      <c r="BP13" s="146"/>
      <c r="BQ13" s="49"/>
      <c r="BR13" s="63"/>
      <c r="BS13" s="50"/>
      <c r="BT13" s="57">
        <f t="shared" si="1"/>
        <v>2</v>
      </c>
      <c r="BU13" s="52"/>
      <c r="BV13" s="53"/>
      <c r="BW13" s="54"/>
      <c r="BX13" s="54"/>
      <c r="BY13" s="55"/>
      <c r="BZ13" s="56"/>
      <c r="CA13" s="54"/>
      <c r="CB13" s="54"/>
    </row>
    <row r="14" spans="1:83" ht="15.75" customHeight="1">
      <c r="A14" s="62">
        <f t="shared" si="2"/>
        <v>5</v>
      </c>
      <c r="B14" s="296"/>
      <c r="C14" s="288"/>
      <c r="D14" s="288"/>
      <c r="E14" s="288"/>
      <c r="F14" s="288"/>
      <c r="G14" s="288"/>
      <c r="H14" s="288"/>
      <c r="I14" s="289"/>
      <c r="J14" s="290"/>
      <c r="K14" s="291"/>
      <c r="L14" s="291"/>
      <c r="M14" s="291"/>
      <c r="N14" s="292"/>
      <c r="O14" s="287"/>
      <c r="P14" s="288"/>
      <c r="Q14" s="288"/>
      <c r="R14" s="288"/>
      <c r="S14" s="288"/>
      <c r="T14" s="288"/>
      <c r="U14" s="289"/>
      <c r="V14" s="287"/>
      <c r="W14" s="288"/>
      <c r="X14" s="288"/>
      <c r="Y14" s="288"/>
      <c r="Z14" s="289"/>
      <c r="AA14" s="301"/>
      <c r="AB14" s="302"/>
      <c r="AC14" s="301"/>
      <c r="AD14" s="302"/>
      <c r="AE14" s="301"/>
      <c r="AF14" s="302"/>
      <c r="AG14" s="301"/>
      <c r="AH14" s="302"/>
      <c r="AI14" s="301"/>
      <c r="AJ14" s="302"/>
      <c r="AK14" s="306"/>
      <c r="AL14" s="307"/>
      <c r="AM14" s="307"/>
      <c r="AN14" s="307"/>
      <c r="AO14" s="308"/>
      <c r="AP14" s="290"/>
      <c r="AQ14" s="291"/>
      <c r="AR14" s="291"/>
      <c r="AS14" s="291"/>
      <c r="AT14" s="292"/>
      <c r="AU14" s="282"/>
      <c r="AV14" s="283"/>
      <c r="AW14" s="293"/>
      <c r="AX14" s="294"/>
      <c r="AY14" s="295"/>
      <c r="AZ14" s="293"/>
      <c r="BA14" s="295"/>
      <c r="BB14" s="282"/>
      <c r="BC14" s="283"/>
      <c r="BD14" s="282"/>
      <c r="BE14" s="283"/>
      <c r="BF14" s="282"/>
      <c r="BG14" s="283"/>
      <c r="BH14" s="282"/>
      <c r="BI14" s="283"/>
      <c r="BJ14" s="282"/>
      <c r="BK14" s="283"/>
      <c r="BL14" s="284"/>
      <c r="BM14" s="285"/>
      <c r="BN14" s="286"/>
      <c r="BO14" s="145"/>
      <c r="BP14" s="146"/>
      <c r="BQ14" s="49"/>
      <c r="BR14" s="63"/>
      <c r="BS14" s="50"/>
      <c r="BT14" s="57">
        <f t="shared" si="1"/>
        <v>2</v>
      </c>
      <c r="BU14" s="52"/>
      <c r="BV14" s="53"/>
      <c r="BW14" s="54"/>
      <c r="BX14" s="54"/>
      <c r="BY14" s="55"/>
      <c r="BZ14" s="56"/>
      <c r="CA14" s="54"/>
      <c r="CB14" s="54"/>
    </row>
    <row r="15" spans="1:83" ht="15.75" customHeight="1">
      <c r="A15" s="62">
        <f t="shared" si="2"/>
        <v>6</v>
      </c>
      <c r="B15" s="296"/>
      <c r="C15" s="288"/>
      <c r="D15" s="288"/>
      <c r="E15" s="288"/>
      <c r="F15" s="288"/>
      <c r="G15" s="288"/>
      <c r="H15" s="288"/>
      <c r="I15" s="289"/>
      <c r="J15" s="290"/>
      <c r="K15" s="291"/>
      <c r="L15" s="291"/>
      <c r="M15" s="291"/>
      <c r="N15" s="292"/>
      <c r="O15" s="287"/>
      <c r="P15" s="288"/>
      <c r="Q15" s="288"/>
      <c r="R15" s="288"/>
      <c r="S15" s="288"/>
      <c r="T15" s="288"/>
      <c r="U15" s="289"/>
      <c r="V15" s="287"/>
      <c r="W15" s="288"/>
      <c r="X15" s="288"/>
      <c r="Y15" s="288"/>
      <c r="Z15" s="289"/>
      <c r="AA15" s="299"/>
      <c r="AB15" s="300"/>
      <c r="AC15" s="301"/>
      <c r="AD15" s="302"/>
      <c r="AE15" s="301"/>
      <c r="AF15" s="302"/>
      <c r="AG15" s="301"/>
      <c r="AH15" s="302"/>
      <c r="AI15" s="301"/>
      <c r="AJ15" s="302"/>
      <c r="AK15" s="287"/>
      <c r="AL15" s="288"/>
      <c r="AM15" s="288"/>
      <c r="AN15" s="288"/>
      <c r="AO15" s="289"/>
      <c r="AP15" s="290"/>
      <c r="AQ15" s="291"/>
      <c r="AR15" s="291"/>
      <c r="AS15" s="291"/>
      <c r="AT15" s="292"/>
      <c r="AU15" s="282"/>
      <c r="AV15" s="283"/>
      <c r="AW15" s="293"/>
      <c r="AX15" s="294"/>
      <c r="AY15" s="295"/>
      <c r="AZ15" s="293"/>
      <c r="BA15" s="295"/>
      <c r="BB15" s="282"/>
      <c r="BC15" s="283"/>
      <c r="BD15" s="282"/>
      <c r="BE15" s="283"/>
      <c r="BF15" s="282"/>
      <c r="BG15" s="283"/>
      <c r="BH15" s="282"/>
      <c r="BI15" s="283"/>
      <c r="BJ15" s="282"/>
      <c r="BK15" s="283"/>
      <c r="BL15" s="284"/>
      <c r="BM15" s="285"/>
      <c r="BN15" s="286"/>
      <c r="BO15" s="145"/>
      <c r="BP15" s="146"/>
      <c r="BQ15" s="49"/>
      <c r="BR15" s="63"/>
      <c r="BS15" s="50"/>
      <c r="BT15" s="57">
        <f t="shared" si="1"/>
        <v>2</v>
      </c>
      <c r="BU15" s="52"/>
      <c r="BV15" s="53"/>
      <c r="BW15" s="54"/>
      <c r="BX15" s="54"/>
      <c r="BY15" s="55"/>
      <c r="BZ15" s="56"/>
      <c r="CA15" s="54"/>
      <c r="CB15" s="54"/>
    </row>
    <row r="16" spans="1:83" ht="15.75" customHeight="1">
      <c r="A16" s="62">
        <f t="shared" si="2"/>
        <v>7</v>
      </c>
      <c r="B16" s="296"/>
      <c r="C16" s="288"/>
      <c r="D16" s="288"/>
      <c r="E16" s="288"/>
      <c r="F16" s="288"/>
      <c r="G16" s="288"/>
      <c r="H16" s="288"/>
      <c r="I16" s="289"/>
      <c r="J16" s="290"/>
      <c r="K16" s="338"/>
      <c r="L16" s="338"/>
      <c r="M16" s="338"/>
      <c r="N16" s="292"/>
      <c r="O16" s="287"/>
      <c r="P16" s="288"/>
      <c r="Q16" s="288"/>
      <c r="R16" s="288"/>
      <c r="S16" s="288"/>
      <c r="T16" s="288"/>
      <c r="U16" s="289"/>
      <c r="V16" s="287"/>
      <c r="W16" s="288"/>
      <c r="X16" s="288"/>
      <c r="Y16" s="288"/>
      <c r="Z16" s="289"/>
      <c r="AA16" s="299"/>
      <c r="AB16" s="300"/>
      <c r="AC16" s="301"/>
      <c r="AD16" s="302"/>
      <c r="AE16" s="301"/>
      <c r="AF16" s="302"/>
      <c r="AG16" s="301"/>
      <c r="AH16" s="302"/>
      <c r="AI16" s="301"/>
      <c r="AJ16" s="302"/>
      <c r="AK16" s="287"/>
      <c r="AL16" s="288"/>
      <c r="AM16" s="288"/>
      <c r="AN16" s="288"/>
      <c r="AO16" s="289"/>
      <c r="AP16" s="290"/>
      <c r="AQ16" s="291"/>
      <c r="AR16" s="291"/>
      <c r="AS16" s="291"/>
      <c r="AT16" s="292"/>
      <c r="AU16" s="282"/>
      <c r="AV16" s="283"/>
      <c r="AW16" s="293"/>
      <c r="AX16" s="294"/>
      <c r="AY16" s="295"/>
      <c r="AZ16" s="293"/>
      <c r="BA16" s="295"/>
      <c r="BB16" s="282"/>
      <c r="BC16" s="283"/>
      <c r="BD16" s="282"/>
      <c r="BE16" s="283"/>
      <c r="BF16" s="282"/>
      <c r="BG16" s="283"/>
      <c r="BH16" s="282"/>
      <c r="BI16" s="283"/>
      <c r="BJ16" s="282"/>
      <c r="BK16" s="283"/>
      <c r="BL16" s="284"/>
      <c r="BM16" s="285"/>
      <c r="BN16" s="286"/>
      <c r="BO16" s="145"/>
      <c r="BP16" s="146"/>
      <c r="BQ16" s="49"/>
      <c r="BR16" s="63"/>
      <c r="BS16" s="50"/>
      <c r="BT16" s="57">
        <f t="shared" si="1"/>
        <v>2</v>
      </c>
      <c r="BU16" s="52"/>
      <c r="BV16" s="53"/>
      <c r="BW16" s="54"/>
      <c r="BX16" s="54"/>
      <c r="BY16" s="55"/>
      <c r="BZ16" s="56"/>
      <c r="CA16" s="54"/>
      <c r="CB16" s="54"/>
    </row>
    <row r="17" spans="1:80" ht="15.75" customHeight="1">
      <c r="A17" s="62">
        <f t="shared" si="2"/>
        <v>8</v>
      </c>
      <c r="B17" s="296"/>
      <c r="C17" s="297"/>
      <c r="D17" s="297"/>
      <c r="E17" s="297"/>
      <c r="F17" s="297"/>
      <c r="G17" s="297"/>
      <c r="H17" s="297"/>
      <c r="I17" s="298"/>
      <c r="J17" s="290"/>
      <c r="K17" s="338"/>
      <c r="L17" s="338"/>
      <c r="M17" s="338"/>
      <c r="N17" s="292"/>
      <c r="O17" s="287"/>
      <c r="P17" s="288"/>
      <c r="Q17" s="288"/>
      <c r="R17" s="288"/>
      <c r="S17" s="288"/>
      <c r="T17" s="288"/>
      <c r="U17" s="289"/>
      <c r="V17" s="287"/>
      <c r="W17" s="288"/>
      <c r="X17" s="288"/>
      <c r="Y17" s="288"/>
      <c r="Z17" s="289"/>
      <c r="AA17" s="299"/>
      <c r="AB17" s="300"/>
      <c r="AC17" s="301"/>
      <c r="AD17" s="302"/>
      <c r="AE17" s="301"/>
      <c r="AF17" s="302"/>
      <c r="AG17" s="301"/>
      <c r="AH17" s="302"/>
      <c r="AI17" s="301"/>
      <c r="AJ17" s="302"/>
      <c r="AK17" s="287"/>
      <c r="AL17" s="288"/>
      <c r="AM17" s="288"/>
      <c r="AN17" s="288"/>
      <c r="AO17" s="289"/>
      <c r="AP17" s="290"/>
      <c r="AQ17" s="291"/>
      <c r="AR17" s="291"/>
      <c r="AS17" s="291"/>
      <c r="AT17" s="292"/>
      <c r="AU17" s="282"/>
      <c r="AV17" s="283"/>
      <c r="AW17" s="293"/>
      <c r="AX17" s="294"/>
      <c r="AY17" s="295"/>
      <c r="AZ17" s="293"/>
      <c r="BA17" s="295"/>
      <c r="BB17" s="282"/>
      <c r="BC17" s="283"/>
      <c r="BD17" s="282"/>
      <c r="BE17" s="283"/>
      <c r="BF17" s="282"/>
      <c r="BG17" s="283"/>
      <c r="BH17" s="282"/>
      <c r="BI17" s="283"/>
      <c r="BJ17" s="282"/>
      <c r="BK17" s="283"/>
      <c r="BL17" s="284"/>
      <c r="BM17" s="285"/>
      <c r="BN17" s="286"/>
      <c r="BO17" s="145"/>
      <c r="BP17" s="146"/>
      <c r="BQ17" s="49"/>
      <c r="BR17" s="63"/>
      <c r="BS17" s="50"/>
      <c r="BT17" s="57">
        <f t="shared" si="1"/>
        <v>2</v>
      </c>
      <c r="BU17" s="52"/>
      <c r="BV17" s="53"/>
      <c r="BW17" s="54"/>
      <c r="BX17" s="54"/>
      <c r="BY17" s="55"/>
      <c r="BZ17" s="56"/>
      <c r="CA17" s="54"/>
      <c r="CB17" s="54"/>
    </row>
    <row r="18" spans="1:80" s="157" customFormat="1" ht="15.75" customHeight="1">
      <c r="A18" s="154">
        <f t="shared" si="2"/>
        <v>9</v>
      </c>
      <c r="B18" s="303"/>
      <c r="C18" s="304"/>
      <c r="D18" s="304"/>
      <c r="E18" s="304"/>
      <c r="F18" s="304"/>
      <c r="G18" s="304"/>
      <c r="H18" s="304"/>
      <c r="I18" s="305"/>
      <c r="J18" s="339"/>
      <c r="K18" s="340"/>
      <c r="L18" s="340"/>
      <c r="M18" s="340"/>
      <c r="N18" s="341"/>
      <c r="O18" s="287"/>
      <c r="P18" s="288"/>
      <c r="Q18" s="288"/>
      <c r="R18" s="288"/>
      <c r="S18" s="288"/>
      <c r="T18" s="288"/>
      <c r="U18" s="289"/>
      <c r="V18" s="287"/>
      <c r="W18" s="288"/>
      <c r="X18" s="288"/>
      <c r="Y18" s="288"/>
      <c r="Z18" s="289"/>
      <c r="AA18" s="299"/>
      <c r="AB18" s="300"/>
      <c r="AC18" s="301"/>
      <c r="AD18" s="302"/>
      <c r="AE18" s="301"/>
      <c r="AF18" s="302"/>
      <c r="AG18" s="301"/>
      <c r="AH18" s="302"/>
      <c r="AI18" s="301"/>
      <c r="AJ18" s="302"/>
      <c r="AK18" s="287"/>
      <c r="AL18" s="288"/>
      <c r="AM18" s="288"/>
      <c r="AN18" s="288"/>
      <c r="AO18" s="289"/>
      <c r="AP18" s="290"/>
      <c r="AQ18" s="291"/>
      <c r="AR18" s="291"/>
      <c r="AS18" s="291"/>
      <c r="AT18" s="292"/>
      <c r="AU18" s="282"/>
      <c r="AV18" s="283"/>
      <c r="AW18" s="293"/>
      <c r="AX18" s="294"/>
      <c r="AY18" s="295"/>
      <c r="AZ18" s="293"/>
      <c r="BA18" s="295"/>
      <c r="BB18" s="282"/>
      <c r="BC18" s="283"/>
      <c r="BD18" s="282"/>
      <c r="BE18" s="283"/>
      <c r="BF18" s="282"/>
      <c r="BG18" s="283"/>
      <c r="BH18" s="282"/>
      <c r="BI18" s="283"/>
      <c r="BJ18" s="282"/>
      <c r="BK18" s="283"/>
      <c r="BL18" s="284"/>
      <c r="BM18" s="285"/>
      <c r="BN18" s="286"/>
      <c r="BO18" s="145"/>
      <c r="BP18" s="155"/>
      <c r="BQ18" s="49"/>
      <c r="BR18" s="156"/>
      <c r="BS18" s="50"/>
      <c r="BT18" s="57">
        <f t="shared" si="1"/>
        <v>2</v>
      </c>
      <c r="BU18" s="52"/>
      <c r="BV18" s="53"/>
      <c r="BW18" s="54"/>
      <c r="BX18" s="54"/>
      <c r="BY18" s="55"/>
      <c r="BZ18" s="56"/>
      <c r="CA18" s="54"/>
      <c r="CB18" s="54"/>
    </row>
    <row r="19" spans="1:80">
      <c r="A19" s="62">
        <f>ROW()-9</f>
        <v>10</v>
      </c>
      <c r="B19" s="296"/>
      <c r="C19" s="288"/>
      <c r="D19" s="288"/>
      <c r="E19" s="288"/>
      <c r="F19" s="288"/>
      <c r="G19" s="288"/>
      <c r="H19" s="288"/>
      <c r="I19" s="289"/>
      <c r="J19" s="290"/>
      <c r="K19" s="291"/>
      <c r="L19" s="291"/>
      <c r="M19" s="291"/>
      <c r="N19" s="292"/>
      <c r="O19" s="287"/>
      <c r="P19" s="288"/>
      <c r="Q19" s="288"/>
      <c r="R19" s="288"/>
      <c r="S19" s="288"/>
      <c r="T19" s="288"/>
      <c r="U19" s="289"/>
      <c r="V19" s="287"/>
      <c r="W19" s="288"/>
      <c r="X19" s="288"/>
      <c r="Y19" s="288"/>
      <c r="Z19" s="289"/>
      <c r="AA19" s="299"/>
      <c r="AB19" s="300"/>
      <c r="AC19" s="301"/>
      <c r="AD19" s="302"/>
      <c r="AE19" s="301"/>
      <c r="AF19" s="302"/>
      <c r="AG19" s="301"/>
      <c r="AH19" s="302"/>
      <c r="AI19" s="301"/>
      <c r="AJ19" s="302"/>
      <c r="AK19" s="287"/>
      <c r="AL19" s="288"/>
      <c r="AM19" s="288"/>
      <c r="AN19" s="288"/>
      <c r="AO19" s="289"/>
      <c r="AP19" s="290"/>
      <c r="AQ19" s="291"/>
      <c r="AR19" s="291"/>
      <c r="AS19" s="291"/>
      <c r="AT19" s="292"/>
      <c r="AU19" s="282"/>
      <c r="AV19" s="283"/>
      <c r="AW19" s="293"/>
      <c r="AX19" s="294"/>
      <c r="AY19" s="295"/>
      <c r="AZ19" s="293"/>
      <c r="BA19" s="295"/>
      <c r="BB19" s="282"/>
      <c r="BC19" s="283"/>
      <c r="BD19" s="282"/>
      <c r="BE19" s="283"/>
      <c r="BF19" s="282"/>
      <c r="BG19" s="283"/>
      <c r="BH19" s="282"/>
      <c r="BI19" s="283"/>
      <c r="BJ19" s="282"/>
      <c r="BK19" s="283"/>
      <c r="BL19" s="284"/>
      <c r="BM19" s="285"/>
      <c r="BN19" s="286"/>
      <c r="BO19" s="145"/>
      <c r="BP19" s="146"/>
      <c r="BQ19" s="178"/>
      <c r="BR19" s="63"/>
      <c r="BS19" s="50"/>
      <c r="BT19" s="57">
        <f t="shared" si="1"/>
        <v>2</v>
      </c>
      <c r="BU19" s="52"/>
      <c r="BV19" s="53"/>
      <c r="BW19" s="54"/>
      <c r="BX19" s="54"/>
      <c r="BY19" s="55"/>
      <c r="BZ19" s="56"/>
      <c r="CA19" s="54"/>
      <c r="CB19" s="54"/>
    </row>
    <row r="20" spans="1:80" ht="15.75" customHeight="1">
      <c r="A20" s="62">
        <f t="shared" si="2"/>
        <v>11</v>
      </c>
      <c r="B20" s="296"/>
      <c r="C20" s="297"/>
      <c r="D20" s="297"/>
      <c r="E20" s="297"/>
      <c r="F20" s="297"/>
      <c r="G20" s="297"/>
      <c r="H20" s="297"/>
      <c r="I20" s="298"/>
      <c r="J20" s="290"/>
      <c r="K20" s="338"/>
      <c r="L20" s="338"/>
      <c r="M20" s="338"/>
      <c r="N20" s="292"/>
      <c r="O20" s="287"/>
      <c r="P20" s="288"/>
      <c r="Q20" s="288"/>
      <c r="R20" s="288"/>
      <c r="S20" s="288"/>
      <c r="T20" s="288"/>
      <c r="U20" s="289"/>
      <c r="V20" s="287"/>
      <c r="W20" s="288"/>
      <c r="X20" s="288"/>
      <c r="Y20" s="288"/>
      <c r="Z20" s="289"/>
      <c r="AA20" s="197"/>
      <c r="AB20" s="198"/>
      <c r="AC20" s="301"/>
      <c r="AD20" s="302"/>
      <c r="AE20" s="301"/>
      <c r="AF20" s="302"/>
      <c r="AG20" s="301"/>
      <c r="AH20" s="302"/>
      <c r="AI20" s="301"/>
      <c r="AJ20" s="302"/>
      <c r="AK20" s="287"/>
      <c r="AL20" s="288"/>
      <c r="AM20" s="288"/>
      <c r="AN20" s="288"/>
      <c r="AO20" s="289"/>
      <c r="AP20" s="290"/>
      <c r="AQ20" s="291"/>
      <c r="AR20" s="291"/>
      <c r="AS20" s="291"/>
      <c r="AT20" s="292"/>
      <c r="AU20" s="282"/>
      <c r="AV20" s="283"/>
      <c r="AW20" s="293"/>
      <c r="AX20" s="294"/>
      <c r="AY20" s="295"/>
      <c r="AZ20" s="293"/>
      <c r="BA20" s="295"/>
      <c r="BB20" s="282"/>
      <c r="BC20" s="283"/>
      <c r="BD20" s="282"/>
      <c r="BE20" s="283"/>
      <c r="BF20" s="282"/>
      <c r="BG20" s="283"/>
      <c r="BH20" s="282"/>
      <c r="BI20" s="283"/>
      <c r="BJ20" s="282"/>
      <c r="BK20" s="283"/>
      <c r="BL20" s="284"/>
      <c r="BM20" s="285"/>
      <c r="BN20" s="286"/>
      <c r="BO20" s="145"/>
      <c r="BP20" s="146"/>
      <c r="BQ20" s="178"/>
      <c r="BR20" s="63"/>
      <c r="BS20" s="50"/>
      <c r="BT20" s="57">
        <f t="shared" si="1"/>
        <v>2</v>
      </c>
      <c r="BU20" s="52"/>
      <c r="BV20" s="53"/>
      <c r="BW20" s="54"/>
      <c r="BX20" s="54"/>
      <c r="BY20" s="55"/>
      <c r="BZ20" s="56"/>
      <c r="CA20" s="54"/>
      <c r="CB20" s="54"/>
    </row>
    <row r="21" spans="1:80">
      <c r="A21" s="62">
        <f>ROW()-9</f>
        <v>12</v>
      </c>
      <c r="B21" s="296"/>
      <c r="C21" s="288"/>
      <c r="D21" s="288"/>
      <c r="E21" s="288"/>
      <c r="F21" s="288"/>
      <c r="G21" s="288"/>
      <c r="H21" s="288"/>
      <c r="I21" s="289"/>
      <c r="J21" s="290"/>
      <c r="K21" s="291"/>
      <c r="L21" s="291"/>
      <c r="M21" s="291"/>
      <c r="N21" s="292"/>
      <c r="O21" s="287"/>
      <c r="P21" s="288"/>
      <c r="Q21" s="288"/>
      <c r="R21" s="288"/>
      <c r="S21" s="288"/>
      <c r="T21" s="288"/>
      <c r="U21" s="289"/>
      <c r="V21" s="287"/>
      <c r="W21" s="288"/>
      <c r="X21" s="288"/>
      <c r="Y21" s="288"/>
      <c r="Z21" s="289"/>
      <c r="AA21" s="299"/>
      <c r="AB21" s="300"/>
      <c r="AC21" s="301"/>
      <c r="AD21" s="302"/>
      <c r="AE21" s="301"/>
      <c r="AF21" s="302"/>
      <c r="AG21" s="301"/>
      <c r="AH21" s="302"/>
      <c r="AI21" s="301"/>
      <c r="AJ21" s="302"/>
      <c r="AK21" s="287"/>
      <c r="AL21" s="288"/>
      <c r="AM21" s="288"/>
      <c r="AN21" s="288"/>
      <c r="AO21" s="289"/>
      <c r="AP21" s="290"/>
      <c r="AQ21" s="291"/>
      <c r="AR21" s="291"/>
      <c r="AS21" s="291"/>
      <c r="AT21" s="292"/>
      <c r="AU21" s="282"/>
      <c r="AV21" s="283"/>
      <c r="AW21" s="293"/>
      <c r="AX21" s="294"/>
      <c r="AY21" s="295"/>
      <c r="AZ21" s="293"/>
      <c r="BA21" s="295"/>
      <c r="BB21" s="282"/>
      <c r="BC21" s="283"/>
      <c r="BD21" s="282"/>
      <c r="BE21" s="283"/>
      <c r="BF21" s="282"/>
      <c r="BG21" s="283"/>
      <c r="BH21" s="282"/>
      <c r="BI21" s="283"/>
      <c r="BJ21" s="282"/>
      <c r="BK21" s="283"/>
      <c r="BL21" s="284"/>
      <c r="BM21" s="285"/>
      <c r="BN21" s="286"/>
      <c r="BO21" s="145"/>
      <c r="BP21" s="146"/>
      <c r="BQ21" s="178"/>
      <c r="BR21" s="63"/>
      <c r="BS21" s="50"/>
      <c r="BT21" s="57">
        <f t="shared" si="1"/>
        <v>2</v>
      </c>
      <c r="BU21" s="52"/>
      <c r="BV21" s="53"/>
      <c r="BW21" s="54"/>
      <c r="BX21" s="54"/>
      <c r="BY21" s="55"/>
      <c r="BZ21" s="56"/>
      <c r="CA21" s="54"/>
      <c r="CB21" s="54"/>
    </row>
    <row r="22" spans="1:80" ht="15.75" customHeight="1">
      <c r="A22" s="62">
        <f t="shared" si="2"/>
        <v>13</v>
      </c>
      <c r="B22" s="296"/>
      <c r="C22" s="288"/>
      <c r="D22" s="288"/>
      <c r="E22" s="288"/>
      <c r="F22" s="288"/>
      <c r="G22" s="288"/>
      <c r="H22" s="288"/>
      <c r="I22" s="289"/>
      <c r="J22" s="335"/>
      <c r="K22" s="336"/>
      <c r="L22" s="336"/>
      <c r="M22" s="336"/>
      <c r="N22" s="337"/>
      <c r="O22" s="287"/>
      <c r="P22" s="288"/>
      <c r="Q22" s="288"/>
      <c r="R22" s="288"/>
      <c r="S22" s="288"/>
      <c r="T22" s="288"/>
      <c r="U22" s="289"/>
      <c r="V22" s="287"/>
      <c r="W22" s="288"/>
      <c r="X22" s="288"/>
      <c r="Y22" s="288"/>
      <c r="Z22" s="289"/>
      <c r="AA22" s="299"/>
      <c r="AB22" s="300"/>
      <c r="AC22" s="301"/>
      <c r="AD22" s="302"/>
      <c r="AE22" s="301"/>
      <c r="AF22" s="302"/>
      <c r="AG22" s="301"/>
      <c r="AH22" s="302"/>
      <c r="AI22" s="301"/>
      <c r="AJ22" s="302"/>
      <c r="AK22" s="287"/>
      <c r="AL22" s="288"/>
      <c r="AM22" s="288"/>
      <c r="AN22" s="288"/>
      <c r="AO22" s="289"/>
      <c r="AP22" s="290"/>
      <c r="AQ22" s="291"/>
      <c r="AR22" s="291"/>
      <c r="AS22" s="291"/>
      <c r="AT22" s="292"/>
      <c r="AU22" s="282"/>
      <c r="AV22" s="283"/>
      <c r="AW22" s="293"/>
      <c r="AX22" s="294"/>
      <c r="AY22" s="295"/>
      <c r="AZ22" s="293"/>
      <c r="BA22" s="295"/>
      <c r="BB22" s="282"/>
      <c r="BC22" s="283"/>
      <c r="BD22" s="282"/>
      <c r="BE22" s="283"/>
      <c r="BF22" s="282"/>
      <c r="BG22" s="283"/>
      <c r="BH22" s="282"/>
      <c r="BI22" s="283"/>
      <c r="BJ22" s="282"/>
      <c r="BK22" s="283"/>
      <c r="BL22" s="284"/>
      <c r="BM22" s="285"/>
      <c r="BN22" s="286"/>
      <c r="BO22" s="145"/>
      <c r="BP22" s="146"/>
      <c r="BQ22" s="178"/>
      <c r="BR22" s="63"/>
      <c r="BS22" s="50"/>
      <c r="BT22" s="57">
        <f t="shared" si="1"/>
        <v>2</v>
      </c>
      <c r="BU22" s="52"/>
      <c r="BV22" s="53"/>
      <c r="BW22" s="54"/>
      <c r="BX22" s="54"/>
      <c r="BY22" s="55"/>
      <c r="BZ22" s="56"/>
      <c r="CA22" s="54"/>
      <c r="CB22" s="54"/>
    </row>
    <row r="23" spans="1:80" ht="15.75" customHeight="1">
      <c r="A23" s="62">
        <f t="shared" si="2"/>
        <v>14</v>
      </c>
      <c r="B23" s="296"/>
      <c r="C23" s="288"/>
      <c r="D23" s="288"/>
      <c r="E23" s="288"/>
      <c r="F23" s="288"/>
      <c r="G23" s="288"/>
      <c r="H23" s="288"/>
      <c r="I23" s="289"/>
      <c r="J23" s="290"/>
      <c r="K23" s="291"/>
      <c r="L23" s="291"/>
      <c r="M23" s="291"/>
      <c r="N23" s="292"/>
      <c r="O23" s="287"/>
      <c r="P23" s="288"/>
      <c r="Q23" s="288"/>
      <c r="R23" s="288"/>
      <c r="S23" s="288"/>
      <c r="T23" s="288"/>
      <c r="U23" s="289"/>
      <c r="V23" s="287"/>
      <c r="W23" s="288"/>
      <c r="X23" s="288"/>
      <c r="Y23" s="288"/>
      <c r="Z23" s="289"/>
      <c r="AA23" s="299"/>
      <c r="AB23" s="300"/>
      <c r="AC23" s="301"/>
      <c r="AD23" s="302"/>
      <c r="AE23" s="301"/>
      <c r="AF23" s="302"/>
      <c r="AG23" s="301"/>
      <c r="AH23" s="302"/>
      <c r="AI23" s="301"/>
      <c r="AJ23" s="302"/>
      <c r="AK23" s="287"/>
      <c r="AL23" s="288"/>
      <c r="AM23" s="288"/>
      <c r="AN23" s="288"/>
      <c r="AO23" s="289"/>
      <c r="AP23" s="290"/>
      <c r="AQ23" s="291"/>
      <c r="AR23" s="291"/>
      <c r="AS23" s="291"/>
      <c r="AT23" s="292"/>
      <c r="AU23" s="282"/>
      <c r="AV23" s="283"/>
      <c r="AW23" s="293"/>
      <c r="AX23" s="294"/>
      <c r="AY23" s="295"/>
      <c r="AZ23" s="293"/>
      <c r="BA23" s="295"/>
      <c r="BB23" s="282"/>
      <c r="BC23" s="283"/>
      <c r="BD23" s="282"/>
      <c r="BE23" s="283"/>
      <c r="BF23" s="282"/>
      <c r="BG23" s="283"/>
      <c r="BH23" s="282"/>
      <c r="BI23" s="283"/>
      <c r="BJ23" s="282"/>
      <c r="BK23" s="283"/>
      <c r="BL23" s="284"/>
      <c r="BM23" s="285"/>
      <c r="BN23" s="286"/>
      <c r="BO23" s="145"/>
      <c r="BP23" s="146"/>
      <c r="BQ23" s="178"/>
      <c r="BR23" s="63"/>
      <c r="BS23" s="50"/>
      <c r="BT23" s="57">
        <f t="shared" si="1"/>
        <v>2</v>
      </c>
      <c r="BU23" s="52"/>
      <c r="BV23" s="53"/>
      <c r="BW23" s="54"/>
      <c r="BX23" s="54"/>
      <c r="BY23" s="55"/>
      <c r="BZ23" s="56"/>
      <c r="CA23" s="54"/>
      <c r="CB23" s="54"/>
    </row>
    <row r="24" spans="1:80" ht="15.75" customHeight="1">
      <c r="A24" s="62">
        <f t="shared" si="2"/>
        <v>15</v>
      </c>
      <c r="B24" s="303"/>
      <c r="C24" s="304"/>
      <c r="D24" s="304"/>
      <c r="E24" s="304"/>
      <c r="F24" s="304"/>
      <c r="G24" s="304"/>
      <c r="H24" s="304"/>
      <c r="I24" s="305"/>
      <c r="J24" s="290"/>
      <c r="K24" s="291"/>
      <c r="L24" s="291"/>
      <c r="M24" s="291"/>
      <c r="N24" s="292"/>
      <c r="O24" s="287"/>
      <c r="P24" s="288"/>
      <c r="Q24" s="288"/>
      <c r="R24" s="288"/>
      <c r="S24" s="288"/>
      <c r="T24" s="288"/>
      <c r="U24" s="289"/>
      <c r="V24" s="287"/>
      <c r="W24" s="288"/>
      <c r="X24" s="288"/>
      <c r="Y24" s="288"/>
      <c r="Z24" s="289"/>
      <c r="AA24" s="299"/>
      <c r="AB24" s="300"/>
      <c r="AC24" s="301"/>
      <c r="AD24" s="302"/>
      <c r="AE24" s="301"/>
      <c r="AF24" s="302"/>
      <c r="AG24" s="301"/>
      <c r="AH24" s="302"/>
      <c r="AI24" s="301"/>
      <c r="AJ24" s="302"/>
      <c r="AK24" s="287"/>
      <c r="AL24" s="288"/>
      <c r="AM24" s="288"/>
      <c r="AN24" s="288"/>
      <c r="AO24" s="289"/>
      <c r="AP24" s="290"/>
      <c r="AQ24" s="291"/>
      <c r="AR24" s="291"/>
      <c r="AS24" s="291"/>
      <c r="AT24" s="292"/>
      <c r="AU24" s="282"/>
      <c r="AV24" s="283"/>
      <c r="AW24" s="293"/>
      <c r="AX24" s="294"/>
      <c r="AY24" s="295"/>
      <c r="AZ24" s="293"/>
      <c r="BA24" s="295"/>
      <c r="BB24" s="282"/>
      <c r="BC24" s="283"/>
      <c r="BD24" s="282"/>
      <c r="BE24" s="283"/>
      <c r="BF24" s="282"/>
      <c r="BG24" s="283"/>
      <c r="BH24" s="282"/>
      <c r="BI24" s="283"/>
      <c r="BJ24" s="282"/>
      <c r="BK24" s="283"/>
      <c r="BL24" s="284"/>
      <c r="BM24" s="285"/>
      <c r="BN24" s="286"/>
      <c r="BO24" s="145"/>
      <c r="BP24" s="146"/>
      <c r="BQ24" s="178"/>
      <c r="BR24" s="63"/>
      <c r="BS24" s="50"/>
      <c r="BT24" s="57">
        <f t="shared" si="1"/>
        <v>2</v>
      </c>
      <c r="BU24" s="52"/>
      <c r="BV24" s="53"/>
      <c r="BW24" s="54"/>
      <c r="BX24" s="54"/>
      <c r="BY24" s="55"/>
      <c r="BZ24" s="56"/>
      <c r="CA24" s="54"/>
      <c r="CB24" s="54"/>
    </row>
    <row r="25" spans="1:80" ht="15.75" customHeight="1">
      <c r="A25" s="62">
        <f t="shared" si="2"/>
        <v>16</v>
      </c>
      <c r="B25" s="296"/>
      <c r="C25" s="288"/>
      <c r="D25" s="288"/>
      <c r="E25" s="288"/>
      <c r="F25" s="288"/>
      <c r="G25" s="288"/>
      <c r="H25" s="288"/>
      <c r="I25" s="289"/>
      <c r="J25" s="290"/>
      <c r="K25" s="291"/>
      <c r="L25" s="291"/>
      <c r="M25" s="291"/>
      <c r="N25" s="292"/>
      <c r="O25" s="287"/>
      <c r="P25" s="288"/>
      <c r="Q25" s="288"/>
      <c r="R25" s="288"/>
      <c r="S25" s="288"/>
      <c r="T25" s="288"/>
      <c r="U25" s="289"/>
      <c r="V25" s="287"/>
      <c r="W25" s="288"/>
      <c r="X25" s="288"/>
      <c r="Y25" s="288"/>
      <c r="Z25" s="289"/>
      <c r="AA25" s="299"/>
      <c r="AB25" s="300"/>
      <c r="AC25" s="301"/>
      <c r="AD25" s="302"/>
      <c r="AE25" s="301"/>
      <c r="AF25" s="302"/>
      <c r="AG25" s="301"/>
      <c r="AH25" s="302"/>
      <c r="AI25" s="301"/>
      <c r="AJ25" s="302"/>
      <c r="AK25" s="287"/>
      <c r="AL25" s="288"/>
      <c r="AM25" s="288"/>
      <c r="AN25" s="288"/>
      <c r="AO25" s="289"/>
      <c r="AP25" s="290"/>
      <c r="AQ25" s="291"/>
      <c r="AR25" s="291"/>
      <c r="AS25" s="291"/>
      <c r="AT25" s="292"/>
      <c r="AU25" s="282"/>
      <c r="AV25" s="283"/>
      <c r="AW25" s="293"/>
      <c r="AX25" s="294"/>
      <c r="AY25" s="295"/>
      <c r="AZ25" s="293"/>
      <c r="BA25" s="295"/>
      <c r="BB25" s="282"/>
      <c r="BC25" s="283"/>
      <c r="BD25" s="282"/>
      <c r="BE25" s="283"/>
      <c r="BF25" s="282"/>
      <c r="BG25" s="283"/>
      <c r="BH25" s="282"/>
      <c r="BI25" s="283"/>
      <c r="BJ25" s="282"/>
      <c r="BK25" s="283"/>
      <c r="BL25" s="284"/>
      <c r="BM25" s="285"/>
      <c r="BN25" s="286"/>
      <c r="BO25" s="145"/>
      <c r="BP25" s="146"/>
      <c r="BQ25" s="178"/>
      <c r="BR25" s="63"/>
      <c r="BS25" s="50"/>
      <c r="BT25" s="57">
        <f t="shared" ref="BT25:BT35" si="3">IF(BS25&gt;0,BT24+1,BT24)</f>
        <v>2</v>
      </c>
      <c r="BU25" s="52"/>
      <c r="BV25" s="53"/>
      <c r="BW25" s="54"/>
      <c r="BX25" s="54"/>
      <c r="BY25" s="55"/>
      <c r="BZ25" s="56"/>
      <c r="CA25" s="54"/>
      <c r="CB25" s="54"/>
    </row>
    <row r="26" spans="1:80" ht="15.75" customHeight="1">
      <c r="A26" s="62">
        <f t="shared" si="2"/>
        <v>17</v>
      </c>
      <c r="B26" s="296"/>
      <c r="C26" s="297"/>
      <c r="D26" s="297"/>
      <c r="E26" s="297"/>
      <c r="F26" s="297"/>
      <c r="G26" s="297"/>
      <c r="H26" s="297"/>
      <c r="I26" s="298"/>
      <c r="J26" s="290"/>
      <c r="K26" s="291"/>
      <c r="L26" s="291"/>
      <c r="M26" s="291"/>
      <c r="N26" s="292"/>
      <c r="O26" s="287"/>
      <c r="P26" s="288"/>
      <c r="Q26" s="288"/>
      <c r="R26" s="288"/>
      <c r="S26" s="288"/>
      <c r="T26" s="288"/>
      <c r="U26" s="289"/>
      <c r="V26" s="287"/>
      <c r="W26" s="288"/>
      <c r="X26" s="288"/>
      <c r="Y26" s="288"/>
      <c r="Z26" s="289"/>
      <c r="AA26" s="299"/>
      <c r="AB26" s="300"/>
      <c r="AC26" s="301"/>
      <c r="AD26" s="302"/>
      <c r="AE26" s="301"/>
      <c r="AF26" s="302"/>
      <c r="AG26" s="301"/>
      <c r="AH26" s="302"/>
      <c r="AI26" s="301"/>
      <c r="AJ26" s="302"/>
      <c r="AK26" s="287"/>
      <c r="AL26" s="288"/>
      <c r="AM26" s="288"/>
      <c r="AN26" s="288"/>
      <c r="AO26" s="289"/>
      <c r="AP26" s="290"/>
      <c r="AQ26" s="291"/>
      <c r="AR26" s="291"/>
      <c r="AS26" s="291"/>
      <c r="AT26" s="292"/>
      <c r="AU26" s="282"/>
      <c r="AV26" s="283"/>
      <c r="AW26" s="293"/>
      <c r="AX26" s="294"/>
      <c r="AY26" s="295"/>
      <c r="AZ26" s="293"/>
      <c r="BA26" s="295"/>
      <c r="BB26" s="282"/>
      <c r="BC26" s="283"/>
      <c r="BD26" s="282"/>
      <c r="BE26" s="283"/>
      <c r="BF26" s="282"/>
      <c r="BG26" s="283"/>
      <c r="BH26" s="282"/>
      <c r="BI26" s="283"/>
      <c r="BJ26" s="282"/>
      <c r="BK26" s="283"/>
      <c r="BL26" s="284"/>
      <c r="BM26" s="285"/>
      <c r="BN26" s="286"/>
      <c r="BO26" s="145"/>
      <c r="BP26" s="146"/>
      <c r="BQ26" s="178"/>
      <c r="BR26" s="63"/>
      <c r="BS26" s="50"/>
      <c r="BT26" s="57">
        <f t="shared" si="3"/>
        <v>2</v>
      </c>
      <c r="BU26" s="52"/>
      <c r="BV26" s="53"/>
      <c r="BW26" s="54"/>
      <c r="BX26" s="54"/>
      <c r="BY26" s="55"/>
      <c r="BZ26" s="56"/>
      <c r="CA26" s="54"/>
      <c r="CB26" s="54"/>
    </row>
    <row r="27" spans="1:80" ht="15.75" customHeight="1">
      <c r="A27" s="62">
        <f t="shared" si="2"/>
        <v>18</v>
      </c>
      <c r="B27" s="296"/>
      <c r="C27" s="297"/>
      <c r="D27" s="297"/>
      <c r="E27" s="297"/>
      <c r="F27" s="297"/>
      <c r="G27" s="297"/>
      <c r="H27" s="297"/>
      <c r="I27" s="298"/>
      <c r="J27" s="290"/>
      <c r="K27" s="291"/>
      <c r="L27" s="291"/>
      <c r="M27" s="291"/>
      <c r="N27" s="292"/>
      <c r="O27" s="287"/>
      <c r="P27" s="288"/>
      <c r="Q27" s="288"/>
      <c r="R27" s="288"/>
      <c r="S27" s="288"/>
      <c r="T27" s="288"/>
      <c r="U27" s="289"/>
      <c r="V27" s="287"/>
      <c r="W27" s="288"/>
      <c r="X27" s="288"/>
      <c r="Y27" s="288"/>
      <c r="Z27" s="289"/>
      <c r="AA27" s="299"/>
      <c r="AB27" s="300"/>
      <c r="AC27" s="301"/>
      <c r="AD27" s="302"/>
      <c r="AE27" s="301"/>
      <c r="AF27" s="302"/>
      <c r="AG27" s="301"/>
      <c r="AH27" s="302"/>
      <c r="AI27" s="301"/>
      <c r="AJ27" s="302"/>
      <c r="AK27" s="287"/>
      <c r="AL27" s="288"/>
      <c r="AM27" s="288"/>
      <c r="AN27" s="288"/>
      <c r="AO27" s="289"/>
      <c r="AP27" s="290"/>
      <c r="AQ27" s="291"/>
      <c r="AR27" s="291"/>
      <c r="AS27" s="291"/>
      <c r="AT27" s="292"/>
      <c r="AU27" s="282"/>
      <c r="AV27" s="283"/>
      <c r="AW27" s="293"/>
      <c r="AX27" s="294"/>
      <c r="AY27" s="295"/>
      <c r="AZ27" s="293"/>
      <c r="BA27" s="295"/>
      <c r="BB27" s="282"/>
      <c r="BC27" s="283"/>
      <c r="BD27" s="282"/>
      <c r="BE27" s="283"/>
      <c r="BF27" s="282"/>
      <c r="BG27" s="283"/>
      <c r="BH27" s="282"/>
      <c r="BI27" s="283"/>
      <c r="BJ27" s="282"/>
      <c r="BK27" s="283"/>
      <c r="BL27" s="284"/>
      <c r="BM27" s="285"/>
      <c r="BN27" s="286"/>
      <c r="BO27" s="145"/>
      <c r="BP27" s="146"/>
      <c r="BQ27" s="178"/>
      <c r="BR27" s="63"/>
      <c r="BS27" s="50"/>
      <c r="BT27" s="57">
        <f t="shared" si="3"/>
        <v>2</v>
      </c>
      <c r="BU27" s="52"/>
      <c r="BV27" s="53"/>
      <c r="BW27" s="54"/>
      <c r="BX27" s="54"/>
      <c r="BY27" s="55"/>
      <c r="BZ27" s="56"/>
      <c r="CA27" s="54"/>
      <c r="CB27" s="54"/>
    </row>
    <row r="28" spans="1:80" ht="15.75" customHeight="1">
      <c r="A28" s="62">
        <f t="shared" si="2"/>
        <v>19</v>
      </c>
      <c r="B28" s="296"/>
      <c r="C28" s="288"/>
      <c r="D28" s="288"/>
      <c r="E28" s="288"/>
      <c r="F28" s="288"/>
      <c r="G28" s="288"/>
      <c r="H28" s="288"/>
      <c r="I28" s="289"/>
      <c r="J28" s="290"/>
      <c r="K28" s="291"/>
      <c r="L28" s="291"/>
      <c r="M28" s="291"/>
      <c r="N28" s="292"/>
      <c r="O28" s="287"/>
      <c r="P28" s="288"/>
      <c r="Q28" s="288"/>
      <c r="R28" s="288"/>
      <c r="S28" s="288"/>
      <c r="T28" s="288"/>
      <c r="U28" s="289"/>
      <c r="V28" s="287"/>
      <c r="W28" s="288"/>
      <c r="X28" s="288"/>
      <c r="Y28" s="288"/>
      <c r="Z28" s="289"/>
      <c r="AA28" s="299"/>
      <c r="AB28" s="300"/>
      <c r="AC28" s="301"/>
      <c r="AD28" s="302"/>
      <c r="AE28" s="301"/>
      <c r="AF28" s="302"/>
      <c r="AG28" s="301"/>
      <c r="AH28" s="302"/>
      <c r="AI28" s="301"/>
      <c r="AJ28" s="302"/>
      <c r="AK28" s="287"/>
      <c r="AL28" s="288"/>
      <c r="AM28" s="288"/>
      <c r="AN28" s="288"/>
      <c r="AO28" s="289"/>
      <c r="AP28" s="290"/>
      <c r="AQ28" s="291"/>
      <c r="AR28" s="291"/>
      <c r="AS28" s="291"/>
      <c r="AT28" s="292"/>
      <c r="AU28" s="282"/>
      <c r="AV28" s="283"/>
      <c r="AW28" s="293"/>
      <c r="AX28" s="294"/>
      <c r="AY28" s="295"/>
      <c r="AZ28" s="293"/>
      <c r="BA28" s="295"/>
      <c r="BB28" s="282"/>
      <c r="BC28" s="283"/>
      <c r="BD28" s="282"/>
      <c r="BE28" s="283"/>
      <c r="BF28" s="282"/>
      <c r="BG28" s="283"/>
      <c r="BH28" s="282"/>
      <c r="BI28" s="283"/>
      <c r="BJ28" s="282"/>
      <c r="BK28" s="283"/>
      <c r="BL28" s="284"/>
      <c r="BM28" s="285"/>
      <c r="BN28" s="286"/>
      <c r="BO28" s="145"/>
      <c r="BP28" s="146"/>
      <c r="BQ28" s="178"/>
      <c r="BR28" s="63"/>
      <c r="BS28" s="50"/>
      <c r="BT28" s="57">
        <f t="shared" si="3"/>
        <v>2</v>
      </c>
      <c r="BU28" s="52"/>
      <c r="BV28" s="53"/>
      <c r="BW28" s="54"/>
      <c r="BX28" s="54"/>
      <c r="BY28" s="55"/>
      <c r="BZ28" s="56"/>
      <c r="CA28" s="54"/>
      <c r="CB28" s="54"/>
    </row>
    <row r="29" spans="1:80" ht="15.75" customHeight="1">
      <c r="A29" s="62">
        <f t="shared" si="2"/>
        <v>20</v>
      </c>
      <c r="B29" s="296"/>
      <c r="C29" s="288"/>
      <c r="D29" s="288"/>
      <c r="E29" s="288"/>
      <c r="F29" s="288"/>
      <c r="G29" s="288"/>
      <c r="H29" s="288"/>
      <c r="I29" s="289"/>
      <c r="J29" s="290"/>
      <c r="K29" s="291"/>
      <c r="L29" s="291"/>
      <c r="M29" s="291"/>
      <c r="N29" s="292"/>
      <c r="O29" s="287"/>
      <c r="P29" s="288"/>
      <c r="Q29" s="288"/>
      <c r="R29" s="288"/>
      <c r="S29" s="288"/>
      <c r="T29" s="288"/>
      <c r="U29" s="289"/>
      <c r="V29" s="287"/>
      <c r="W29" s="288"/>
      <c r="X29" s="288"/>
      <c r="Y29" s="288"/>
      <c r="Z29" s="289"/>
      <c r="AA29" s="299"/>
      <c r="AB29" s="300"/>
      <c r="AC29" s="301"/>
      <c r="AD29" s="302"/>
      <c r="AE29" s="301"/>
      <c r="AF29" s="302"/>
      <c r="AG29" s="301"/>
      <c r="AH29" s="302"/>
      <c r="AI29" s="301"/>
      <c r="AJ29" s="302"/>
      <c r="AK29" s="287"/>
      <c r="AL29" s="288"/>
      <c r="AM29" s="288"/>
      <c r="AN29" s="288"/>
      <c r="AO29" s="289"/>
      <c r="AP29" s="290"/>
      <c r="AQ29" s="291"/>
      <c r="AR29" s="291"/>
      <c r="AS29" s="291"/>
      <c r="AT29" s="292"/>
      <c r="AU29" s="282"/>
      <c r="AV29" s="283"/>
      <c r="AW29" s="293"/>
      <c r="AX29" s="294"/>
      <c r="AY29" s="295"/>
      <c r="AZ29" s="293"/>
      <c r="BA29" s="295"/>
      <c r="BB29" s="282"/>
      <c r="BC29" s="283"/>
      <c r="BD29" s="282"/>
      <c r="BE29" s="283"/>
      <c r="BF29" s="282"/>
      <c r="BG29" s="283"/>
      <c r="BH29" s="282"/>
      <c r="BI29" s="283"/>
      <c r="BJ29" s="282"/>
      <c r="BK29" s="283"/>
      <c r="BL29" s="284"/>
      <c r="BM29" s="285"/>
      <c r="BN29" s="286"/>
      <c r="BO29" s="145"/>
      <c r="BP29" s="146"/>
      <c r="BQ29" s="178"/>
      <c r="BR29" s="63"/>
      <c r="BS29" s="50"/>
      <c r="BT29" s="57">
        <f t="shared" si="3"/>
        <v>2</v>
      </c>
      <c r="BU29" s="52"/>
      <c r="BV29" s="53"/>
      <c r="BW29" s="54"/>
      <c r="BX29" s="54"/>
      <c r="BY29" s="55"/>
      <c r="BZ29" s="56"/>
      <c r="CA29" s="54"/>
      <c r="CB29" s="54"/>
    </row>
    <row r="30" spans="1:80" ht="15.75" customHeight="1">
      <c r="A30" s="62">
        <f t="shared" si="2"/>
        <v>21</v>
      </c>
      <c r="B30" s="303"/>
      <c r="C30" s="304"/>
      <c r="D30" s="304"/>
      <c r="E30" s="304"/>
      <c r="F30" s="304"/>
      <c r="G30" s="304"/>
      <c r="H30" s="304"/>
      <c r="I30" s="305"/>
      <c r="J30" s="290"/>
      <c r="K30" s="291"/>
      <c r="L30" s="291"/>
      <c r="M30" s="291"/>
      <c r="N30" s="292"/>
      <c r="O30" s="287"/>
      <c r="P30" s="288"/>
      <c r="Q30" s="288"/>
      <c r="R30" s="288"/>
      <c r="S30" s="288"/>
      <c r="T30" s="288"/>
      <c r="U30" s="289"/>
      <c r="V30" s="287"/>
      <c r="W30" s="288"/>
      <c r="X30" s="288"/>
      <c r="Y30" s="288"/>
      <c r="Z30" s="289"/>
      <c r="AA30" s="299"/>
      <c r="AB30" s="300"/>
      <c r="AC30" s="301"/>
      <c r="AD30" s="302"/>
      <c r="AE30" s="301"/>
      <c r="AF30" s="302"/>
      <c r="AG30" s="301"/>
      <c r="AH30" s="302"/>
      <c r="AI30" s="301"/>
      <c r="AJ30" s="302"/>
      <c r="AK30" s="287"/>
      <c r="AL30" s="288"/>
      <c r="AM30" s="288"/>
      <c r="AN30" s="288"/>
      <c r="AO30" s="289"/>
      <c r="AP30" s="290"/>
      <c r="AQ30" s="291"/>
      <c r="AR30" s="291"/>
      <c r="AS30" s="291"/>
      <c r="AT30" s="292"/>
      <c r="AU30" s="282"/>
      <c r="AV30" s="283"/>
      <c r="AW30" s="293"/>
      <c r="AX30" s="294"/>
      <c r="AY30" s="295"/>
      <c r="AZ30" s="293"/>
      <c r="BA30" s="295"/>
      <c r="BB30" s="282"/>
      <c r="BC30" s="283"/>
      <c r="BD30" s="282"/>
      <c r="BE30" s="283"/>
      <c r="BF30" s="282"/>
      <c r="BG30" s="283"/>
      <c r="BH30" s="282"/>
      <c r="BI30" s="283"/>
      <c r="BJ30" s="282"/>
      <c r="BK30" s="283"/>
      <c r="BL30" s="284"/>
      <c r="BM30" s="285"/>
      <c r="BN30" s="286"/>
      <c r="BO30" s="145"/>
      <c r="BP30" s="146"/>
      <c r="BQ30" s="178"/>
      <c r="BR30" s="63"/>
      <c r="BS30" s="50"/>
      <c r="BT30" s="57">
        <f t="shared" si="3"/>
        <v>2</v>
      </c>
      <c r="BU30" s="52"/>
      <c r="BV30" s="53"/>
      <c r="BW30" s="54"/>
      <c r="BX30" s="54"/>
      <c r="BY30" s="55"/>
      <c r="BZ30" s="56"/>
      <c r="CA30" s="54"/>
      <c r="CB30" s="54"/>
    </row>
    <row r="31" spans="1:80" ht="15.75" customHeight="1">
      <c r="A31" s="62">
        <f t="shared" si="2"/>
        <v>22</v>
      </c>
      <c r="B31" s="296"/>
      <c r="C31" s="288"/>
      <c r="D31" s="288"/>
      <c r="E31" s="288"/>
      <c r="F31" s="288"/>
      <c r="G31" s="288"/>
      <c r="H31" s="288"/>
      <c r="I31" s="289"/>
      <c r="J31" s="290"/>
      <c r="K31" s="291"/>
      <c r="L31" s="291"/>
      <c r="M31" s="291"/>
      <c r="N31" s="292"/>
      <c r="O31" s="287"/>
      <c r="P31" s="288"/>
      <c r="Q31" s="288"/>
      <c r="R31" s="288"/>
      <c r="S31" s="288"/>
      <c r="T31" s="288"/>
      <c r="U31" s="289"/>
      <c r="V31" s="287"/>
      <c r="W31" s="288"/>
      <c r="X31" s="288"/>
      <c r="Y31" s="288"/>
      <c r="Z31" s="289"/>
      <c r="AA31" s="299"/>
      <c r="AB31" s="300"/>
      <c r="AC31" s="301"/>
      <c r="AD31" s="302"/>
      <c r="AE31" s="301"/>
      <c r="AF31" s="302"/>
      <c r="AG31" s="301"/>
      <c r="AH31" s="302"/>
      <c r="AI31" s="301"/>
      <c r="AJ31" s="302"/>
      <c r="AK31" s="287"/>
      <c r="AL31" s="288"/>
      <c r="AM31" s="288"/>
      <c r="AN31" s="288"/>
      <c r="AO31" s="289"/>
      <c r="AP31" s="290"/>
      <c r="AQ31" s="291"/>
      <c r="AR31" s="291"/>
      <c r="AS31" s="291"/>
      <c r="AT31" s="292"/>
      <c r="AU31" s="282"/>
      <c r="AV31" s="283"/>
      <c r="AW31" s="293"/>
      <c r="AX31" s="294"/>
      <c r="AY31" s="295"/>
      <c r="AZ31" s="293"/>
      <c r="BA31" s="295"/>
      <c r="BB31" s="282"/>
      <c r="BC31" s="283"/>
      <c r="BD31" s="282"/>
      <c r="BE31" s="283"/>
      <c r="BF31" s="282"/>
      <c r="BG31" s="283"/>
      <c r="BH31" s="282"/>
      <c r="BI31" s="283"/>
      <c r="BJ31" s="282"/>
      <c r="BK31" s="283"/>
      <c r="BL31" s="284"/>
      <c r="BM31" s="285"/>
      <c r="BN31" s="286"/>
      <c r="BO31" s="145"/>
      <c r="BP31" s="146"/>
      <c r="BQ31" s="178"/>
      <c r="BR31" s="63"/>
      <c r="BS31" s="50"/>
      <c r="BT31" s="57">
        <f t="shared" si="3"/>
        <v>2</v>
      </c>
      <c r="BU31" s="52"/>
      <c r="BV31" s="53"/>
      <c r="BW31" s="54"/>
      <c r="BX31" s="54"/>
      <c r="BY31" s="55"/>
      <c r="BZ31" s="56"/>
      <c r="CA31" s="54"/>
      <c r="CB31" s="54"/>
    </row>
    <row r="32" spans="1:80" ht="15.75" customHeight="1">
      <c r="A32" s="62">
        <f t="shared" si="2"/>
        <v>23</v>
      </c>
      <c r="B32" s="296"/>
      <c r="C32" s="297"/>
      <c r="D32" s="297"/>
      <c r="E32" s="297"/>
      <c r="F32" s="297"/>
      <c r="G32" s="297"/>
      <c r="H32" s="297"/>
      <c r="I32" s="298"/>
      <c r="J32" s="290"/>
      <c r="K32" s="291"/>
      <c r="L32" s="291"/>
      <c r="M32" s="291"/>
      <c r="N32" s="292"/>
      <c r="O32" s="287"/>
      <c r="P32" s="288"/>
      <c r="Q32" s="288"/>
      <c r="R32" s="288"/>
      <c r="S32" s="288"/>
      <c r="T32" s="288"/>
      <c r="U32" s="289"/>
      <c r="V32" s="287"/>
      <c r="W32" s="288"/>
      <c r="X32" s="288"/>
      <c r="Y32" s="288"/>
      <c r="Z32" s="289"/>
      <c r="AA32" s="299"/>
      <c r="AB32" s="300"/>
      <c r="AC32" s="301"/>
      <c r="AD32" s="302"/>
      <c r="AE32" s="301"/>
      <c r="AF32" s="302"/>
      <c r="AG32" s="301"/>
      <c r="AH32" s="302"/>
      <c r="AI32" s="301"/>
      <c r="AJ32" s="302"/>
      <c r="AK32" s="287"/>
      <c r="AL32" s="288"/>
      <c r="AM32" s="288"/>
      <c r="AN32" s="288"/>
      <c r="AO32" s="289"/>
      <c r="AP32" s="290"/>
      <c r="AQ32" s="291"/>
      <c r="AR32" s="291"/>
      <c r="AS32" s="291"/>
      <c r="AT32" s="292"/>
      <c r="AU32" s="282"/>
      <c r="AV32" s="283"/>
      <c r="AW32" s="293"/>
      <c r="AX32" s="294"/>
      <c r="AY32" s="295"/>
      <c r="AZ32" s="293"/>
      <c r="BA32" s="295"/>
      <c r="BB32" s="282"/>
      <c r="BC32" s="283"/>
      <c r="BD32" s="282"/>
      <c r="BE32" s="283"/>
      <c r="BF32" s="282"/>
      <c r="BG32" s="283"/>
      <c r="BH32" s="282"/>
      <c r="BI32" s="283"/>
      <c r="BJ32" s="282"/>
      <c r="BK32" s="283"/>
      <c r="BL32" s="284"/>
      <c r="BM32" s="285"/>
      <c r="BN32" s="286"/>
      <c r="BO32" s="145"/>
      <c r="BP32" s="146"/>
      <c r="BQ32" s="178"/>
      <c r="BR32" s="63"/>
      <c r="BS32" s="50"/>
      <c r="BT32" s="57">
        <f t="shared" si="3"/>
        <v>2</v>
      </c>
      <c r="BU32" s="52"/>
      <c r="BV32" s="53"/>
      <c r="BW32" s="54"/>
      <c r="BX32" s="54"/>
      <c r="BY32" s="55"/>
      <c r="BZ32" s="56"/>
      <c r="CA32" s="54"/>
      <c r="CB32" s="54"/>
    </row>
    <row r="33" spans="1:80" ht="15.75" customHeight="1">
      <c r="A33" s="62">
        <f t="shared" si="2"/>
        <v>24</v>
      </c>
      <c r="B33" s="296"/>
      <c r="C33" s="297"/>
      <c r="D33" s="297"/>
      <c r="E33" s="297"/>
      <c r="F33" s="297"/>
      <c r="G33" s="297"/>
      <c r="H33" s="297"/>
      <c r="I33" s="298"/>
      <c r="J33" s="290"/>
      <c r="K33" s="291"/>
      <c r="L33" s="291"/>
      <c r="M33" s="291"/>
      <c r="N33" s="292"/>
      <c r="O33" s="287"/>
      <c r="P33" s="288"/>
      <c r="Q33" s="288"/>
      <c r="R33" s="288"/>
      <c r="S33" s="288"/>
      <c r="T33" s="288"/>
      <c r="U33" s="289"/>
      <c r="V33" s="287"/>
      <c r="W33" s="288"/>
      <c r="X33" s="288"/>
      <c r="Y33" s="288"/>
      <c r="Z33" s="289"/>
      <c r="AA33" s="299"/>
      <c r="AB33" s="300"/>
      <c r="AC33" s="301"/>
      <c r="AD33" s="302"/>
      <c r="AE33" s="301"/>
      <c r="AF33" s="302"/>
      <c r="AG33" s="301"/>
      <c r="AH33" s="302"/>
      <c r="AI33" s="301"/>
      <c r="AJ33" s="302"/>
      <c r="AK33" s="287"/>
      <c r="AL33" s="288"/>
      <c r="AM33" s="288"/>
      <c r="AN33" s="288"/>
      <c r="AO33" s="289"/>
      <c r="AP33" s="290"/>
      <c r="AQ33" s="291"/>
      <c r="AR33" s="291"/>
      <c r="AS33" s="291"/>
      <c r="AT33" s="292"/>
      <c r="AU33" s="282"/>
      <c r="AV33" s="283"/>
      <c r="AW33" s="293"/>
      <c r="AX33" s="294"/>
      <c r="AY33" s="295"/>
      <c r="AZ33" s="293"/>
      <c r="BA33" s="295"/>
      <c r="BB33" s="282"/>
      <c r="BC33" s="283"/>
      <c r="BD33" s="282"/>
      <c r="BE33" s="283"/>
      <c r="BF33" s="282"/>
      <c r="BG33" s="283"/>
      <c r="BH33" s="282"/>
      <c r="BI33" s="283"/>
      <c r="BJ33" s="282"/>
      <c r="BK33" s="283"/>
      <c r="BL33" s="284"/>
      <c r="BM33" s="285"/>
      <c r="BN33" s="286"/>
      <c r="BO33" s="145"/>
      <c r="BP33" s="146"/>
      <c r="BQ33" s="178"/>
      <c r="BR33" s="63"/>
      <c r="BS33" s="50"/>
      <c r="BT33" s="57">
        <f t="shared" si="3"/>
        <v>2</v>
      </c>
      <c r="BU33" s="52"/>
      <c r="BV33" s="53"/>
      <c r="BW33" s="54"/>
      <c r="BX33" s="54"/>
      <c r="BY33" s="55"/>
      <c r="BZ33" s="56"/>
      <c r="CA33" s="54"/>
      <c r="CB33" s="54"/>
    </row>
    <row r="34" spans="1:80" ht="15.75" customHeight="1">
      <c r="A34" s="62">
        <f t="shared" si="2"/>
        <v>25</v>
      </c>
      <c r="B34" s="296"/>
      <c r="C34" s="297"/>
      <c r="D34" s="297"/>
      <c r="E34" s="297"/>
      <c r="F34" s="297"/>
      <c r="G34" s="297"/>
      <c r="H34" s="297"/>
      <c r="I34" s="298"/>
      <c r="J34" s="290"/>
      <c r="K34" s="291"/>
      <c r="L34" s="291"/>
      <c r="M34" s="291"/>
      <c r="N34" s="292"/>
      <c r="O34" s="287"/>
      <c r="P34" s="288"/>
      <c r="Q34" s="288"/>
      <c r="R34" s="288"/>
      <c r="S34" s="288"/>
      <c r="T34" s="288"/>
      <c r="U34" s="289"/>
      <c r="V34" s="287"/>
      <c r="W34" s="288"/>
      <c r="X34" s="288"/>
      <c r="Y34" s="288"/>
      <c r="Z34" s="289"/>
      <c r="AA34" s="299"/>
      <c r="AB34" s="300"/>
      <c r="AC34" s="301"/>
      <c r="AD34" s="302"/>
      <c r="AE34" s="301"/>
      <c r="AF34" s="302"/>
      <c r="AG34" s="301"/>
      <c r="AH34" s="302"/>
      <c r="AI34" s="301"/>
      <c r="AJ34" s="302"/>
      <c r="AK34" s="287"/>
      <c r="AL34" s="288"/>
      <c r="AM34" s="288"/>
      <c r="AN34" s="288"/>
      <c r="AO34" s="289"/>
      <c r="AP34" s="290"/>
      <c r="AQ34" s="291"/>
      <c r="AR34" s="291"/>
      <c r="AS34" s="291"/>
      <c r="AT34" s="292"/>
      <c r="AU34" s="282"/>
      <c r="AV34" s="283"/>
      <c r="AW34" s="293"/>
      <c r="AX34" s="294"/>
      <c r="AY34" s="295"/>
      <c r="AZ34" s="293"/>
      <c r="BA34" s="295"/>
      <c r="BB34" s="282"/>
      <c r="BC34" s="283"/>
      <c r="BD34" s="282"/>
      <c r="BE34" s="283"/>
      <c r="BF34" s="282"/>
      <c r="BG34" s="283"/>
      <c r="BH34" s="282"/>
      <c r="BI34" s="283"/>
      <c r="BJ34" s="282"/>
      <c r="BK34" s="283"/>
      <c r="BL34" s="284"/>
      <c r="BM34" s="285"/>
      <c r="BN34" s="286"/>
      <c r="BO34" s="145"/>
      <c r="BP34" s="146"/>
      <c r="BQ34" s="178"/>
      <c r="BR34" s="63"/>
      <c r="BS34" s="50"/>
      <c r="BT34" s="57">
        <f t="shared" si="3"/>
        <v>2</v>
      </c>
      <c r="BU34" s="52"/>
      <c r="BV34" s="53"/>
      <c r="BW34" s="54"/>
      <c r="BX34" s="54"/>
      <c r="BY34" s="55"/>
      <c r="BZ34" s="56"/>
      <c r="CA34" s="54"/>
      <c r="CB34" s="54"/>
    </row>
    <row r="35" spans="1:80" ht="15.75" customHeight="1">
      <c r="A35" s="62">
        <f t="shared" si="2"/>
        <v>26</v>
      </c>
      <c r="B35" s="296"/>
      <c r="C35" s="297"/>
      <c r="D35" s="297"/>
      <c r="E35" s="297"/>
      <c r="F35" s="297"/>
      <c r="G35" s="297"/>
      <c r="H35" s="297"/>
      <c r="I35" s="298"/>
      <c r="J35" s="290"/>
      <c r="K35" s="291"/>
      <c r="L35" s="291"/>
      <c r="M35" s="291"/>
      <c r="N35" s="292"/>
      <c r="O35" s="287"/>
      <c r="P35" s="288"/>
      <c r="Q35" s="288"/>
      <c r="R35" s="288"/>
      <c r="S35" s="288"/>
      <c r="T35" s="288"/>
      <c r="U35" s="289"/>
      <c r="V35" s="287"/>
      <c r="W35" s="288"/>
      <c r="X35" s="288"/>
      <c r="Y35" s="288"/>
      <c r="Z35" s="289"/>
      <c r="AA35" s="299"/>
      <c r="AB35" s="300"/>
      <c r="AC35" s="301"/>
      <c r="AD35" s="302"/>
      <c r="AE35" s="301"/>
      <c r="AF35" s="302"/>
      <c r="AG35" s="301"/>
      <c r="AH35" s="302"/>
      <c r="AI35" s="301"/>
      <c r="AJ35" s="302"/>
      <c r="AK35" s="287"/>
      <c r="AL35" s="288"/>
      <c r="AM35" s="288"/>
      <c r="AN35" s="288"/>
      <c r="AO35" s="289"/>
      <c r="AP35" s="290"/>
      <c r="AQ35" s="291"/>
      <c r="AR35" s="291"/>
      <c r="AS35" s="291"/>
      <c r="AT35" s="292"/>
      <c r="AU35" s="282"/>
      <c r="AV35" s="283"/>
      <c r="AW35" s="293"/>
      <c r="AX35" s="294"/>
      <c r="AY35" s="295"/>
      <c r="AZ35" s="293"/>
      <c r="BA35" s="295"/>
      <c r="BB35" s="282"/>
      <c r="BC35" s="283"/>
      <c r="BD35" s="282"/>
      <c r="BE35" s="283"/>
      <c r="BF35" s="282"/>
      <c r="BG35" s="283"/>
      <c r="BH35" s="282"/>
      <c r="BI35" s="283"/>
      <c r="BJ35" s="282"/>
      <c r="BK35" s="283"/>
      <c r="BL35" s="284"/>
      <c r="BM35" s="285"/>
      <c r="BN35" s="286"/>
      <c r="BO35" s="145"/>
      <c r="BP35" s="146"/>
      <c r="BQ35" s="178"/>
      <c r="BR35" s="63"/>
      <c r="BS35" s="50"/>
      <c r="BT35" s="57">
        <f t="shared" si="3"/>
        <v>2</v>
      </c>
      <c r="BU35" s="52"/>
      <c r="BV35" s="53"/>
      <c r="BW35" s="54"/>
      <c r="BX35" s="54"/>
      <c r="BY35" s="55"/>
      <c r="BZ35" s="56"/>
      <c r="CA35" s="54"/>
      <c r="CB35" s="54"/>
    </row>
    <row r="36" spans="1:80" ht="15.75" customHeight="1">
      <c r="A36" s="62">
        <f t="shared" si="2"/>
        <v>27</v>
      </c>
      <c r="B36" s="296"/>
      <c r="C36" s="297"/>
      <c r="D36" s="297"/>
      <c r="E36" s="297"/>
      <c r="F36" s="297"/>
      <c r="G36" s="297"/>
      <c r="H36" s="297"/>
      <c r="I36" s="298"/>
      <c r="J36" s="290"/>
      <c r="K36" s="291"/>
      <c r="L36" s="291"/>
      <c r="M36" s="291"/>
      <c r="N36" s="292"/>
      <c r="O36" s="287"/>
      <c r="P36" s="288"/>
      <c r="Q36" s="288"/>
      <c r="R36" s="288"/>
      <c r="S36" s="288"/>
      <c r="T36" s="288"/>
      <c r="U36" s="289"/>
      <c r="V36" s="287"/>
      <c r="W36" s="288"/>
      <c r="X36" s="288"/>
      <c r="Y36" s="288"/>
      <c r="Z36" s="289"/>
      <c r="AA36" s="299"/>
      <c r="AB36" s="300"/>
      <c r="AC36" s="301"/>
      <c r="AD36" s="302"/>
      <c r="AE36" s="301"/>
      <c r="AF36" s="302"/>
      <c r="AG36" s="301"/>
      <c r="AH36" s="302"/>
      <c r="AI36" s="301"/>
      <c r="AJ36" s="302"/>
      <c r="AK36" s="287"/>
      <c r="AL36" s="288"/>
      <c r="AM36" s="288"/>
      <c r="AN36" s="288"/>
      <c r="AO36" s="289"/>
      <c r="AP36" s="290"/>
      <c r="AQ36" s="291"/>
      <c r="AR36" s="291"/>
      <c r="AS36" s="291"/>
      <c r="AT36" s="292"/>
      <c r="AU36" s="282"/>
      <c r="AV36" s="283"/>
      <c r="AW36" s="293"/>
      <c r="AX36" s="294"/>
      <c r="AY36" s="295"/>
      <c r="AZ36" s="293"/>
      <c r="BA36" s="295"/>
      <c r="BB36" s="282"/>
      <c r="BC36" s="283"/>
      <c r="BD36" s="282"/>
      <c r="BE36" s="283"/>
      <c r="BF36" s="282"/>
      <c r="BG36" s="283"/>
      <c r="BH36" s="282"/>
      <c r="BI36" s="283"/>
      <c r="BJ36" s="282"/>
      <c r="BK36" s="283"/>
      <c r="BL36" s="284"/>
      <c r="BM36" s="285"/>
      <c r="BN36" s="286"/>
      <c r="BO36" s="145"/>
      <c r="BP36" s="146"/>
      <c r="BQ36" s="178"/>
      <c r="BR36" s="63"/>
      <c r="BS36" s="50"/>
      <c r="BT36" s="57">
        <f t="shared" ref="BT36:BT39" si="4">IF(BS36&gt;0,BT35+1,BT35)</f>
        <v>2</v>
      </c>
      <c r="BU36" s="52"/>
      <c r="BV36" s="53"/>
      <c r="BW36" s="54"/>
      <c r="BX36" s="54"/>
      <c r="BY36" s="55"/>
      <c r="BZ36" s="56"/>
      <c r="CA36" s="54"/>
      <c r="CB36" s="54"/>
    </row>
    <row r="37" spans="1:80" ht="15.75" customHeight="1">
      <c r="A37" s="62">
        <f t="shared" si="2"/>
        <v>28</v>
      </c>
      <c r="B37" s="296"/>
      <c r="C37" s="297"/>
      <c r="D37" s="297"/>
      <c r="E37" s="297"/>
      <c r="F37" s="297"/>
      <c r="G37" s="297"/>
      <c r="H37" s="297"/>
      <c r="I37" s="298"/>
      <c r="J37" s="290"/>
      <c r="K37" s="291"/>
      <c r="L37" s="291"/>
      <c r="M37" s="291"/>
      <c r="N37" s="292"/>
      <c r="O37" s="287"/>
      <c r="P37" s="288"/>
      <c r="Q37" s="288"/>
      <c r="R37" s="288"/>
      <c r="S37" s="288"/>
      <c r="T37" s="288"/>
      <c r="U37" s="289"/>
      <c r="V37" s="287"/>
      <c r="W37" s="288"/>
      <c r="X37" s="288"/>
      <c r="Y37" s="288"/>
      <c r="Z37" s="289"/>
      <c r="AA37" s="299"/>
      <c r="AB37" s="300"/>
      <c r="AC37" s="301"/>
      <c r="AD37" s="302"/>
      <c r="AE37" s="301"/>
      <c r="AF37" s="302"/>
      <c r="AG37" s="301"/>
      <c r="AH37" s="302"/>
      <c r="AI37" s="301"/>
      <c r="AJ37" s="302"/>
      <c r="AK37" s="287"/>
      <c r="AL37" s="288"/>
      <c r="AM37" s="288"/>
      <c r="AN37" s="288"/>
      <c r="AO37" s="289"/>
      <c r="AP37" s="290"/>
      <c r="AQ37" s="291"/>
      <c r="AR37" s="291"/>
      <c r="AS37" s="291"/>
      <c r="AT37" s="292"/>
      <c r="AU37" s="282"/>
      <c r="AV37" s="283"/>
      <c r="AW37" s="293"/>
      <c r="AX37" s="294"/>
      <c r="AY37" s="295"/>
      <c r="AZ37" s="293"/>
      <c r="BA37" s="295"/>
      <c r="BB37" s="282"/>
      <c r="BC37" s="283"/>
      <c r="BD37" s="282"/>
      <c r="BE37" s="283"/>
      <c r="BF37" s="282"/>
      <c r="BG37" s="283"/>
      <c r="BH37" s="282"/>
      <c r="BI37" s="283"/>
      <c r="BJ37" s="282"/>
      <c r="BK37" s="283"/>
      <c r="BL37" s="284"/>
      <c r="BM37" s="285"/>
      <c r="BN37" s="286"/>
      <c r="BO37" s="145"/>
      <c r="BP37" s="146"/>
      <c r="BQ37" s="178"/>
      <c r="BR37" s="63"/>
      <c r="BS37" s="50"/>
      <c r="BT37" s="57">
        <f t="shared" si="4"/>
        <v>2</v>
      </c>
      <c r="BU37" s="52"/>
      <c r="BV37" s="53"/>
      <c r="BW37" s="54"/>
      <c r="BX37" s="54"/>
      <c r="BY37" s="55"/>
      <c r="BZ37" s="56"/>
      <c r="CA37" s="54"/>
      <c r="CB37" s="54"/>
    </row>
    <row r="38" spans="1:80" ht="15.75" customHeight="1">
      <c r="A38" s="62">
        <f t="shared" si="2"/>
        <v>29</v>
      </c>
      <c r="B38" s="296"/>
      <c r="C38" s="297"/>
      <c r="D38" s="297"/>
      <c r="E38" s="297"/>
      <c r="F38" s="297"/>
      <c r="G38" s="297"/>
      <c r="H38" s="297"/>
      <c r="I38" s="298"/>
      <c r="J38" s="290"/>
      <c r="K38" s="291"/>
      <c r="L38" s="291"/>
      <c r="M38" s="291"/>
      <c r="N38" s="292"/>
      <c r="O38" s="287"/>
      <c r="P38" s="288"/>
      <c r="Q38" s="288"/>
      <c r="R38" s="288"/>
      <c r="S38" s="288"/>
      <c r="T38" s="288"/>
      <c r="U38" s="289"/>
      <c r="V38" s="287"/>
      <c r="W38" s="288"/>
      <c r="X38" s="288"/>
      <c r="Y38" s="288"/>
      <c r="Z38" s="289"/>
      <c r="AA38" s="299"/>
      <c r="AB38" s="300"/>
      <c r="AC38" s="301"/>
      <c r="AD38" s="302"/>
      <c r="AE38" s="301"/>
      <c r="AF38" s="302"/>
      <c r="AG38" s="301"/>
      <c r="AH38" s="302"/>
      <c r="AI38" s="301"/>
      <c r="AJ38" s="302"/>
      <c r="AK38" s="287"/>
      <c r="AL38" s="288"/>
      <c r="AM38" s="288"/>
      <c r="AN38" s="288"/>
      <c r="AO38" s="289"/>
      <c r="AP38" s="290"/>
      <c r="AQ38" s="291"/>
      <c r="AR38" s="291"/>
      <c r="AS38" s="291"/>
      <c r="AT38" s="292"/>
      <c r="AU38" s="282"/>
      <c r="AV38" s="283"/>
      <c r="AW38" s="293"/>
      <c r="AX38" s="294"/>
      <c r="AY38" s="295"/>
      <c r="AZ38" s="293"/>
      <c r="BA38" s="295"/>
      <c r="BB38" s="282"/>
      <c r="BC38" s="283"/>
      <c r="BD38" s="282"/>
      <c r="BE38" s="283"/>
      <c r="BF38" s="282"/>
      <c r="BG38" s="283"/>
      <c r="BH38" s="282"/>
      <c r="BI38" s="283"/>
      <c r="BJ38" s="282"/>
      <c r="BK38" s="283"/>
      <c r="BL38" s="284"/>
      <c r="BM38" s="285"/>
      <c r="BN38" s="286"/>
      <c r="BO38" s="145"/>
      <c r="BP38" s="146"/>
      <c r="BQ38" s="178"/>
      <c r="BR38" s="63"/>
      <c r="BS38" s="50"/>
      <c r="BT38" s="57">
        <f t="shared" si="4"/>
        <v>2</v>
      </c>
      <c r="BU38" s="52"/>
      <c r="BV38" s="53"/>
      <c r="BW38" s="54"/>
      <c r="BX38" s="54"/>
      <c r="BY38" s="55"/>
      <c r="BZ38" s="56"/>
      <c r="CA38" s="54"/>
      <c r="CB38" s="54"/>
    </row>
    <row r="39" spans="1:80" ht="15.75" customHeight="1">
      <c r="A39" s="62">
        <f t="shared" si="2"/>
        <v>30</v>
      </c>
      <c r="B39" s="296"/>
      <c r="C39" s="297"/>
      <c r="D39" s="297"/>
      <c r="E39" s="297"/>
      <c r="F39" s="297"/>
      <c r="G39" s="297"/>
      <c r="H39" s="297"/>
      <c r="I39" s="298"/>
      <c r="J39" s="290"/>
      <c r="K39" s="291"/>
      <c r="L39" s="291"/>
      <c r="M39" s="291"/>
      <c r="N39" s="292"/>
      <c r="O39" s="287"/>
      <c r="P39" s="288"/>
      <c r="Q39" s="288"/>
      <c r="R39" s="288"/>
      <c r="S39" s="288"/>
      <c r="T39" s="288"/>
      <c r="U39" s="289"/>
      <c r="V39" s="287"/>
      <c r="W39" s="288"/>
      <c r="X39" s="288"/>
      <c r="Y39" s="288"/>
      <c r="Z39" s="289"/>
      <c r="AA39" s="299"/>
      <c r="AB39" s="300"/>
      <c r="AC39" s="301"/>
      <c r="AD39" s="302"/>
      <c r="AE39" s="301"/>
      <c r="AF39" s="302"/>
      <c r="AG39" s="301"/>
      <c r="AH39" s="302"/>
      <c r="AI39" s="301"/>
      <c r="AJ39" s="302"/>
      <c r="AK39" s="287"/>
      <c r="AL39" s="288"/>
      <c r="AM39" s="288"/>
      <c r="AN39" s="288"/>
      <c r="AO39" s="289"/>
      <c r="AP39" s="290"/>
      <c r="AQ39" s="291"/>
      <c r="AR39" s="291"/>
      <c r="AS39" s="291"/>
      <c r="AT39" s="292"/>
      <c r="AU39" s="282"/>
      <c r="AV39" s="283"/>
      <c r="AW39" s="293"/>
      <c r="AX39" s="294"/>
      <c r="AY39" s="295"/>
      <c r="AZ39" s="293"/>
      <c r="BA39" s="295"/>
      <c r="BB39" s="282"/>
      <c r="BC39" s="283"/>
      <c r="BD39" s="282"/>
      <c r="BE39" s="283"/>
      <c r="BF39" s="282"/>
      <c r="BG39" s="283"/>
      <c r="BH39" s="282"/>
      <c r="BI39" s="283"/>
      <c r="BJ39" s="282"/>
      <c r="BK39" s="283"/>
      <c r="BL39" s="284"/>
      <c r="BM39" s="285"/>
      <c r="BN39" s="286"/>
      <c r="BO39" s="145"/>
      <c r="BP39" s="146"/>
      <c r="BQ39" s="178"/>
      <c r="BR39" s="63"/>
      <c r="BS39" s="50"/>
      <c r="BT39" s="57">
        <f t="shared" si="4"/>
        <v>2</v>
      </c>
      <c r="BU39" s="52"/>
      <c r="BV39" s="53"/>
      <c r="BW39" s="54"/>
      <c r="BX39" s="54"/>
      <c r="BY39" s="55"/>
      <c r="BZ39" s="56"/>
      <c r="CA39" s="54"/>
      <c r="CB39" s="54"/>
    </row>
    <row r="41" spans="1:80">
      <c r="B41" s="45" t="s">
        <v>141</v>
      </c>
      <c r="G41" s="45" t="s">
        <v>142</v>
      </c>
    </row>
    <row r="42" spans="1:80">
      <c r="B42" s="45" t="s">
        <v>143</v>
      </c>
      <c r="G42" s="45" t="s">
        <v>144</v>
      </c>
    </row>
    <row r="43" spans="1:80">
      <c r="B43" s="45" t="s">
        <v>145</v>
      </c>
      <c r="G43" s="45" t="s">
        <v>144</v>
      </c>
    </row>
  </sheetData>
  <mergeCells count="633">
    <mergeCell ref="BH22:BI22"/>
    <mergeCell ref="BF22:BG22"/>
    <mergeCell ref="BD22:BE22"/>
    <mergeCell ref="BL13:BN13"/>
    <mergeCell ref="AP19:AT19"/>
    <mergeCell ref="AU13:AV13"/>
    <mergeCell ref="BB18:BC18"/>
    <mergeCell ref="BB19:BC19"/>
    <mergeCell ref="BF18:BG18"/>
    <mergeCell ref="BF19:BG19"/>
    <mergeCell ref="BB16:BC16"/>
    <mergeCell ref="BD16:BE16"/>
    <mergeCell ref="BF16:BG16"/>
    <mergeCell ref="BH16:BI16"/>
    <mergeCell ref="BJ16:BK16"/>
    <mergeCell ref="BL16:BN16"/>
    <mergeCell ref="AW17:AY17"/>
    <mergeCell ref="BB17:BC17"/>
    <mergeCell ref="BD17:BE17"/>
    <mergeCell ref="BD14:BE14"/>
    <mergeCell ref="BF14:BG14"/>
    <mergeCell ref="BH14:BI14"/>
    <mergeCell ref="BF17:BG17"/>
    <mergeCell ref="BJ17:BK17"/>
    <mergeCell ref="BL17:BN17"/>
    <mergeCell ref="AU17:AV17"/>
    <mergeCell ref="BL14:BN14"/>
    <mergeCell ref="BJ15:BK15"/>
    <mergeCell ref="BL15:BN15"/>
    <mergeCell ref="BH17:BI17"/>
    <mergeCell ref="AG19:AH19"/>
    <mergeCell ref="AP16:AT16"/>
    <mergeCell ref="AU16:AV16"/>
    <mergeCell ref="AW16:AY16"/>
    <mergeCell ref="AZ16:BA16"/>
    <mergeCell ref="AZ17:BA17"/>
    <mergeCell ref="AP14:AT14"/>
    <mergeCell ref="AU14:AV14"/>
    <mergeCell ref="AW14:AY14"/>
    <mergeCell ref="AZ14:BA14"/>
    <mergeCell ref="BJ14:BK14"/>
    <mergeCell ref="BH18:BI18"/>
    <mergeCell ref="BH19:BI19"/>
    <mergeCell ref="BJ18:BK18"/>
    <mergeCell ref="BF15:BG15"/>
    <mergeCell ref="BH15:BI15"/>
    <mergeCell ref="AZ15:BA15"/>
    <mergeCell ref="BB14:BC14"/>
    <mergeCell ref="O18:U18"/>
    <mergeCell ref="O19:U19"/>
    <mergeCell ref="AK17:AO17"/>
    <mergeCell ref="AC16:AD16"/>
    <mergeCell ref="AE16:AF16"/>
    <mergeCell ref="AC17:AD17"/>
    <mergeCell ref="AG16:AH16"/>
    <mergeCell ref="AI16:AJ16"/>
    <mergeCell ref="AK16:AO16"/>
    <mergeCell ref="AE17:AF17"/>
    <mergeCell ref="AI17:AJ17"/>
    <mergeCell ref="AK18:AO18"/>
    <mergeCell ref="AK19:AO19"/>
    <mergeCell ref="AC18:AD18"/>
    <mergeCell ref="AC19:AD19"/>
    <mergeCell ref="V17:Z17"/>
    <mergeCell ref="V18:Z18"/>
    <mergeCell ref="AW18:AY18"/>
    <mergeCell ref="AW19:AY19"/>
    <mergeCell ref="AW20:AY20"/>
    <mergeCell ref="AP18:AT18"/>
    <mergeCell ref="AG17:AH17"/>
    <mergeCell ref="AG18:AH18"/>
    <mergeCell ref="AE18:AF18"/>
    <mergeCell ref="AE19:AF19"/>
    <mergeCell ref="AI18:AJ18"/>
    <mergeCell ref="AI19:AJ19"/>
    <mergeCell ref="AW22:AY22"/>
    <mergeCell ref="BB20:BC20"/>
    <mergeCell ref="BB22:BC22"/>
    <mergeCell ref="AU22:AV22"/>
    <mergeCell ref="V22:Z22"/>
    <mergeCell ref="O20:U20"/>
    <mergeCell ref="AA23:AB23"/>
    <mergeCell ref="AK20:AO20"/>
    <mergeCell ref="AP20:AT20"/>
    <mergeCell ref="AG20:AH20"/>
    <mergeCell ref="AC20:AD20"/>
    <mergeCell ref="AE20:AF20"/>
    <mergeCell ref="AA21:AB21"/>
    <mergeCell ref="AP22:AT22"/>
    <mergeCell ref="AU20:AV20"/>
    <mergeCell ref="BF20:BG20"/>
    <mergeCell ref="BD18:BE18"/>
    <mergeCell ref="BD19:BE19"/>
    <mergeCell ref="BD20:BE20"/>
    <mergeCell ref="BD21:BE21"/>
    <mergeCell ref="BF21:BG21"/>
    <mergeCell ref="AZ18:BA18"/>
    <mergeCell ref="AZ19:BA19"/>
    <mergeCell ref="AZ20:BA20"/>
    <mergeCell ref="AC12:AD12"/>
    <mergeCell ref="AE12:AF12"/>
    <mergeCell ref="AK12:AO12"/>
    <mergeCell ref="AP12:AT12"/>
    <mergeCell ref="AU12:AV12"/>
    <mergeCell ref="AG13:AH13"/>
    <mergeCell ref="AI13:AJ13"/>
    <mergeCell ref="B21:I21"/>
    <mergeCell ref="J21:N21"/>
    <mergeCell ref="O21:U21"/>
    <mergeCell ref="V21:Z21"/>
    <mergeCell ref="AC21:AD21"/>
    <mergeCell ref="AI20:AJ20"/>
    <mergeCell ref="V20:Z20"/>
    <mergeCell ref="AC14:AD14"/>
    <mergeCell ref="V19:Z19"/>
    <mergeCell ref="O17:U17"/>
    <mergeCell ref="AU18:AV18"/>
    <mergeCell ref="AU19:AV19"/>
    <mergeCell ref="AC15:AD15"/>
    <mergeCell ref="AE15:AF15"/>
    <mergeCell ref="AK15:AO15"/>
    <mergeCell ref="AU15:AV15"/>
    <mergeCell ref="AP15:AT15"/>
    <mergeCell ref="AC11:AD11"/>
    <mergeCell ref="AE11:AF11"/>
    <mergeCell ref="AG11:AH11"/>
    <mergeCell ref="AI11:AJ11"/>
    <mergeCell ref="AK11:AO11"/>
    <mergeCell ref="AP11:AT11"/>
    <mergeCell ref="BB11:BC11"/>
    <mergeCell ref="BD11:BE11"/>
    <mergeCell ref="BF11:BG11"/>
    <mergeCell ref="AU11:AV11"/>
    <mergeCell ref="B16:I16"/>
    <mergeCell ref="J16:N16"/>
    <mergeCell ref="O16:U16"/>
    <mergeCell ref="V16:Z16"/>
    <mergeCell ref="AA16:AB16"/>
    <mergeCell ref="B11:I11"/>
    <mergeCell ref="J11:N11"/>
    <mergeCell ref="O11:U11"/>
    <mergeCell ref="V11:Z11"/>
    <mergeCell ref="AA11:AB11"/>
    <mergeCell ref="B14:I14"/>
    <mergeCell ref="J14:N14"/>
    <mergeCell ref="O14:U14"/>
    <mergeCell ref="V14:Z14"/>
    <mergeCell ref="AA14:AB14"/>
    <mergeCell ref="B12:I12"/>
    <mergeCell ref="J12:N12"/>
    <mergeCell ref="O12:U12"/>
    <mergeCell ref="V12:Z12"/>
    <mergeCell ref="B15:I15"/>
    <mergeCell ref="J15:N15"/>
    <mergeCell ref="O15:U15"/>
    <mergeCell ref="V15:Z15"/>
    <mergeCell ref="B13:I13"/>
    <mergeCell ref="J13:N13"/>
    <mergeCell ref="O13:U13"/>
    <mergeCell ref="V13:Z13"/>
    <mergeCell ref="B24:I24"/>
    <mergeCell ref="J24:N24"/>
    <mergeCell ref="O24:U24"/>
    <mergeCell ref="V24:Z24"/>
    <mergeCell ref="AA24:AB24"/>
    <mergeCell ref="J23:N23"/>
    <mergeCell ref="O23:U23"/>
    <mergeCell ref="V23:Z23"/>
    <mergeCell ref="B23:I23"/>
    <mergeCell ref="J22:N22"/>
    <mergeCell ref="B22:I22"/>
    <mergeCell ref="O22:U22"/>
    <mergeCell ref="B17:I17"/>
    <mergeCell ref="J17:N17"/>
    <mergeCell ref="B18:I18"/>
    <mergeCell ref="B19:I19"/>
    <mergeCell ref="B20:I20"/>
    <mergeCell ref="J18:N18"/>
    <mergeCell ref="J19:N19"/>
    <mergeCell ref="J20:N20"/>
    <mergeCell ref="AA13:AB13"/>
    <mergeCell ref="BL23:BN23"/>
    <mergeCell ref="AW23:AY23"/>
    <mergeCell ref="BB23:BC23"/>
    <mergeCell ref="AP23:AT23"/>
    <mergeCell ref="BL24:BN24"/>
    <mergeCell ref="BH23:BI23"/>
    <mergeCell ref="AU24:AV24"/>
    <mergeCell ref="AW24:AY24"/>
    <mergeCell ref="AZ24:BA24"/>
    <mergeCell ref="BB24:BC24"/>
    <mergeCell ref="AU23:AV23"/>
    <mergeCell ref="AZ23:BA23"/>
    <mergeCell ref="BD24:BE24"/>
    <mergeCell ref="BF24:BG24"/>
    <mergeCell ref="BH24:BI24"/>
    <mergeCell ref="BJ24:BK24"/>
    <mergeCell ref="AP24:AT24"/>
    <mergeCell ref="BD23:BE23"/>
    <mergeCell ref="BF23:BG23"/>
    <mergeCell ref="BJ23:BK23"/>
    <mergeCell ref="AC24:AD24"/>
    <mergeCell ref="AE24:AF24"/>
    <mergeCell ref="AG24:AH24"/>
    <mergeCell ref="AI24:AJ24"/>
    <mergeCell ref="AK24:AO24"/>
    <mergeCell ref="AE21:AF21"/>
    <mergeCell ref="AG21:AH21"/>
    <mergeCell ref="AI21:AJ21"/>
    <mergeCell ref="AK21:AO21"/>
    <mergeCell ref="AC23:AD23"/>
    <mergeCell ref="AI23:AJ23"/>
    <mergeCell ref="AE23:AF23"/>
    <mergeCell ref="AG23:AH23"/>
    <mergeCell ref="AK23:AO23"/>
    <mergeCell ref="BB15:BC15"/>
    <mergeCell ref="BD15:BE15"/>
    <mergeCell ref="BL11:BN11"/>
    <mergeCell ref="AW12:AY12"/>
    <mergeCell ref="BB12:BC12"/>
    <mergeCell ref="BD12:BE12"/>
    <mergeCell ref="BF12:BG12"/>
    <mergeCell ref="BH12:BI12"/>
    <mergeCell ref="BJ12:BK12"/>
    <mergeCell ref="BL12:BN12"/>
    <mergeCell ref="AZ12:BA12"/>
    <mergeCell ref="BJ11:BK11"/>
    <mergeCell ref="AW11:AY11"/>
    <mergeCell ref="AZ11:BA11"/>
    <mergeCell ref="BH11:BI11"/>
    <mergeCell ref="AW13:AY13"/>
    <mergeCell ref="AZ13:BA13"/>
    <mergeCell ref="BB13:BC13"/>
    <mergeCell ref="BD13:BE13"/>
    <mergeCell ref="BF13:BG13"/>
    <mergeCell ref="BH13:BI13"/>
    <mergeCell ref="BJ13:BK13"/>
    <mergeCell ref="AW15:AY15"/>
    <mergeCell ref="AC8:AF8"/>
    <mergeCell ref="AG8:AJ8"/>
    <mergeCell ref="AU1:BK1"/>
    <mergeCell ref="AU2:BK2"/>
    <mergeCell ref="AP9:AT9"/>
    <mergeCell ref="AZ9:BA9"/>
    <mergeCell ref="BB9:BC9"/>
    <mergeCell ref="BJ9:BK9"/>
    <mergeCell ref="AW9:AY9"/>
    <mergeCell ref="A2:D2"/>
    <mergeCell ref="E2:U2"/>
    <mergeCell ref="V2:Y2"/>
    <mergeCell ref="Z2:AP2"/>
    <mergeCell ref="AQ2:AT2"/>
    <mergeCell ref="BD9:BE9"/>
    <mergeCell ref="BF9:BG9"/>
    <mergeCell ref="BH9:BI9"/>
    <mergeCell ref="A1:D1"/>
    <mergeCell ref="E1:U1"/>
    <mergeCell ref="V1:Y1"/>
    <mergeCell ref="AU9:AV9"/>
    <mergeCell ref="Z1:AP1"/>
    <mergeCell ref="AA9:AB9"/>
    <mergeCell ref="AC9:AD9"/>
    <mergeCell ref="AE9:AF9"/>
    <mergeCell ref="AG9:AH9"/>
    <mergeCell ref="AI9:AJ9"/>
    <mergeCell ref="H6:T6"/>
    <mergeCell ref="B9:I9"/>
    <mergeCell ref="J9:N9"/>
    <mergeCell ref="O9:U9"/>
    <mergeCell ref="V9:Z9"/>
    <mergeCell ref="AQ1:AT1"/>
    <mergeCell ref="BL9:BN9"/>
    <mergeCell ref="B10:I10"/>
    <mergeCell ref="J10:N10"/>
    <mergeCell ref="O10:U10"/>
    <mergeCell ref="V10:Z10"/>
    <mergeCell ref="AA10:AB10"/>
    <mergeCell ref="AC10:AD10"/>
    <mergeCell ref="AE10:AF10"/>
    <mergeCell ref="AG10:AH10"/>
    <mergeCell ref="AI10:AJ10"/>
    <mergeCell ref="BJ10:BK10"/>
    <mergeCell ref="BL10:BN10"/>
    <mergeCell ref="AK10:AO10"/>
    <mergeCell ref="AP10:AT10"/>
    <mergeCell ref="AU10:AV10"/>
    <mergeCell ref="AW10:AY10"/>
    <mergeCell ref="AZ10:BA10"/>
    <mergeCell ref="BB10:BC10"/>
    <mergeCell ref="BD10:BE10"/>
    <mergeCell ref="BF10:BG10"/>
    <mergeCell ref="BH10:BI10"/>
    <mergeCell ref="AK9:AO9"/>
    <mergeCell ref="AI15:AJ15"/>
    <mergeCell ref="AA17:AB17"/>
    <mergeCell ref="AP17:AT17"/>
    <mergeCell ref="AA18:AB18"/>
    <mergeCell ref="AC13:AD13"/>
    <mergeCell ref="AE13:AF13"/>
    <mergeCell ref="AK13:AO13"/>
    <mergeCell ref="AP13:AT13"/>
    <mergeCell ref="AE14:AF14"/>
    <mergeCell ref="AG14:AH14"/>
    <mergeCell ref="AI14:AJ14"/>
    <mergeCell ref="AK14:AO14"/>
    <mergeCell ref="AA15:AB15"/>
    <mergeCell ref="AG15:AH15"/>
    <mergeCell ref="BL18:BN18"/>
    <mergeCell ref="AA19:AB19"/>
    <mergeCell ref="BJ19:BK19"/>
    <mergeCell ref="BL19:BN19"/>
    <mergeCell ref="BJ20:BK20"/>
    <mergeCell ref="BL20:BN20"/>
    <mergeCell ref="AA22:AB22"/>
    <mergeCell ref="AC22:AD22"/>
    <mergeCell ref="AE22:AF22"/>
    <mergeCell ref="AG22:AH22"/>
    <mergeCell ref="AK22:AO22"/>
    <mergeCell ref="BJ22:BK22"/>
    <mergeCell ref="BL22:BN22"/>
    <mergeCell ref="BH20:BI20"/>
    <mergeCell ref="BH21:BI21"/>
    <mergeCell ref="BJ21:BK21"/>
    <mergeCell ref="BL21:BN21"/>
    <mergeCell ref="AP21:AT21"/>
    <mergeCell ref="AU21:AV21"/>
    <mergeCell ref="AW21:AY21"/>
    <mergeCell ref="AZ21:BA21"/>
    <mergeCell ref="BB21:BC21"/>
    <mergeCell ref="AI22:AJ22"/>
    <mergeCell ref="AZ22:BA22"/>
    <mergeCell ref="AU25:AV25"/>
    <mergeCell ref="AW25:AY25"/>
    <mergeCell ref="AZ25:BA25"/>
    <mergeCell ref="BB25:BC25"/>
    <mergeCell ref="BD25:BE25"/>
    <mergeCell ref="BF25:BG25"/>
    <mergeCell ref="BH25:BI25"/>
    <mergeCell ref="B25:I25"/>
    <mergeCell ref="J25:N25"/>
    <mergeCell ref="O25:U25"/>
    <mergeCell ref="V25:Z25"/>
    <mergeCell ref="AA25:AB25"/>
    <mergeCell ref="AC25:AD25"/>
    <mergeCell ref="AE25:AF25"/>
    <mergeCell ref="AG25:AH25"/>
    <mergeCell ref="AI25:AJ25"/>
    <mergeCell ref="BJ25:BK25"/>
    <mergeCell ref="BL25:BN25"/>
    <mergeCell ref="B26:I26"/>
    <mergeCell ref="J26:N26"/>
    <mergeCell ref="O26:U26"/>
    <mergeCell ref="V26:Z26"/>
    <mergeCell ref="AA26:AB26"/>
    <mergeCell ref="AC26:AD26"/>
    <mergeCell ref="AE26:AF26"/>
    <mergeCell ref="AG26:AH26"/>
    <mergeCell ref="AI26:AJ26"/>
    <mergeCell ref="AK26:AO26"/>
    <mergeCell ref="AP26:AT26"/>
    <mergeCell ref="AU26:AV26"/>
    <mergeCell ref="AW26:AY26"/>
    <mergeCell ref="AZ26:BA26"/>
    <mergeCell ref="BB26:BC26"/>
    <mergeCell ref="BD26:BE26"/>
    <mergeCell ref="BF26:BG26"/>
    <mergeCell ref="BH26:BI26"/>
    <mergeCell ref="BJ26:BK26"/>
    <mergeCell ref="BL26:BN26"/>
    <mergeCell ref="AK25:AO25"/>
    <mergeCell ref="AP25:AT25"/>
    <mergeCell ref="AU27:AV27"/>
    <mergeCell ref="AW27:AY27"/>
    <mergeCell ref="AZ27:BA27"/>
    <mergeCell ref="BB27:BC27"/>
    <mergeCell ref="BD27:BE27"/>
    <mergeCell ref="BF27:BG27"/>
    <mergeCell ref="BH27:BI27"/>
    <mergeCell ref="B27:I27"/>
    <mergeCell ref="J27:N27"/>
    <mergeCell ref="O27:U27"/>
    <mergeCell ref="V27:Z27"/>
    <mergeCell ref="AA27:AB27"/>
    <mergeCell ref="AC27:AD27"/>
    <mergeCell ref="AE27:AF27"/>
    <mergeCell ref="AG27:AH27"/>
    <mergeCell ref="AI27:AJ27"/>
    <mergeCell ref="BJ27:BK27"/>
    <mergeCell ref="BL27:BN27"/>
    <mergeCell ref="B28:I28"/>
    <mergeCell ref="J28:N28"/>
    <mergeCell ref="O28:U28"/>
    <mergeCell ref="V28:Z28"/>
    <mergeCell ref="AA28:AB28"/>
    <mergeCell ref="AC28:AD28"/>
    <mergeCell ref="AE28:AF28"/>
    <mergeCell ref="AG28:AH28"/>
    <mergeCell ref="AI28:AJ28"/>
    <mergeCell ref="AK28:AO28"/>
    <mergeCell ref="AP28:AT28"/>
    <mergeCell ref="AU28:AV28"/>
    <mergeCell ref="AW28:AY28"/>
    <mergeCell ref="AZ28:BA28"/>
    <mergeCell ref="BB28:BC28"/>
    <mergeCell ref="BD28:BE28"/>
    <mergeCell ref="BF28:BG28"/>
    <mergeCell ref="BH28:BI28"/>
    <mergeCell ref="BJ28:BK28"/>
    <mergeCell ref="BL28:BN28"/>
    <mergeCell ref="AK27:AO27"/>
    <mergeCell ref="AP27:AT27"/>
    <mergeCell ref="AU29:AV29"/>
    <mergeCell ref="AW29:AY29"/>
    <mergeCell ref="AZ29:BA29"/>
    <mergeCell ref="BB29:BC29"/>
    <mergeCell ref="BD29:BE29"/>
    <mergeCell ref="BF29:BG29"/>
    <mergeCell ref="BH29:BI29"/>
    <mergeCell ref="B29:I29"/>
    <mergeCell ref="J29:N29"/>
    <mergeCell ref="O29:U29"/>
    <mergeCell ref="V29:Z29"/>
    <mergeCell ref="AA29:AB29"/>
    <mergeCell ref="AC29:AD29"/>
    <mergeCell ref="AE29:AF29"/>
    <mergeCell ref="AG29:AH29"/>
    <mergeCell ref="AI29:AJ29"/>
    <mergeCell ref="BJ29:BK29"/>
    <mergeCell ref="BL29:BN29"/>
    <mergeCell ref="B30:I30"/>
    <mergeCell ref="J30:N30"/>
    <mergeCell ref="O30:U30"/>
    <mergeCell ref="V30:Z30"/>
    <mergeCell ref="AA30:AB30"/>
    <mergeCell ref="AC30:AD30"/>
    <mergeCell ref="AE30:AF30"/>
    <mergeCell ref="AG30:AH30"/>
    <mergeCell ref="AI30:AJ30"/>
    <mergeCell ref="AK30:AO30"/>
    <mergeCell ref="AP30:AT30"/>
    <mergeCell ref="AU30:AV30"/>
    <mergeCell ref="AW30:AY30"/>
    <mergeCell ref="AZ30:BA30"/>
    <mergeCell ref="BB30:BC30"/>
    <mergeCell ref="BD30:BE30"/>
    <mergeCell ref="BF30:BG30"/>
    <mergeCell ref="BH30:BI30"/>
    <mergeCell ref="BJ30:BK30"/>
    <mergeCell ref="BL30:BN30"/>
    <mergeCell ref="AK29:AO29"/>
    <mergeCell ref="AP29:AT29"/>
    <mergeCell ref="AU31:AV31"/>
    <mergeCell ref="AW31:AY31"/>
    <mergeCell ref="AZ31:BA31"/>
    <mergeCell ref="BB31:BC31"/>
    <mergeCell ref="BD31:BE31"/>
    <mergeCell ref="BF31:BG31"/>
    <mergeCell ref="BH31:BI31"/>
    <mergeCell ref="B31:I31"/>
    <mergeCell ref="J31:N31"/>
    <mergeCell ref="O31:U31"/>
    <mergeCell ref="V31:Z31"/>
    <mergeCell ref="AA31:AB31"/>
    <mergeCell ref="AC31:AD31"/>
    <mergeCell ref="AE31:AF31"/>
    <mergeCell ref="AG31:AH31"/>
    <mergeCell ref="AI31:AJ31"/>
    <mergeCell ref="BJ31:BK31"/>
    <mergeCell ref="BL31:BN31"/>
    <mergeCell ref="B32:I32"/>
    <mergeCell ref="J32:N32"/>
    <mergeCell ref="O32:U32"/>
    <mergeCell ref="V32:Z32"/>
    <mergeCell ref="AA32:AB32"/>
    <mergeCell ref="AC32:AD32"/>
    <mergeCell ref="AE32:AF32"/>
    <mergeCell ref="AG32:AH32"/>
    <mergeCell ref="AI32:AJ32"/>
    <mergeCell ref="AK32:AO32"/>
    <mergeCell ref="AP32:AT32"/>
    <mergeCell ref="AU32:AV32"/>
    <mergeCell ref="AW32:AY32"/>
    <mergeCell ref="AZ32:BA32"/>
    <mergeCell ref="BB32:BC32"/>
    <mergeCell ref="BD32:BE32"/>
    <mergeCell ref="BF32:BG32"/>
    <mergeCell ref="BH32:BI32"/>
    <mergeCell ref="BJ32:BK32"/>
    <mergeCell ref="BL32:BN32"/>
    <mergeCell ref="AK31:AO31"/>
    <mergeCell ref="AP31:AT31"/>
    <mergeCell ref="AU33:AV33"/>
    <mergeCell ref="AW33:AY33"/>
    <mergeCell ref="AZ33:BA33"/>
    <mergeCell ref="BB33:BC33"/>
    <mergeCell ref="BD33:BE33"/>
    <mergeCell ref="BF33:BG33"/>
    <mergeCell ref="BH33:BI33"/>
    <mergeCell ref="B33:I33"/>
    <mergeCell ref="J33:N33"/>
    <mergeCell ref="O33:U33"/>
    <mergeCell ref="V33:Z33"/>
    <mergeCell ref="AA33:AB33"/>
    <mergeCell ref="AC33:AD33"/>
    <mergeCell ref="AE33:AF33"/>
    <mergeCell ref="AG33:AH33"/>
    <mergeCell ref="AI33:AJ33"/>
    <mergeCell ref="BJ33:BK33"/>
    <mergeCell ref="BL33:BN33"/>
    <mergeCell ref="B34:I34"/>
    <mergeCell ref="J34:N34"/>
    <mergeCell ref="O34:U34"/>
    <mergeCell ref="V34:Z34"/>
    <mergeCell ref="AA34:AB34"/>
    <mergeCell ref="AC34:AD34"/>
    <mergeCell ref="AE34:AF34"/>
    <mergeCell ref="AG34:AH34"/>
    <mergeCell ref="AI34:AJ34"/>
    <mergeCell ref="AK34:AO34"/>
    <mergeCell ref="AP34:AT34"/>
    <mergeCell ref="AU34:AV34"/>
    <mergeCell ref="AW34:AY34"/>
    <mergeCell ref="AZ34:BA34"/>
    <mergeCell ref="BB34:BC34"/>
    <mergeCell ref="BD34:BE34"/>
    <mergeCell ref="BF34:BG34"/>
    <mergeCell ref="BH34:BI34"/>
    <mergeCell ref="BJ34:BK34"/>
    <mergeCell ref="BL34:BN34"/>
    <mergeCell ref="AK33:AO33"/>
    <mergeCell ref="AP33:AT33"/>
    <mergeCell ref="AU35:AV35"/>
    <mergeCell ref="AW35:AY35"/>
    <mergeCell ref="AZ35:BA35"/>
    <mergeCell ref="BB35:BC35"/>
    <mergeCell ref="BD35:BE35"/>
    <mergeCell ref="BF35:BG35"/>
    <mergeCell ref="BH35:BI35"/>
    <mergeCell ref="B35:I35"/>
    <mergeCell ref="J35:N35"/>
    <mergeCell ref="O35:U35"/>
    <mergeCell ref="V35:Z35"/>
    <mergeCell ref="AA35:AB35"/>
    <mergeCell ref="AC35:AD35"/>
    <mergeCell ref="AE35:AF35"/>
    <mergeCell ref="AG35:AH35"/>
    <mergeCell ref="AI35:AJ35"/>
    <mergeCell ref="BJ35:BK35"/>
    <mergeCell ref="BL35:BN35"/>
    <mergeCell ref="B36:I36"/>
    <mergeCell ref="J36:N36"/>
    <mergeCell ref="O36:U36"/>
    <mergeCell ref="V36:Z36"/>
    <mergeCell ref="AA36:AB36"/>
    <mergeCell ref="AC36:AD36"/>
    <mergeCell ref="AE36:AF36"/>
    <mergeCell ref="AG36:AH36"/>
    <mergeCell ref="AI36:AJ36"/>
    <mergeCell ref="AK36:AO36"/>
    <mergeCell ref="AP36:AT36"/>
    <mergeCell ref="AU36:AV36"/>
    <mergeCell ref="AW36:AY36"/>
    <mergeCell ref="AZ36:BA36"/>
    <mergeCell ref="BB36:BC36"/>
    <mergeCell ref="BD36:BE36"/>
    <mergeCell ref="BF36:BG36"/>
    <mergeCell ref="BH36:BI36"/>
    <mergeCell ref="BJ36:BK36"/>
    <mergeCell ref="BL36:BN36"/>
    <mergeCell ref="AK35:AO35"/>
    <mergeCell ref="AP35:AT35"/>
    <mergeCell ref="B37:I37"/>
    <mergeCell ref="J37:N37"/>
    <mergeCell ref="O37:U37"/>
    <mergeCell ref="V37:Z37"/>
    <mergeCell ref="AA37:AB37"/>
    <mergeCell ref="AC37:AD37"/>
    <mergeCell ref="AE37:AF37"/>
    <mergeCell ref="AG37:AH37"/>
    <mergeCell ref="AI37:AJ37"/>
    <mergeCell ref="BL38:BN38"/>
    <mergeCell ref="AK37:AO37"/>
    <mergeCell ref="AP37:AT37"/>
    <mergeCell ref="AU37:AV37"/>
    <mergeCell ref="AW37:AY37"/>
    <mergeCell ref="AZ37:BA37"/>
    <mergeCell ref="BB37:BC37"/>
    <mergeCell ref="BD37:BE37"/>
    <mergeCell ref="BF37:BG37"/>
    <mergeCell ref="BH37:BI37"/>
    <mergeCell ref="BJ38:BK38"/>
    <mergeCell ref="B39:I39"/>
    <mergeCell ref="J39:N39"/>
    <mergeCell ref="O39:U39"/>
    <mergeCell ref="V39:Z39"/>
    <mergeCell ref="AA39:AB39"/>
    <mergeCell ref="AC39:AD39"/>
    <mergeCell ref="AE39:AF39"/>
    <mergeCell ref="AG39:AH39"/>
    <mergeCell ref="AI39:AJ39"/>
    <mergeCell ref="B38:I38"/>
    <mergeCell ref="J38:N38"/>
    <mergeCell ref="O38:U38"/>
    <mergeCell ref="V38:Z38"/>
    <mergeCell ref="AA38:AB38"/>
    <mergeCell ref="AC38:AD38"/>
    <mergeCell ref="AE38:AF38"/>
    <mergeCell ref="AG38:AH38"/>
    <mergeCell ref="AI38:AJ38"/>
    <mergeCell ref="CD1:CD2"/>
    <mergeCell ref="BR1:BR2"/>
    <mergeCell ref="BJ39:BK39"/>
    <mergeCell ref="BL39:BN39"/>
    <mergeCell ref="AK39:AO39"/>
    <mergeCell ref="AP39:AT39"/>
    <mergeCell ref="AU39:AV39"/>
    <mergeCell ref="AW39:AY39"/>
    <mergeCell ref="AZ39:BA39"/>
    <mergeCell ref="BB39:BC39"/>
    <mergeCell ref="BD39:BE39"/>
    <mergeCell ref="BF39:BG39"/>
    <mergeCell ref="BH39:BI39"/>
    <mergeCell ref="BJ37:BK37"/>
    <mergeCell ref="BL37:BN37"/>
    <mergeCell ref="AK38:AO38"/>
    <mergeCell ref="AP38:AT38"/>
    <mergeCell ref="AU38:AV38"/>
    <mergeCell ref="AW38:AY38"/>
    <mergeCell ref="AZ38:BA38"/>
    <mergeCell ref="BB38:BC38"/>
    <mergeCell ref="BD38:BE38"/>
    <mergeCell ref="BF38:BG38"/>
    <mergeCell ref="BH38:BI38"/>
  </mergeCells>
  <phoneticPr fontId="1"/>
  <conditionalFormatting sqref="BT5:BT24">
    <cfRule type="expression" dxfId="30" priority="20">
      <formula>BS5&lt;1</formula>
    </cfRule>
  </conditionalFormatting>
  <conditionalFormatting sqref="BT25:BT35">
    <cfRule type="expression" dxfId="29" priority="2">
      <formula>BS25&lt;1</formula>
    </cfRule>
  </conditionalFormatting>
  <conditionalFormatting sqref="BT36:BT39">
    <cfRule type="expression" dxfId="28" priority="1">
      <formula>BS36&lt;1</formula>
    </cfRule>
  </conditionalFormatting>
  <dataValidations count="13">
    <dataValidation type="list" allowBlank="1" showInputMessage="1" showErrorMessage="1" sqref="AG8:AJ8" xr:uid="{00000000-0002-0000-0400-000000000000}">
      <formula1>"(桁・文字数）,（バイト）"</formula1>
    </dataValidation>
    <dataValidation type="list" allowBlank="1" showInputMessage="1" showErrorMessage="1" sqref="BH39 BH10:BI38 BJ10:BK39" xr:uid="{00000000-0002-0000-0400-000001000000}">
      <formula1>"-,Yes,No"</formula1>
    </dataValidation>
    <dataValidation type="list" allowBlank="1" showInputMessage="1" showErrorMessage="1" sqref="V10:Z39" xr:uid="{00000000-0002-0000-0400-000002000000}">
      <formula1>"String,LongString,Number,Date"</formula1>
    </dataValidation>
    <dataValidation type="list" allowBlank="1" showInputMessage="1" showErrorMessage="1" sqref="AW10:AW39 AX10:AY38" xr:uid="{00000000-0002-0000-0400-000003000000}">
      <formula1>"MSゴシック,MS明朝,MSPゴシック,MSP明朝"</formula1>
    </dataValidation>
    <dataValidation type="list" allowBlank="1" showInputMessage="1" showErrorMessage="1" sqref="BL10:BN39" xr:uid="{00000000-0002-0000-0400-000004000000}">
      <formula1>"押下時,リスト選択時,フォーカスアウト,フォーカスイン"</formula1>
    </dataValidation>
    <dataValidation type="list" allowBlank="1" showInputMessage="1" showErrorMessage="1" sqref="BW5:BX39" xr:uid="{00000000-0002-0000-0400-000005000000}">
      <formula1>"OK,NG"</formula1>
    </dataValidation>
    <dataValidation type="list" allowBlank="1" showInputMessage="1" showErrorMessage="1" sqref="BB10:BB39" xr:uid="{00000000-0002-0000-0400-000006000000}">
      <formula1>"-,強調,斜体"</formula1>
    </dataValidation>
    <dataValidation type="list" allowBlank="1" showInputMessage="1" showErrorMessage="1" sqref="AU10:AV39" xr:uid="{00000000-0002-0000-0400-000007000000}">
      <formula1>"PG制御,Yes,No"</formula1>
    </dataValidation>
    <dataValidation type="list" allowBlank="1" showInputMessage="1" showErrorMessage="1" sqref="BF10:BG39" xr:uid="{00000000-0002-0000-0400-000008000000}">
      <formula1>"-,3DFace,灰色,青,赤,黒,白"</formula1>
    </dataValidation>
    <dataValidation type="list" allowBlank="1" showInputMessage="1" showErrorMessage="1" sqref="BD10:BD39" xr:uid="{00000000-0002-0000-0400-000009000000}">
      <formula1>"黒,赤,青"</formula1>
    </dataValidation>
    <dataValidation type="list" allowBlank="1" showInputMessage="1" showErrorMessage="1" sqref="AK10:AO39" xr:uid="{00000000-0002-0000-0400-00000A000000}">
      <formula1>"全角,半角,半角英数字のみ,数字のみ,数字（-）,数字（小数点カンマ）,数字（-小数点カンマ）,全角かなのみ,全角カナのみ,半角カナのみ,日付,日時,時刻,全て"</formula1>
    </dataValidation>
    <dataValidation type="list" allowBlank="1" showInputMessage="1" showErrorMessage="1" sqref="AA10:AB39" xr:uid="{00000000-0002-0000-0400-00000B000000}">
      <formula1>"○"</formula1>
    </dataValidation>
    <dataValidation type="list" allowBlank="1" showInputMessage="1" showErrorMessage="1" sqref="O10:U39" xr:uid="{00000000-0002-0000-0400-00000C000000}">
      <formula1>"ラベル,テキスト,テキストエリア,プルダウン,プルダウン（先頭行空白）,リンク,ボタン,チェックボックス,ラジオボタン,リストボックス,グループボックス,テーブル,列"</formula1>
    </dataValidation>
  </dataValidations>
  <pageMargins left="0.51181102362204722" right="0.51181102362204722" top="0.78740157480314965" bottom="0.59055118110236227" header="0.43307086614173229" footer="0.31496062992125984"/>
  <pageSetup paperSize="9" scale="70" fitToHeight="0" orientation="landscape" r:id="rId1"/>
  <headerFooter>
    <oddFooter>&amp;C&amp;"ＭＳ ゴシック,標準"&amp;10- &amp;P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0" tint="-0.499984740745262"/>
    <pageSetUpPr fitToPage="1"/>
  </sheetPr>
  <dimension ref="A1:CH44"/>
  <sheetViews>
    <sheetView showGridLines="0" zoomScaleNormal="100" zoomScaleSheetLayoutView="100" workbookViewId="0">
      <pane ySplit="2" topLeftCell="A3" activePane="bottomLeft" state="frozen"/>
      <selection activeCell="J17" sqref="J17:N17"/>
      <selection pane="bottomLeft" activeCell="C17" sqref="C17:Q17"/>
    </sheetView>
  </sheetViews>
  <sheetFormatPr defaultColWidth="3.125" defaultRowHeight="15.75"/>
  <cols>
    <col min="1" max="1" width="3.125" style="45"/>
    <col min="2" max="2" width="4" style="45" bestFit="1" customWidth="1"/>
    <col min="3" max="63" width="3.125" style="45"/>
    <col min="64" max="64" width="3.125" style="65"/>
    <col min="65" max="66" width="14.625" style="68" customWidth="1"/>
    <col min="67" max="67" width="21" style="190" customWidth="1"/>
    <col min="68" max="68" width="18.125" style="190" customWidth="1"/>
    <col min="69" max="70" width="14.625" style="68" customWidth="1"/>
    <col min="71" max="72" width="13.25" style="68" customWidth="1"/>
    <col min="73" max="74" width="14.625" style="68" customWidth="1"/>
    <col min="75" max="75" width="3.125" style="69"/>
    <col min="76" max="77" width="14.625" style="68" customWidth="1"/>
    <col min="78" max="78" width="12.875" style="190" bestFit="1" customWidth="1"/>
    <col min="79" max="79" width="18.75" style="190" bestFit="1" customWidth="1"/>
    <col min="80" max="81" width="14.625" style="68" customWidth="1"/>
    <col min="82" max="83" width="13.25" style="68" customWidth="1"/>
    <col min="84" max="85" width="14.625" style="68" customWidth="1"/>
    <col min="86" max="86" width="3.125" style="69"/>
    <col min="87" max="16384" width="3.125" style="45"/>
  </cols>
  <sheetData>
    <row r="1" spans="1:86" s="64" customFormat="1" ht="28.5" customHeight="1">
      <c r="A1" s="259" t="s">
        <v>56</v>
      </c>
      <c r="B1" s="254"/>
      <c r="C1" s="254"/>
      <c r="D1" s="255"/>
      <c r="E1" s="371" t="str">
        <f>表紙!G5</f>
        <v>PRO_STAFFα給与　故障対応</v>
      </c>
      <c r="F1" s="372"/>
      <c r="G1" s="372"/>
      <c r="H1" s="372"/>
      <c r="I1" s="372"/>
      <c r="J1" s="372"/>
      <c r="K1" s="372"/>
      <c r="L1" s="372"/>
      <c r="M1" s="372"/>
      <c r="N1" s="372"/>
      <c r="O1" s="372"/>
      <c r="P1" s="372"/>
      <c r="Q1" s="372"/>
      <c r="R1" s="372"/>
      <c r="S1" s="372"/>
      <c r="T1" s="372"/>
      <c r="U1" s="373"/>
      <c r="V1" s="259" t="s">
        <v>57</v>
      </c>
      <c r="W1" s="254"/>
      <c r="X1" s="254"/>
      <c r="Y1" s="255"/>
      <c r="Z1" s="256" t="str">
        <f>表紙!$G$8</f>
        <v>画面定義書</v>
      </c>
      <c r="AA1" s="257"/>
      <c r="AB1" s="257"/>
      <c r="AC1" s="257"/>
      <c r="AD1" s="257"/>
      <c r="AE1" s="257"/>
      <c r="AF1" s="257"/>
      <c r="AG1" s="257"/>
      <c r="AH1" s="257"/>
      <c r="AI1" s="257"/>
      <c r="AJ1" s="257"/>
      <c r="AK1" s="257"/>
      <c r="AL1" s="257"/>
      <c r="AM1" s="257"/>
      <c r="AN1" s="257"/>
      <c r="AO1" s="257"/>
      <c r="AP1" s="257"/>
      <c r="AQ1" s="254" t="s">
        <v>59</v>
      </c>
      <c r="AR1" s="254"/>
      <c r="AS1" s="254"/>
      <c r="AT1" s="255"/>
      <c r="AU1" s="256" t="str">
        <f>表紙!G14</f>
        <v>年末調整</v>
      </c>
      <c r="AV1" s="257"/>
      <c r="AW1" s="257"/>
      <c r="AX1" s="257"/>
      <c r="AY1" s="257"/>
      <c r="AZ1" s="257"/>
      <c r="BA1" s="257"/>
      <c r="BB1" s="257"/>
      <c r="BC1" s="257"/>
      <c r="BD1" s="257"/>
      <c r="BE1" s="257"/>
      <c r="BF1" s="257"/>
      <c r="BG1" s="257"/>
      <c r="BH1" s="257"/>
      <c r="BI1" s="257"/>
      <c r="BJ1" s="257"/>
      <c r="BK1" s="258"/>
      <c r="BL1" s="281" t="s">
        <v>183</v>
      </c>
      <c r="BM1" s="179" t="s">
        <v>38</v>
      </c>
      <c r="BN1" s="179" t="s">
        <v>51</v>
      </c>
      <c r="BO1" s="179" t="s">
        <v>35</v>
      </c>
      <c r="BP1" s="179" t="s">
        <v>34</v>
      </c>
      <c r="BQ1" s="179" t="s">
        <v>39</v>
      </c>
      <c r="BR1" s="180"/>
      <c r="BS1" s="181"/>
      <c r="BT1" s="181"/>
      <c r="BU1" s="180"/>
      <c r="BV1" s="180"/>
      <c r="BW1" s="342" t="s">
        <v>184</v>
      </c>
      <c r="BX1" s="179" t="s">
        <v>38</v>
      </c>
      <c r="BY1" s="179" t="s">
        <v>51</v>
      </c>
      <c r="BZ1" s="179" t="s">
        <v>35</v>
      </c>
      <c r="CA1" s="179" t="s">
        <v>34</v>
      </c>
      <c r="CB1" s="179" t="s">
        <v>39</v>
      </c>
      <c r="CC1" s="180"/>
      <c r="CD1" s="181"/>
      <c r="CE1" s="181"/>
      <c r="CF1" s="180"/>
      <c r="CG1" s="180"/>
      <c r="CH1" s="187"/>
    </row>
    <row r="2" spans="1:86" s="64" customFormat="1" ht="28.5" customHeight="1">
      <c r="A2" s="259" t="s">
        <v>55</v>
      </c>
      <c r="B2" s="254"/>
      <c r="C2" s="254"/>
      <c r="D2" s="255"/>
      <c r="E2" s="256" t="str">
        <f>表紙!J16</f>
        <v>年末調整</v>
      </c>
      <c r="F2" s="257"/>
      <c r="G2" s="257"/>
      <c r="H2" s="257"/>
      <c r="I2" s="257"/>
      <c r="J2" s="257"/>
      <c r="K2" s="257"/>
      <c r="L2" s="257"/>
      <c r="M2" s="257"/>
      <c r="N2" s="257"/>
      <c r="O2" s="257"/>
      <c r="P2" s="257"/>
      <c r="Q2" s="257"/>
      <c r="R2" s="257"/>
      <c r="S2" s="257"/>
      <c r="T2" s="257"/>
      <c r="U2" s="258"/>
      <c r="V2" s="259" t="s">
        <v>58</v>
      </c>
      <c r="W2" s="254"/>
      <c r="X2" s="254"/>
      <c r="Y2" s="255"/>
      <c r="Z2" s="256" t="str">
        <f>表紙!M18</f>
        <v>年調振込ファイル作成</v>
      </c>
      <c r="AA2" s="257"/>
      <c r="AB2" s="257"/>
      <c r="AC2" s="257"/>
      <c r="AD2" s="257"/>
      <c r="AE2" s="257"/>
      <c r="AF2" s="257"/>
      <c r="AG2" s="257"/>
      <c r="AH2" s="257"/>
      <c r="AI2" s="257"/>
      <c r="AJ2" s="257"/>
      <c r="AK2" s="257"/>
      <c r="AL2" s="257"/>
      <c r="AM2" s="257"/>
      <c r="AN2" s="257"/>
      <c r="AO2" s="257"/>
      <c r="AP2" s="257"/>
      <c r="AQ2" s="254" t="s">
        <v>13</v>
      </c>
      <c r="AR2" s="254"/>
      <c r="AS2" s="254"/>
      <c r="AT2" s="255"/>
      <c r="AU2" s="256" t="str">
        <f>表紙!P20</f>
        <v>外部出力画面</v>
      </c>
      <c r="AV2" s="257"/>
      <c r="AW2" s="257"/>
      <c r="AX2" s="257"/>
      <c r="AY2" s="257"/>
      <c r="AZ2" s="257"/>
      <c r="BA2" s="257"/>
      <c r="BB2" s="257"/>
      <c r="BC2" s="257"/>
      <c r="BD2" s="257"/>
      <c r="BE2" s="257"/>
      <c r="BF2" s="257"/>
      <c r="BG2" s="257"/>
      <c r="BH2" s="257"/>
      <c r="BI2" s="257"/>
      <c r="BJ2" s="257"/>
      <c r="BK2" s="258"/>
      <c r="BL2" s="281"/>
      <c r="BM2" s="182">
        <f>SUM(BM8:BM9860)</f>
        <v>8</v>
      </c>
      <c r="BN2" s="182">
        <f>COUNT(BM8:BM9860)</f>
        <v>8</v>
      </c>
      <c r="BO2" s="182">
        <f>COUNTIF(BQ8:BR9860,"OK")</f>
        <v>0</v>
      </c>
      <c r="BP2" s="182">
        <f>COUNTIF(BQ8:BQ9860,"NG")</f>
        <v>0</v>
      </c>
      <c r="BQ2" s="183"/>
      <c r="BR2" s="180"/>
      <c r="BS2" s="181"/>
      <c r="BT2" s="181"/>
      <c r="BU2" s="180"/>
      <c r="BV2" s="180"/>
      <c r="BW2" s="342"/>
      <c r="BX2" s="182">
        <f>SUM(BX8:BX9857)</f>
        <v>8</v>
      </c>
      <c r="BY2" s="182">
        <f>COUNT(BX8:BX9857)</f>
        <v>8</v>
      </c>
      <c r="BZ2" s="182">
        <f>COUNTIF(CB8:CC9857,"OK")</f>
        <v>0</v>
      </c>
      <c r="CA2" s="182">
        <f>COUNTIF(CB8:CB9857,"NG")</f>
        <v>0</v>
      </c>
      <c r="CB2" s="183"/>
      <c r="CC2" s="180"/>
      <c r="CD2" s="181"/>
      <c r="CE2" s="181"/>
      <c r="CF2" s="180"/>
      <c r="CG2" s="180"/>
      <c r="CH2" s="187"/>
    </row>
    <row r="3" spans="1:86" ht="6" customHeight="1">
      <c r="BM3" s="69"/>
      <c r="BN3" s="69"/>
      <c r="BO3" s="184"/>
      <c r="BP3" s="185"/>
      <c r="BQ3" s="69"/>
      <c r="BR3" s="69"/>
      <c r="BS3" s="186"/>
      <c r="BT3" s="186"/>
      <c r="BU3" s="69"/>
      <c r="BV3" s="69"/>
      <c r="BX3" s="69"/>
      <c r="BY3" s="69"/>
      <c r="BZ3" s="184"/>
      <c r="CA3" s="185"/>
      <c r="CB3" s="69"/>
      <c r="CC3" s="69"/>
      <c r="CD3" s="186"/>
      <c r="CE3" s="186"/>
      <c r="CF3" s="69"/>
      <c r="CG3" s="69"/>
    </row>
    <row r="4" spans="1:86" s="66" customFormat="1" ht="28.5" customHeight="1">
      <c r="B4" s="20" t="s">
        <v>96</v>
      </c>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L4" s="67"/>
      <c r="BM4" s="179" t="s">
        <v>47</v>
      </c>
      <c r="BN4" s="343">
        <f>M7</f>
        <v>0</v>
      </c>
      <c r="BO4" s="344"/>
      <c r="BP4" s="344"/>
      <c r="BQ4" s="344"/>
      <c r="BR4" s="344"/>
      <c r="BS4" s="344"/>
      <c r="BT4" s="344"/>
      <c r="BU4" s="344"/>
      <c r="BV4" s="345"/>
      <c r="BW4" s="68"/>
      <c r="BX4" s="179" t="s">
        <v>47</v>
      </c>
      <c r="BY4" s="343">
        <f>W7</f>
        <v>0</v>
      </c>
      <c r="BZ4" s="344"/>
      <c r="CA4" s="344"/>
      <c r="CB4" s="344"/>
      <c r="CC4" s="344"/>
      <c r="CD4" s="344"/>
      <c r="CE4" s="344"/>
      <c r="CF4" s="344"/>
      <c r="CG4" s="345"/>
      <c r="CH4" s="68"/>
    </row>
    <row r="5" spans="1:86" s="66" customFormat="1" ht="16.5">
      <c r="A5" s="68"/>
      <c r="B5" s="68"/>
      <c r="C5" s="68"/>
      <c r="D5" s="68"/>
      <c r="E5" s="68"/>
      <c r="F5" s="68"/>
      <c r="G5" s="68"/>
      <c r="H5" s="68"/>
      <c r="I5" s="68"/>
      <c r="J5" s="68"/>
      <c r="K5" s="68"/>
      <c r="L5" s="68"/>
      <c r="M5" s="68" t="s">
        <v>185</v>
      </c>
      <c r="N5" s="68"/>
      <c r="O5" s="68"/>
      <c r="P5" s="68"/>
      <c r="Q5" s="68"/>
      <c r="R5" s="68"/>
      <c r="S5" s="68"/>
      <c r="T5" s="68"/>
      <c r="U5" s="68"/>
      <c r="V5" s="68"/>
      <c r="W5" s="68" t="s">
        <v>186</v>
      </c>
      <c r="X5" s="68"/>
      <c r="Y5" s="68"/>
      <c r="Z5" s="68"/>
      <c r="AA5" s="68"/>
      <c r="AB5" s="68"/>
      <c r="AC5" s="68"/>
      <c r="AD5" s="68"/>
      <c r="AE5" s="68"/>
      <c r="AF5" s="68"/>
      <c r="AG5" s="68"/>
      <c r="AH5" s="68"/>
      <c r="AI5" s="68"/>
      <c r="AJ5" s="68"/>
      <c r="AK5" s="68"/>
      <c r="AL5" s="68"/>
      <c r="AM5" s="68"/>
      <c r="AN5" s="68"/>
      <c r="AO5" s="68"/>
      <c r="AP5" s="68"/>
      <c r="AQ5" s="68"/>
      <c r="AR5" s="68"/>
      <c r="AS5" s="68"/>
      <c r="AT5" s="68"/>
      <c r="AU5" s="68"/>
      <c r="AV5" s="68"/>
      <c r="AW5" s="68"/>
      <c r="AX5" s="68"/>
      <c r="AY5" s="68"/>
      <c r="AZ5" s="68"/>
      <c r="BA5" s="68"/>
      <c r="BB5" s="68"/>
      <c r="BC5" s="68"/>
      <c r="BD5" s="68"/>
      <c r="BE5" s="68"/>
      <c r="BF5" s="68"/>
      <c r="BG5" s="68"/>
      <c r="BH5" s="68"/>
      <c r="BI5" s="68"/>
      <c r="BJ5" s="68"/>
      <c r="BK5" s="68"/>
      <c r="BL5" s="68"/>
      <c r="BM5" s="56"/>
      <c r="BN5" s="57"/>
      <c r="BO5" s="52"/>
      <c r="BP5" s="53"/>
      <c r="BQ5" s="54"/>
      <c r="BR5" s="54"/>
      <c r="BS5" s="55"/>
      <c r="BT5" s="56"/>
      <c r="BU5" s="54"/>
      <c r="BV5" s="54"/>
      <c r="BW5" s="68"/>
      <c r="BX5" s="50"/>
      <c r="BY5" s="57"/>
      <c r="BZ5" s="52"/>
      <c r="CA5" s="53"/>
      <c r="CB5" s="54"/>
      <c r="CC5" s="54"/>
      <c r="CD5" s="55"/>
      <c r="CE5" s="56"/>
      <c r="CF5" s="54"/>
      <c r="CG5" s="54"/>
      <c r="CH5" s="68"/>
    </row>
    <row r="6" spans="1:86" ht="14.25" customHeight="1">
      <c r="A6" s="69"/>
      <c r="B6" s="69"/>
      <c r="C6" s="69"/>
      <c r="D6" s="69"/>
      <c r="E6" s="69"/>
      <c r="F6" s="69"/>
      <c r="G6" s="69"/>
      <c r="H6" s="69"/>
      <c r="I6" s="69"/>
      <c r="J6" s="69"/>
      <c r="K6" s="69"/>
      <c r="L6" s="69"/>
      <c r="M6" s="70" t="s">
        <v>24</v>
      </c>
      <c r="N6" s="71"/>
      <c r="O6" s="71"/>
      <c r="P6" s="71"/>
      <c r="Q6" s="71"/>
      <c r="R6" s="71"/>
      <c r="S6" s="71"/>
      <c r="T6" s="71"/>
      <c r="U6" s="71"/>
      <c r="V6" s="71"/>
      <c r="W6" s="71"/>
      <c r="X6" s="71"/>
      <c r="Y6" s="71"/>
      <c r="Z6" s="71"/>
      <c r="AA6" s="71"/>
      <c r="AB6" s="71"/>
      <c r="AC6" s="71"/>
      <c r="AD6" s="71"/>
      <c r="AE6" s="71"/>
      <c r="AF6" s="71"/>
      <c r="AG6" s="71"/>
      <c r="AH6" s="71"/>
      <c r="AI6" s="71"/>
      <c r="AJ6" s="71"/>
      <c r="AK6" s="71"/>
      <c r="AL6" s="71"/>
      <c r="AM6" s="71"/>
      <c r="AN6" s="71"/>
      <c r="AO6" s="71"/>
      <c r="AP6" s="71"/>
      <c r="AQ6" s="71"/>
      <c r="AR6" s="71"/>
      <c r="AS6" s="71"/>
      <c r="AT6" s="71"/>
      <c r="AU6" s="71"/>
      <c r="AV6" s="71"/>
      <c r="AW6" s="71"/>
      <c r="AX6" s="71"/>
      <c r="AY6" s="71"/>
      <c r="AZ6" s="71"/>
      <c r="BA6" s="71"/>
      <c r="BB6" s="71"/>
      <c r="BC6" s="71"/>
      <c r="BD6" s="71"/>
      <c r="BE6" s="71"/>
      <c r="BF6" s="71"/>
      <c r="BG6" s="71"/>
      <c r="BH6" s="71"/>
      <c r="BI6" s="71"/>
      <c r="BJ6" s="72"/>
      <c r="BL6" s="69"/>
      <c r="BM6" s="56"/>
      <c r="BN6" s="57"/>
      <c r="BO6" s="52"/>
      <c r="BP6" s="53"/>
      <c r="BQ6" s="54"/>
      <c r="BR6" s="54"/>
      <c r="BS6" s="55"/>
      <c r="BT6" s="56"/>
      <c r="BU6" s="54"/>
      <c r="BV6" s="54"/>
      <c r="BX6" s="50"/>
      <c r="BY6" s="57"/>
      <c r="BZ6" s="52"/>
      <c r="CA6" s="53"/>
      <c r="CB6" s="54"/>
      <c r="CC6" s="54"/>
      <c r="CD6" s="55"/>
      <c r="CE6" s="56"/>
      <c r="CF6" s="54"/>
      <c r="CG6" s="54"/>
    </row>
    <row r="7" spans="1:86" ht="34.5" customHeight="1">
      <c r="A7" s="69"/>
      <c r="B7" s="58"/>
      <c r="C7" s="69"/>
      <c r="D7" s="69"/>
      <c r="E7" s="69"/>
      <c r="F7" s="69"/>
      <c r="G7" s="69"/>
      <c r="H7" s="69"/>
      <c r="I7" s="69"/>
      <c r="J7" s="69"/>
      <c r="K7" s="69"/>
      <c r="L7" s="69"/>
      <c r="M7" s="370"/>
      <c r="N7" s="370"/>
      <c r="O7" s="370"/>
      <c r="P7" s="370"/>
      <c r="Q7" s="370"/>
      <c r="R7" s="370"/>
      <c r="S7" s="370"/>
      <c r="T7" s="370"/>
      <c r="U7" s="370"/>
      <c r="V7" s="370"/>
      <c r="W7" s="370">
        <f>M7</f>
        <v>0</v>
      </c>
      <c r="X7" s="370"/>
      <c r="Y7" s="370"/>
      <c r="Z7" s="370"/>
      <c r="AA7" s="370"/>
      <c r="AB7" s="370"/>
      <c r="AC7" s="370"/>
      <c r="AD7" s="370"/>
      <c r="AE7" s="370"/>
      <c r="AF7" s="370"/>
      <c r="AG7" s="370"/>
      <c r="AH7" s="370"/>
      <c r="AI7" s="370"/>
      <c r="AJ7" s="370"/>
      <c r="AK7" s="370"/>
      <c r="AL7" s="370"/>
      <c r="AM7" s="370"/>
      <c r="AN7" s="370"/>
      <c r="AO7" s="370"/>
      <c r="AP7" s="370"/>
      <c r="AQ7" s="370"/>
      <c r="AR7" s="370"/>
      <c r="AS7" s="370"/>
      <c r="AT7" s="370"/>
      <c r="AU7" s="370"/>
      <c r="AV7" s="370"/>
      <c r="AW7" s="370"/>
      <c r="AX7" s="370"/>
      <c r="AY7" s="370"/>
      <c r="AZ7" s="370"/>
      <c r="BA7" s="370"/>
      <c r="BB7" s="370"/>
      <c r="BC7" s="370"/>
      <c r="BD7" s="370"/>
      <c r="BE7" s="370"/>
      <c r="BF7" s="370"/>
      <c r="BG7" s="370"/>
      <c r="BH7" s="370"/>
      <c r="BI7" s="370"/>
      <c r="BJ7" s="370"/>
      <c r="BL7" s="69"/>
      <c r="BM7" s="179" t="s">
        <v>40</v>
      </c>
      <c r="BN7" s="179" t="s">
        <v>41</v>
      </c>
      <c r="BO7" s="179" t="s">
        <v>47</v>
      </c>
      <c r="BP7" s="179" t="s">
        <v>48</v>
      </c>
      <c r="BQ7" s="179" t="s">
        <v>42</v>
      </c>
      <c r="BR7" s="179" t="s">
        <v>43</v>
      </c>
      <c r="BS7" s="179" t="s">
        <v>44</v>
      </c>
      <c r="BT7" s="179" t="s">
        <v>45</v>
      </c>
      <c r="BU7" s="179" t="s">
        <v>49</v>
      </c>
      <c r="BV7" s="179" t="s">
        <v>46</v>
      </c>
      <c r="BX7" s="179" t="s">
        <v>40</v>
      </c>
      <c r="BY7" s="179" t="s">
        <v>41</v>
      </c>
      <c r="BZ7" s="179" t="s">
        <v>47</v>
      </c>
      <c r="CA7" s="179" t="s">
        <v>48</v>
      </c>
      <c r="CB7" s="179" t="s">
        <v>42</v>
      </c>
      <c r="CC7" s="179" t="s">
        <v>43</v>
      </c>
      <c r="CD7" s="179" t="s">
        <v>44</v>
      </c>
      <c r="CE7" s="179" t="s">
        <v>45</v>
      </c>
      <c r="CF7" s="179" t="s">
        <v>49</v>
      </c>
      <c r="CG7" s="179" t="s">
        <v>46</v>
      </c>
    </row>
    <row r="8" spans="1:86" ht="14.25" customHeight="1">
      <c r="A8" s="69"/>
      <c r="B8" s="60" t="s">
        <v>74</v>
      </c>
      <c r="C8" s="364" t="s">
        <v>68</v>
      </c>
      <c r="D8" s="365"/>
      <c r="E8" s="365"/>
      <c r="F8" s="365"/>
      <c r="G8" s="365"/>
      <c r="H8" s="365"/>
      <c r="I8" s="365"/>
      <c r="J8" s="365"/>
      <c r="K8" s="365"/>
      <c r="L8" s="366"/>
      <c r="M8" s="347" t="s">
        <v>22</v>
      </c>
      <c r="N8" s="348"/>
      <c r="O8" s="348"/>
      <c r="P8" s="348"/>
      <c r="Q8" s="348"/>
      <c r="R8" s="347" t="s">
        <v>26</v>
      </c>
      <c r="S8" s="348"/>
      <c r="T8" s="348"/>
      <c r="U8" s="348"/>
      <c r="V8" s="348"/>
      <c r="W8" s="347" t="s">
        <v>22</v>
      </c>
      <c r="X8" s="348"/>
      <c r="Y8" s="348"/>
      <c r="Z8" s="348"/>
      <c r="AA8" s="348"/>
      <c r="AB8" s="347" t="s">
        <v>26</v>
      </c>
      <c r="AC8" s="348"/>
      <c r="AD8" s="348"/>
      <c r="AE8" s="348"/>
      <c r="AF8" s="348"/>
      <c r="AG8" s="347" t="s">
        <v>22</v>
      </c>
      <c r="AH8" s="348"/>
      <c r="AI8" s="348"/>
      <c r="AJ8" s="348"/>
      <c r="AK8" s="348"/>
      <c r="AL8" s="347" t="s">
        <v>26</v>
      </c>
      <c r="AM8" s="348"/>
      <c r="AN8" s="348"/>
      <c r="AO8" s="348"/>
      <c r="AP8" s="348"/>
      <c r="AQ8" s="347" t="s">
        <v>22</v>
      </c>
      <c r="AR8" s="348"/>
      <c r="AS8" s="348"/>
      <c r="AT8" s="348"/>
      <c r="AU8" s="348"/>
      <c r="AV8" s="347" t="s">
        <v>26</v>
      </c>
      <c r="AW8" s="348"/>
      <c r="AX8" s="348"/>
      <c r="AY8" s="348"/>
      <c r="AZ8" s="348"/>
      <c r="BA8" s="347" t="s">
        <v>22</v>
      </c>
      <c r="BB8" s="348"/>
      <c r="BC8" s="348"/>
      <c r="BD8" s="348"/>
      <c r="BE8" s="348"/>
      <c r="BF8" s="347" t="s">
        <v>26</v>
      </c>
      <c r="BG8" s="348"/>
      <c r="BH8" s="348"/>
      <c r="BI8" s="348"/>
      <c r="BJ8" s="348"/>
      <c r="BL8" s="69"/>
      <c r="BM8" s="56"/>
      <c r="BN8" s="57"/>
      <c r="BO8" s="52"/>
      <c r="BP8" s="53"/>
      <c r="BQ8" s="54"/>
      <c r="BR8" s="54"/>
      <c r="BS8" s="55"/>
      <c r="BT8" s="56"/>
      <c r="BU8" s="54"/>
      <c r="BV8" s="54"/>
      <c r="BX8" s="56"/>
      <c r="BY8" s="57"/>
      <c r="BZ8" s="52"/>
      <c r="CA8" s="53"/>
      <c r="CB8" s="54"/>
      <c r="CC8" s="54"/>
      <c r="CD8" s="55"/>
      <c r="CE8" s="56"/>
      <c r="CF8" s="54"/>
      <c r="CG8" s="54"/>
    </row>
    <row r="9" spans="1:86">
      <c r="A9" s="69"/>
      <c r="B9" s="62">
        <f>ROW()-8</f>
        <v>1</v>
      </c>
      <c r="C9" s="367"/>
      <c r="D9" s="368"/>
      <c r="E9" s="368"/>
      <c r="F9" s="368"/>
      <c r="G9" s="368"/>
      <c r="H9" s="368"/>
      <c r="I9" s="368"/>
      <c r="J9" s="368"/>
      <c r="K9" s="368"/>
      <c r="L9" s="369"/>
      <c r="M9" s="359"/>
      <c r="N9" s="360"/>
      <c r="O9" s="360"/>
      <c r="P9" s="360"/>
      <c r="Q9" s="361"/>
      <c r="R9" s="362"/>
      <c r="S9" s="362"/>
      <c r="T9" s="362"/>
      <c r="U9" s="362"/>
      <c r="V9" s="362"/>
      <c r="W9" s="359"/>
      <c r="X9" s="360"/>
      <c r="Y9" s="360"/>
      <c r="Z9" s="360"/>
      <c r="AA9" s="361"/>
      <c r="AB9" s="362"/>
      <c r="AC9" s="362"/>
      <c r="AD9" s="362"/>
      <c r="AE9" s="362"/>
      <c r="AF9" s="362"/>
      <c r="AG9" s="350"/>
      <c r="AH9" s="351"/>
      <c r="AI9" s="351"/>
      <c r="AJ9" s="351"/>
      <c r="AK9" s="352"/>
      <c r="AL9" s="349"/>
      <c r="AM9" s="349"/>
      <c r="AN9" s="349"/>
      <c r="AO9" s="349"/>
      <c r="AP9" s="349"/>
      <c r="AQ9" s="350"/>
      <c r="AR9" s="351"/>
      <c r="AS9" s="351"/>
      <c r="AT9" s="351"/>
      <c r="AU9" s="352"/>
      <c r="AV9" s="349"/>
      <c r="AW9" s="349"/>
      <c r="AX9" s="349"/>
      <c r="AY9" s="349"/>
      <c r="AZ9" s="349"/>
      <c r="BA9" s="363"/>
      <c r="BB9" s="363"/>
      <c r="BC9" s="363"/>
      <c r="BD9" s="363"/>
      <c r="BE9" s="363"/>
      <c r="BF9" s="349"/>
      <c r="BG9" s="349"/>
      <c r="BH9" s="349"/>
      <c r="BI9" s="349"/>
      <c r="BJ9" s="349"/>
      <c r="BL9" s="69"/>
      <c r="BM9" s="56">
        <v>1</v>
      </c>
      <c r="BN9" s="57">
        <f>IF(BM9&gt;0,BN8+1,BN8)</f>
        <v>1</v>
      </c>
      <c r="BO9" s="52" t="s">
        <v>181</v>
      </c>
      <c r="BP9" s="52" t="s">
        <v>182</v>
      </c>
      <c r="BQ9" s="54"/>
      <c r="BR9" s="54"/>
      <c r="BS9" s="55"/>
      <c r="BT9" s="56"/>
      <c r="BU9" s="54"/>
      <c r="BV9" s="54"/>
      <c r="BX9" s="56">
        <v>1</v>
      </c>
      <c r="BY9" s="57">
        <f>IF(BX9&gt;0,BY8+1,BY8)</f>
        <v>1</v>
      </c>
      <c r="BZ9" s="52" t="s">
        <v>181</v>
      </c>
      <c r="CA9" s="52" t="s">
        <v>182</v>
      </c>
      <c r="CB9" s="54"/>
      <c r="CC9" s="54"/>
      <c r="CD9" s="55"/>
      <c r="CE9" s="56"/>
      <c r="CF9" s="54"/>
      <c r="CG9" s="54"/>
    </row>
    <row r="10" spans="1:86" s="74" customFormat="1">
      <c r="A10" s="73"/>
      <c r="B10" s="62">
        <f>B9+1</f>
        <v>2</v>
      </c>
      <c r="C10" s="356"/>
      <c r="D10" s="357"/>
      <c r="E10" s="357"/>
      <c r="F10" s="357"/>
      <c r="G10" s="357"/>
      <c r="H10" s="357"/>
      <c r="I10" s="357"/>
      <c r="J10" s="357"/>
      <c r="K10" s="357"/>
      <c r="L10" s="358"/>
      <c r="M10" s="359"/>
      <c r="N10" s="360"/>
      <c r="O10" s="360"/>
      <c r="P10" s="360"/>
      <c r="Q10" s="361"/>
      <c r="R10" s="362"/>
      <c r="S10" s="362"/>
      <c r="T10" s="362"/>
      <c r="U10" s="362"/>
      <c r="V10" s="362"/>
      <c r="W10" s="359"/>
      <c r="X10" s="360"/>
      <c r="Y10" s="360"/>
      <c r="Z10" s="360"/>
      <c r="AA10" s="361"/>
      <c r="AB10" s="362"/>
      <c r="AC10" s="362"/>
      <c r="AD10" s="362"/>
      <c r="AE10" s="362"/>
      <c r="AF10" s="362"/>
      <c r="AG10" s="350"/>
      <c r="AH10" s="351"/>
      <c r="AI10" s="351"/>
      <c r="AJ10" s="351"/>
      <c r="AK10" s="352"/>
      <c r="AL10" s="349"/>
      <c r="AM10" s="349"/>
      <c r="AN10" s="349"/>
      <c r="AO10" s="349"/>
      <c r="AP10" s="349"/>
      <c r="AQ10" s="350"/>
      <c r="AR10" s="351"/>
      <c r="AS10" s="351"/>
      <c r="AT10" s="351"/>
      <c r="AU10" s="352"/>
      <c r="AV10" s="349"/>
      <c r="AW10" s="349"/>
      <c r="AX10" s="349"/>
      <c r="AY10" s="349"/>
      <c r="AZ10" s="349"/>
      <c r="BA10" s="346"/>
      <c r="BB10" s="346"/>
      <c r="BC10" s="346"/>
      <c r="BD10" s="346"/>
      <c r="BE10" s="346"/>
      <c r="BF10" s="346"/>
      <c r="BG10" s="346"/>
      <c r="BH10" s="346"/>
      <c r="BI10" s="346"/>
      <c r="BJ10" s="346"/>
      <c r="BL10" s="69"/>
      <c r="BM10" s="56">
        <v>1</v>
      </c>
      <c r="BN10" s="57">
        <f t="shared" ref="BN10" si="0">IF(BM10&gt;0,BN9+1,BN9)</f>
        <v>2</v>
      </c>
      <c r="BO10" s="52" t="s">
        <v>181</v>
      </c>
      <c r="BP10" s="52" t="s">
        <v>182</v>
      </c>
      <c r="BQ10" s="54"/>
      <c r="BR10" s="54"/>
      <c r="BS10" s="55"/>
      <c r="BT10" s="56"/>
      <c r="BU10" s="54"/>
      <c r="BV10" s="54"/>
      <c r="BW10" s="69"/>
      <c r="BX10" s="56">
        <v>1</v>
      </c>
      <c r="BY10" s="57">
        <f t="shared" ref="BY10:BY13" si="1">IF(BX10&gt;0,BY9+1,BY9)</f>
        <v>2</v>
      </c>
      <c r="BZ10" s="52" t="s">
        <v>181</v>
      </c>
      <c r="CA10" s="52" t="s">
        <v>182</v>
      </c>
      <c r="CB10" s="54"/>
      <c r="CC10" s="54"/>
      <c r="CD10" s="55"/>
      <c r="CE10" s="56"/>
      <c r="CF10" s="54"/>
      <c r="CG10" s="54"/>
      <c r="CH10" s="69"/>
    </row>
    <row r="11" spans="1:86" s="74" customFormat="1">
      <c r="A11" s="73"/>
      <c r="B11" s="62">
        <f t="shared" ref="B11:B13" si="2">B10+1</f>
        <v>3</v>
      </c>
      <c r="C11" s="356"/>
      <c r="D11" s="357"/>
      <c r="E11" s="357"/>
      <c r="F11" s="357"/>
      <c r="G11" s="357"/>
      <c r="H11" s="357"/>
      <c r="I11" s="357"/>
      <c r="J11" s="357"/>
      <c r="K11" s="357"/>
      <c r="L11" s="358"/>
      <c r="M11" s="359"/>
      <c r="N11" s="360"/>
      <c r="O11" s="360"/>
      <c r="P11" s="360"/>
      <c r="Q11" s="361"/>
      <c r="R11" s="362"/>
      <c r="S11" s="362"/>
      <c r="T11" s="362"/>
      <c r="U11" s="362"/>
      <c r="V11" s="362"/>
      <c r="W11" s="359"/>
      <c r="X11" s="360"/>
      <c r="Y11" s="360"/>
      <c r="Z11" s="360"/>
      <c r="AA11" s="361"/>
      <c r="AB11" s="362"/>
      <c r="AC11" s="362"/>
      <c r="AD11" s="362"/>
      <c r="AE11" s="362"/>
      <c r="AF11" s="362"/>
      <c r="AG11" s="350"/>
      <c r="AH11" s="351"/>
      <c r="AI11" s="351"/>
      <c r="AJ11" s="351"/>
      <c r="AK11" s="352"/>
      <c r="AL11" s="353"/>
      <c r="AM11" s="354"/>
      <c r="AN11" s="354"/>
      <c r="AO11" s="354"/>
      <c r="AP11" s="355"/>
      <c r="AQ11" s="350"/>
      <c r="AR11" s="351"/>
      <c r="AS11" s="351"/>
      <c r="AT11" s="351"/>
      <c r="AU11" s="352"/>
      <c r="AV11" s="353"/>
      <c r="AW11" s="354"/>
      <c r="AX11" s="354"/>
      <c r="AY11" s="354"/>
      <c r="AZ11" s="355"/>
      <c r="BA11" s="346"/>
      <c r="BB11" s="346"/>
      <c r="BC11" s="346"/>
      <c r="BD11" s="346"/>
      <c r="BE11" s="346"/>
      <c r="BF11" s="346"/>
      <c r="BG11" s="346"/>
      <c r="BH11" s="346"/>
      <c r="BI11" s="346"/>
      <c r="BJ11" s="346"/>
      <c r="BL11" s="69"/>
      <c r="BM11" s="56"/>
      <c r="BN11" s="57">
        <f t="shared" ref="BN11:BN22" si="3">IF(BM11&gt;0,BN10+1,BN10)</f>
        <v>2</v>
      </c>
      <c r="BO11" s="52"/>
      <c r="BP11" s="53"/>
      <c r="BQ11" s="54"/>
      <c r="BR11" s="54"/>
      <c r="BS11" s="55"/>
      <c r="BT11" s="56"/>
      <c r="BU11" s="54"/>
      <c r="BV11" s="54"/>
      <c r="BW11" s="69"/>
      <c r="BX11" s="56"/>
      <c r="BY11" s="57">
        <f t="shared" si="1"/>
        <v>2</v>
      </c>
      <c r="BZ11" s="52"/>
      <c r="CA11" s="53"/>
      <c r="CB11" s="54"/>
      <c r="CC11" s="54"/>
      <c r="CD11" s="55"/>
      <c r="CE11" s="56"/>
      <c r="CF11" s="54"/>
      <c r="CG11" s="54"/>
      <c r="CH11" s="69"/>
    </row>
    <row r="12" spans="1:86" s="74" customFormat="1">
      <c r="A12" s="73"/>
      <c r="B12" s="62">
        <f t="shared" si="2"/>
        <v>4</v>
      </c>
      <c r="C12" s="356"/>
      <c r="D12" s="357"/>
      <c r="E12" s="357"/>
      <c r="F12" s="357"/>
      <c r="G12" s="357"/>
      <c r="H12" s="357"/>
      <c r="I12" s="357"/>
      <c r="J12" s="357"/>
      <c r="K12" s="357"/>
      <c r="L12" s="358"/>
      <c r="M12" s="359"/>
      <c r="N12" s="360"/>
      <c r="O12" s="360"/>
      <c r="P12" s="360"/>
      <c r="Q12" s="361"/>
      <c r="R12" s="362"/>
      <c r="S12" s="362"/>
      <c r="T12" s="362"/>
      <c r="U12" s="362"/>
      <c r="V12" s="362"/>
      <c r="W12" s="359"/>
      <c r="X12" s="360"/>
      <c r="Y12" s="360"/>
      <c r="Z12" s="360"/>
      <c r="AA12" s="361"/>
      <c r="AB12" s="362"/>
      <c r="AC12" s="362"/>
      <c r="AD12" s="362"/>
      <c r="AE12" s="362"/>
      <c r="AF12" s="362"/>
      <c r="AG12" s="350"/>
      <c r="AH12" s="351"/>
      <c r="AI12" s="351"/>
      <c r="AJ12" s="351"/>
      <c r="AK12" s="352"/>
      <c r="AL12" s="353"/>
      <c r="AM12" s="354"/>
      <c r="AN12" s="354"/>
      <c r="AO12" s="354"/>
      <c r="AP12" s="355"/>
      <c r="AQ12" s="350"/>
      <c r="AR12" s="351"/>
      <c r="AS12" s="351"/>
      <c r="AT12" s="351"/>
      <c r="AU12" s="352"/>
      <c r="AV12" s="353"/>
      <c r="AW12" s="354"/>
      <c r="AX12" s="354"/>
      <c r="AY12" s="354"/>
      <c r="AZ12" s="355"/>
      <c r="BA12" s="346"/>
      <c r="BB12" s="346"/>
      <c r="BC12" s="346"/>
      <c r="BD12" s="346"/>
      <c r="BE12" s="346"/>
      <c r="BF12" s="346"/>
      <c r="BG12" s="346"/>
      <c r="BH12" s="346"/>
      <c r="BI12" s="346"/>
      <c r="BJ12" s="346"/>
      <c r="BL12" s="69"/>
      <c r="BM12" s="56"/>
      <c r="BN12" s="57">
        <f t="shared" si="3"/>
        <v>2</v>
      </c>
      <c r="BO12" s="52"/>
      <c r="BP12" s="53"/>
      <c r="BQ12" s="54"/>
      <c r="BR12" s="54"/>
      <c r="BS12" s="55"/>
      <c r="BT12" s="56"/>
      <c r="BU12" s="54"/>
      <c r="BV12" s="54"/>
      <c r="BW12" s="69"/>
      <c r="BX12" s="56"/>
      <c r="BY12" s="57">
        <f t="shared" si="1"/>
        <v>2</v>
      </c>
      <c r="BZ12" s="52"/>
      <c r="CA12" s="53"/>
      <c r="CB12" s="54"/>
      <c r="CC12" s="54"/>
      <c r="CD12" s="55"/>
      <c r="CE12" s="56"/>
      <c r="CF12" s="54"/>
      <c r="CG12" s="54"/>
      <c r="CH12" s="69"/>
    </row>
    <row r="13" spans="1:86" s="74" customFormat="1">
      <c r="A13" s="73"/>
      <c r="B13" s="62">
        <f t="shared" si="2"/>
        <v>5</v>
      </c>
      <c r="C13" s="356"/>
      <c r="D13" s="357"/>
      <c r="E13" s="357"/>
      <c r="F13" s="357"/>
      <c r="G13" s="357"/>
      <c r="H13" s="357"/>
      <c r="I13" s="357"/>
      <c r="J13" s="357"/>
      <c r="K13" s="357"/>
      <c r="L13" s="358"/>
      <c r="M13" s="359"/>
      <c r="N13" s="360"/>
      <c r="O13" s="360"/>
      <c r="P13" s="360"/>
      <c r="Q13" s="361"/>
      <c r="R13" s="362"/>
      <c r="S13" s="362"/>
      <c r="T13" s="362"/>
      <c r="U13" s="362"/>
      <c r="V13" s="362"/>
      <c r="W13" s="359"/>
      <c r="X13" s="360"/>
      <c r="Y13" s="360"/>
      <c r="Z13" s="360"/>
      <c r="AA13" s="361"/>
      <c r="AB13" s="362"/>
      <c r="AC13" s="362"/>
      <c r="AD13" s="362"/>
      <c r="AE13" s="362"/>
      <c r="AF13" s="362"/>
      <c r="AG13" s="350"/>
      <c r="AH13" s="351"/>
      <c r="AI13" s="351"/>
      <c r="AJ13" s="351"/>
      <c r="AK13" s="352"/>
      <c r="AL13" s="353"/>
      <c r="AM13" s="354"/>
      <c r="AN13" s="354"/>
      <c r="AO13" s="354"/>
      <c r="AP13" s="355"/>
      <c r="AQ13" s="350"/>
      <c r="AR13" s="351"/>
      <c r="AS13" s="351"/>
      <c r="AT13" s="351"/>
      <c r="AU13" s="352"/>
      <c r="AV13" s="353"/>
      <c r="AW13" s="354"/>
      <c r="AX13" s="354"/>
      <c r="AY13" s="354"/>
      <c r="AZ13" s="355"/>
      <c r="BA13" s="346"/>
      <c r="BB13" s="346"/>
      <c r="BC13" s="346"/>
      <c r="BD13" s="346"/>
      <c r="BE13" s="346"/>
      <c r="BF13" s="346"/>
      <c r="BG13" s="346"/>
      <c r="BH13" s="346"/>
      <c r="BI13" s="346"/>
      <c r="BJ13" s="346"/>
      <c r="BL13" s="69"/>
      <c r="BM13" s="56"/>
      <c r="BN13" s="57">
        <f t="shared" si="3"/>
        <v>2</v>
      </c>
      <c r="BO13" s="52"/>
      <c r="BP13" s="53"/>
      <c r="BQ13" s="54"/>
      <c r="BR13" s="54"/>
      <c r="BS13" s="55"/>
      <c r="BT13" s="56"/>
      <c r="BU13" s="54"/>
      <c r="BV13" s="54"/>
      <c r="BW13" s="69"/>
      <c r="BX13" s="56"/>
      <c r="BY13" s="57">
        <f t="shared" si="1"/>
        <v>2</v>
      </c>
      <c r="BZ13" s="52"/>
      <c r="CA13" s="53"/>
      <c r="CB13" s="54"/>
      <c r="CC13" s="54"/>
      <c r="CD13" s="55"/>
      <c r="CE13" s="56"/>
      <c r="CF13" s="54"/>
      <c r="CG13" s="54"/>
      <c r="CH13" s="69"/>
    </row>
    <row r="14" spans="1:86">
      <c r="M14" s="68" t="s">
        <v>185</v>
      </c>
      <c r="N14" s="68"/>
      <c r="O14" s="68"/>
      <c r="P14" s="68"/>
      <c r="Q14" s="68"/>
      <c r="R14" s="68"/>
      <c r="S14" s="68"/>
      <c r="T14" s="68"/>
      <c r="U14" s="68"/>
      <c r="V14" s="68"/>
      <c r="W14" s="68" t="s">
        <v>186</v>
      </c>
      <c r="X14" s="68"/>
      <c r="BM14" s="69"/>
      <c r="BN14" s="69"/>
      <c r="BO14" s="69"/>
      <c r="BP14" s="69"/>
      <c r="BQ14" s="69"/>
      <c r="BR14" s="69"/>
      <c r="BS14" s="69"/>
      <c r="BT14" s="69"/>
      <c r="BU14" s="69"/>
      <c r="BV14" s="69"/>
      <c r="BX14" s="69"/>
      <c r="BY14" s="69"/>
      <c r="BZ14" s="69"/>
      <c r="CA14" s="69"/>
      <c r="CB14" s="69"/>
      <c r="CC14" s="69"/>
      <c r="CD14" s="69"/>
      <c r="CE14" s="69"/>
      <c r="CF14" s="69"/>
      <c r="CG14" s="69"/>
    </row>
    <row r="15" spans="1:86">
      <c r="A15" s="69"/>
      <c r="B15" s="69"/>
      <c r="C15" s="69"/>
      <c r="D15" s="69"/>
      <c r="E15" s="69"/>
      <c r="F15" s="69"/>
      <c r="G15" s="69"/>
      <c r="H15" s="69"/>
      <c r="I15" s="69"/>
      <c r="J15" s="69"/>
      <c r="K15" s="69"/>
      <c r="L15" s="69"/>
      <c r="M15" s="70" t="s">
        <v>24</v>
      </c>
      <c r="N15" s="71"/>
      <c r="O15" s="71"/>
      <c r="P15" s="71"/>
      <c r="Q15" s="71"/>
      <c r="R15" s="71"/>
      <c r="S15" s="71"/>
      <c r="T15" s="71"/>
      <c r="U15" s="71"/>
      <c r="V15" s="71"/>
      <c r="W15" s="71"/>
      <c r="X15" s="71"/>
      <c r="Y15" s="71"/>
      <c r="Z15" s="71"/>
      <c r="AA15" s="71"/>
      <c r="AB15" s="71"/>
      <c r="AC15" s="71"/>
      <c r="AD15" s="71"/>
      <c r="AE15" s="71"/>
      <c r="AF15" s="71"/>
      <c r="AG15" s="71"/>
      <c r="AH15" s="71"/>
      <c r="AI15" s="71"/>
      <c r="AJ15" s="71"/>
      <c r="AK15" s="71"/>
      <c r="AL15" s="71"/>
      <c r="AM15" s="71"/>
      <c r="AN15" s="71"/>
      <c r="AO15" s="71"/>
      <c r="AP15" s="71"/>
      <c r="AQ15" s="71"/>
      <c r="AR15" s="71"/>
      <c r="AS15" s="71"/>
      <c r="AT15" s="71"/>
      <c r="AU15" s="71"/>
      <c r="AV15" s="71"/>
      <c r="AW15" s="71"/>
      <c r="AX15" s="71"/>
      <c r="AY15" s="71"/>
      <c r="AZ15" s="71"/>
      <c r="BA15" s="71"/>
      <c r="BB15" s="71"/>
      <c r="BC15" s="71"/>
      <c r="BD15" s="71"/>
      <c r="BE15" s="71"/>
      <c r="BF15" s="71"/>
      <c r="BG15" s="71"/>
      <c r="BH15" s="71"/>
      <c r="BI15" s="71"/>
      <c r="BJ15" s="72"/>
      <c r="BM15" s="179" t="s">
        <v>47</v>
      </c>
      <c r="BN15" s="343">
        <f>M16</f>
        <v>0</v>
      </c>
      <c r="BO15" s="344"/>
      <c r="BP15" s="344"/>
      <c r="BQ15" s="344"/>
      <c r="BR15" s="344"/>
      <c r="BS15" s="344"/>
      <c r="BT15" s="344"/>
      <c r="BU15" s="344"/>
      <c r="BV15" s="345"/>
      <c r="BW15" s="68"/>
      <c r="BX15" s="179" t="s">
        <v>47</v>
      </c>
      <c r="BY15" s="343">
        <f>W18</f>
        <v>0</v>
      </c>
      <c r="BZ15" s="344"/>
      <c r="CA15" s="344"/>
      <c r="CB15" s="344"/>
      <c r="CC15" s="344"/>
      <c r="CD15" s="344"/>
      <c r="CE15" s="344"/>
      <c r="CF15" s="344"/>
      <c r="CG15" s="345"/>
      <c r="CH15" s="68"/>
    </row>
    <row r="16" spans="1:86" ht="16.5" customHeight="1">
      <c r="A16" s="69"/>
      <c r="B16" s="58"/>
      <c r="C16" s="69"/>
      <c r="D16" s="69"/>
      <c r="E16" s="69"/>
      <c r="F16" s="69"/>
      <c r="G16" s="69"/>
      <c r="H16" s="69"/>
      <c r="I16" s="69"/>
      <c r="J16" s="69"/>
      <c r="K16" s="69"/>
      <c r="L16" s="69"/>
      <c r="M16" s="370"/>
      <c r="N16" s="370"/>
      <c r="O16" s="370"/>
      <c r="P16" s="370"/>
      <c r="Q16" s="370"/>
      <c r="R16" s="370"/>
      <c r="S16" s="370"/>
      <c r="T16" s="370"/>
      <c r="U16" s="370"/>
      <c r="V16" s="370"/>
      <c r="W16" s="370"/>
      <c r="X16" s="370"/>
      <c r="Y16" s="370"/>
      <c r="Z16" s="370"/>
      <c r="AA16" s="370"/>
      <c r="AB16" s="370"/>
      <c r="AC16" s="370"/>
      <c r="AD16" s="370"/>
      <c r="AE16" s="370"/>
      <c r="AF16" s="370"/>
      <c r="AG16" s="370"/>
      <c r="AH16" s="370"/>
      <c r="AI16" s="370"/>
      <c r="AJ16" s="370"/>
      <c r="AK16" s="370"/>
      <c r="AL16" s="370"/>
      <c r="AM16" s="370"/>
      <c r="AN16" s="370"/>
      <c r="AO16" s="370"/>
      <c r="AP16" s="370"/>
      <c r="AQ16" s="370"/>
      <c r="AR16" s="370"/>
      <c r="AS16" s="370"/>
      <c r="AT16" s="370"/>
      <c r="AU16" s="370"/>
      <c r="AV16" s="370"/>
      <c r="AW16" s="370"/>
      <c r="AX16" s="370"/>
      <c r="AY16" s="370"/>
      <c r="AZ16" s="370"/>
      <c r="BA16" s="370"/>
      <c r="BB16" s="370"/>
      <c r="BC16" s="370"/>
      <c r="BD16" s="370"/>
      <c r="BE16" s="370"/>
      <c r="BF16" s="370"/>
      <c r="BG16" s="370"/>
      <c r="BH16" s="370"/>
      <c r="BI16" s="370"/>
      <c r="BJ16" s="370"/>
      <c r="BM16" s="179" t="s">
        <v>40</v>
      </c>
      <c r="BN16" s="179" t="s">
        <v>41</v>
      </c>
      <c r="BO16" s="179" t="s">
        <v>47</v>
      </c>
      <c r="BP16" s="179" t="s">
        <v>48</v>
      </c>
      <c r="BQ16" s="179" t="s">
        <v>42</v>
      </c>
      <c r="BR16" s="179" t="s">
        <v>43</v>
      </c>
      <c r="BS16" s="179" t="s">
        <v>44</v>
      </c>
      <c r="BT16" s="179" t="s">
        <v>45</v>
      </c>
      <c r="BU16" s="179" t="s">
        <v>49</v>
      </c>
      <c r="BV16" s="179" t="s">
        <v>46</v>
      </c>
      <c r="BX16" s="179" t="s">
        <v>40</v>
      </c>
      <c r="BY16" s="179" t="s">
        <v>41</v>
      </c>
      <c r="BZ16" s="179" t="s">
        <v>47</v>
      </c>
      <c r="CA16" s="179" t="s">
        <v>48</v>
      </c>
      <c r="CB16" s="179" t="s">
        <v>42</v>
      </c>
      <c r="CC16" s="179" t="s">
        <v>43</v>
      </c>
      <c r="CD16" s="179" t="s">
        <v>44</v>
      </c>
      <c r="CE16" s="179" t="s">
        <v>45</v>
      </c>
      <c r="CF16" s="179" t="s">
        <v>49</v>
      </c>
      <c r="CG16" s="179" t="s">
        <v>46</v>
      </c>
    </row>
    <row r="17" spans="1:86">
      <c r="A17" s="69"/>
      <c r="B17" s="60" t="s">
        <v>74</v>
      </c>
      <c r="C17" s="364" t="s">
        <v>68</v>
      </c>
      <c r="D17" s="365"/>
      <c r="E17" s="365"/>
      <c r="F17" s="365"/>
      <c r="G17" s="365"/>
      <c r="H17" s="365"/>
      <c r="I17" s="365"/>
      <c r="J17" s="365"/>
      <c r="K17" s="365"/>
      <c r="L17" s="366"/>
      <c r="M17" s="347" t="s">
        <v>22</v>
      </c>
      <c r="N17" s="348"/>
      <c r="O17" s="348"/>
      <c r="P17" s="348"/>
      <c r="Q17" s="348"/>
      <c r="R17" s="347" t="s">
        <v>26</v>
      </c>
      <c r="S17" s="348"/>
      <c r="T17" s="348"/>
      <c r="U17" s="348"/>
      <c r="V17" s="348"/>
      <c r="W17" s="347" t="s">
        <v>22</v>
      </c>
      <c r="X17" s="348"/>
      <c r="Y17" s="348"/>
      <c r="Z17" s="348"/>
      <c r="AA17" s="348"/>
      <c r="AB17" s="347" t="s">
        <v>26</v>
      </c>
      <c r="AC17" s="348"/>
      <c r="AD17" s="348"/>
      <c r="AE17" s="348"/>
      <c r="AF17" s="348"/>
      <c r="AG17" s="347" t="s">
        <v>22</v>
      </c>
      <c r="AH17" s="348"/>
      <c r="AI17" s="348"/>
      <c r="AJ17" s="348"/>
      <c r="AK17" s="348"/>
      <c r="AL17" s="347" t="s">
        <v>26</v>
      </c>
      <c r="AM17" s="348"/>
      <c r="AN17" s="348"/>
      <c r="AO17" s="348"/>
      <c r="AP17" s="348"/>
      <c r="AQ17" s="347" t="s">
        <v>22</v>
      </c>
      <c r="AR17" s="348"/>
      <c r="AS17" s="348"/>
      <c r="AT17" s="348"/>
      <c r="AU17" s="348"/>
      <c r="AV17" s="347" t="s">
        <v>26</v>
      </c>
      <c r="AW17" s="348"/>
      <c r="AX17" s="348"/>
      <c r="AY17" s="348"/>
      <c r="AZ17" s="348"/>
      <c r="BA17" s="347" t="s">
        <v>22</v>
      </c>
      <c r="BB17" s="348"/>
      <c r="BC17" s="348"/>
      <c r="BD17" s="348"/>
      <c r="BE17" s="348"/>
      <c r="BF17" s="347" t="s">
        <v>26</v>
      </c>
      <c r="BG17" s="348"/>
      <c r="BH17" s="348"/>
      <c r="BI17" s="348"/>
      <c r="BJ17" s="348"/>
      <c r="BM17" s="56"/>
      <c r="BN17" s="57">
        <f>IF(BM17&gt;0,BN13+1,BN13)</f>
        <v>2</v>
      </c>
      <c r="BO17" s="52"/>
      <c r="BP17" s="53"/>
      <c r="BQ17" s="54"/>
      <c r="BR17" s="54"/>
      <c r="BS17" s="55"/>
      <c r="BT17" s="56"/>
      <c r="BU17" s="54"/>
      <c r="BV17" s="54"/>
      <c r="BX17" s="56"/>
      <c r="BY17" s="57">
        <f>IF(BX17&gt;0,BY13+1,BY13)</f>
        <v>2</v>
      </c>
      <c r="BZ17" s="52"/>
      <c r="CA17" s="53"/>
      <c r="CB17" s="54"/>
      <c r="CC17" s="54"/>
      <c r="CD17" s="55"/>
      <c r="CE17" s="56"/>
      <c r="CF17" s="54"/>
      <c r="CG17" s="54"/>
    </row>
    <row r="18" spans="1:86">
      <c r="A18" s="69"/>
      <c r="B18" s="62">
        <v>1</v>
      </c>
      <c r="C18" s="367"/>
      <c r="D18" s="368"/>
      <c r="E18" s="368"/>
      <c r="F18" s="368"/>
      <c r="G18" s="368"/>
      <c r="H18" s="368"/>
      <c r="I18" s="368"/>
      <c r="J18" s="368"/>
      <c r="K18" s="368"/>
      <c r="L18" s="369"/>
      <c r="M18" s="359"/>
      <c r="N18" s="360"/>
      <c r="O18" s="360"/>
      <c r="P18" s="360"/>
      <c r="Q18" s="361"/>
      <c r="R18" s="362"/>
      <c r="S18" s="362"/>
      <c r="T18" s="362"/>
      <c r="U18" s="362"/>
      <c r="V18" s="362"/>
      <c r="W18" s="359"/>
      <c r="X18" s="360"/>
      <c r="Y18" s="360"/>
      <c r="Z18" s="360"/>
      <c r="AA18" s="361"/>
      <c r="AB18" s="362"/>
      <c r="AC18" s="362"/>
      <c r="AD18" s="362"/>
      <c r="AE18" s="362"/>
      <c r="AF18" s="362"/>
      <c r="AG18" s="350"/>
      <c r="AH18" s="351"/>
      <c r="AI18" s="351"/>
      <c r="AJ18" s="351"/>
      <c r="AK18" s="352"/>
      <c r="AL18" s="349"/>
      <c r="AM18" s="349"/>
      <c r="AN18" s="349"/>
      <c r="AO18" s="349"/>
      <c r="AP18" s="349"/>
      <c r="AQ18" s="350"/>
      <c r="AR18" s="351"/>
      <c r="AS18" s="351"/>
      <c r="AT18" s="351"/>
      <c r="AU18" s="352"/>
      <c r="AV18" s="349"/>
      <c r="AW18" s="349"/>
      <c r="AX18" s="349"/>
      <c r="AY18" s="349"/>
      <c r="AZ18" s="349"/>
      <c r="BA18" s="363"/>
      <c r="BB18" s="363"/>
      <c r="BC18" s="363"/>
      <c r="BD18" s="363"/>
      <c r="BE18" s="363"/>
      <c r="BF18" s="349"/>
      <c r="BG18" s="349"/>
      <c r="BH18" s="349"/>
      <c r="BI18" s="349"/>
      <c r="BJ18" s="349"/>
      <c r="BM18" s="56">
        <v>1</v>
      </c>
      <c r="BN18" s="57">
        <f>IF(BM18&gt;0,BN17+1,BN17)</f>
        <v>3</v>
      </c>
      <c r="BO18" s="52" t="s">
        <v>181</v>
      </c>
      <c r="BP18" s="52" t="s">
        <v>182</v>
      </c>
      <c r="BQ18" s="54"/>
      <c r="BR18" s="54"/>
      <c r="BS18" s="55"/>
      <c r="BT18" s="56"/>
      <c r="BU18" s="54"/>
      <c r="BV18" s="54"/>
      <c r="BX18" s="56">
        <v>1</v>
      </c>
      <c r="BY18" s="57">
        <f>IF(BX18&gt;0,BY17+1,BY17)</f>
        <v>3</v>
      </c>
      <c r="BZ18" s="52" t="s">
        <v>181</v>
      </c>
      <c r="CA18" s="52" t="s">
        <v>182</v>
      </c>
      <c r="CB18" s="54"/>
      <c r="CC18" s="54"/>
      <c r="CD18" s="55"/>
      <c r="CE18" s="56"/>
      <c r="CF18" s="54"/>
      <c r="CG18" s="54"/>
    </row>
    <row r="19" spans="1:86">
      <c r="A19" s="73"/>
      <c r="B19" s="62">
        <f>B18+1</f>
        <v>2</v>
      </c>
      <c r="C19" s="356"/>
      <c r="D19" s="357"/>
      <c r="E19" s="357"/>
      <c r="F19" s="357"/>
      <c r="G19" s="357"/>
      <c r="H19" s="357"/>
      <c r="I19" s="357"/>
      <c r="J19" s="357"/>
      <c r="K19" s="357"/>
      <c r="L19" s="358"/>
      <c r="M19" s="359"/>
      <c r="N19" s="360"/>
      <c r="O19" s="360"/>
      <c r="P19" s="360"/>
      <c r="Q19" s="361"/>
      <c r="R19" s="362"/>
      <c r="S19" s="362"/>
      <c r="T19" s="362"/>
      <c r="U19" s="362"/>
      <c r="V19" s="362"/>
      <c r="W19" s="359"/>
      <c r="X19" s="360"/>
      <c r="Y19" s="360"/>
      <c r="Z19" s="360"/>
      <c r="AA19" s="361"/>
      <c r="AB19" s="362"/>
      <c r="AC19" s="362"/>
      <c r="AD19" s="362"/>
      <c r="AE19" s="362"/>
      <c r="AF19" s="362"/>
      <c r="AG19" s="350"/>
      <c r="AH19" s="351"/>
      <c r="AI19" s="351"/>
      <c r="AJ19" s="351"/>
      <c r="AK19" s="352"/>
      <c r="AL19" s="349"/>
      <c r="AM19" s="349"/>
      <c r="AN19" s="349"/>
      <c r="AO19" s="349"/>
      <c r="AP19" s="349"/>
      <c r="AQ19" s="350"/>
      <c r="AR19" s="351"/>
      <c r="AS19" s="351"/>
      <c r="AT19" s="351"/>
      <c r="AU19" s="352"/>
      <c r="AV19" s="349"/>
      <c r="AW19" s="349"/>
      <c r="AX19" s="349"/>
      <c r="AY19" s="349"/>
      <c r="AZ19" s="349"/>
      <c r="BA19" s="346"/>
      <c r="BB19" s="346"/>
      <c r="BC19" s="346"/>
      <c r="BD19" s="346"/>
      <c r="BE19" s="346"/>
      <c r="BF19" s="346"/>
      <c r="BG19" s="346"/>
      <c r="BH19" s="346"/>
      <c r="BI19" s="346"/>
      <c r="BJ19" s="346"/>
      <c r="BM19" s="56">
        <v>1</v>
      </c>
      <c r="BN19" s="57">
        <f t="shared" si="3"/>
        <v>4</v>
      </c>
      <c r="BO19" s="52" t="s">
        <v>181</v>
      </c>
      <c r="BP19" s="52" t="s">
        <v>182</v>
      </c>
      <c r="BQ19" s="54"/>
      <c r="BR19" s="54"/>
      <c r="BS19" s="55"/>
      <c r="BT19" s="56"/>
      <c r="BU19" s="54"/>
      <c r="BV19" s="54"/>
      <c r="BX19" s="56">
        <v>1</v>
      </c>
      <c r="BY19" s="57">
        <f t="shared" ref="BY19:BY22" si="4">IF(BX19&gt;0,BY18+1,BY18)</f>
        <v>4</v>
      </c>
      <c r="BZ19" s="52" t="s">
        <v>181</v>
      </c>
      <c r="CA19" s="52" t="s">
        <v>182</v>
      </c>
      <c r="CB19" s="54"/>
      <c r="CC19" s="54"/>
      <c r="CD19" s="55"/>
      <c r="CE19" s="56"/>
      <c r="CF19" s="54"/>
      <c r="CG19" s="54"/>
    </row>
    <row r="20" spans="1:86">
      <c r="A20" s="73"/>
      <c r="B20" s="62">
        <f t="shared" ref="B20:B22" si="5">B19+1</f>
        <v>3</v>
      </c>
      <c r="C20" s="356"/>
      <c r="D20" s="357"/>
      <c r="E20" s="357"/>
      <c r="F20" s="357"/>
      <c r="G20" s="357"/>
      <c r="H20" s="357"/>
      <c r="I20" s="357"/>
      <c r="J20" s="357"/>
      <c r="K20" s="357"/>
      <c r="L20" s="358"/>
      <c r="M20" s="359"/>
      <c r="N20" s="360"/>
      <c r="O20" s="360"/>
      <c r="P20" s="360"/>
      <c r="Q20" s="361"/>
      <c r="R20" s="362"/>
      <c r="S20" s="362"/>
      <c r="T20" s="362"/>
      <c r="U20" s="362"/>
      <c r="V20" s="362"/>
      <c r="W20" s="359"/>
      <c r="X20" s="360"/>
      <c r="Y20" s="360"/>
      <c r="Z20" s="360"/>
      <c r="AA20" s="361"/>
      <c r="AB20" s="362"/>
      <c r="AC20" s="362"/>
      <c r="AD20" s="362"/>
      <c r="AE20" s="362"/>
      <c r="AF20" s="362"/>
      <c r="AG20" s="350"/>
      <c r="AH20" s="351"/>
      <c r="AI20" s="351"/>
      <c r="AJ20" s="351"/>
      <c r="AK20" s="352"/>
      <c r="AL20" s="353"/>
      <c r="AM20" s="354"/>
      <c r="AN20" s="354"/>
      <c r="AO20" s="354"/>
      <c r="AP20" s="355"/>
      <c r="AQ20" s="350"/>
      <c r="AR20" s="351"/>
      <c r="AS20" s="351"/>
      <c r="AT20" s="351"/>
      <c r="AU20" s="352"/>
      <c r="AV20" s="353"/>
      <c r="AW20" s="354"/>
      <c r="AX20" s="354"/>
      <c r="AY20" s="354"/>
      <c r="AZ20" s="355"/>
      <c r="BA20" s="346"/>
      <c r="BB20" s="346"/>
      <c r="BC20" s="346"/>
      <c r="BD20" s="346"/>
      <c r="BE20" s="346"/>
      <c r="BF20" s="346"/>
      <c r="BG20" s="346"/>
      <c r="BH20" s="346"/>
      <c r="BI20" s="346"/>
      <c r="BJ20" s="346"/>
      <c r="BM20" s="56"/>
      <c r="BN20" s="57">
        <f t="shared" si="3"/>
        <v>4</v>
      </c>
      <c r="BO20" s="52"/>
      <c r="BP20" s="53"/>
      <c r="BQ20" s="54"/>
      <c r="BR20" s="54"/>
      <c r="BS20" s="55"/>
      <c r="BT20" s="56"/>
      <c r="BU20" s="54"/>
      <c r="BV20" s="54"/>
      <c r="BX20" s="56"/>
      <c r="BY20" s="57">
        <f t="shared" si="4"/>
        <v>4</v>
      </c>
      <c r="BZ20" s="52"/>
      <c r="CA20" s="53"/>
      <c r="CB20" s="54"/>
      <c r="CC20" s="54"/>
      <c r="CD20" s="55"/>
      <c r="CE20" s="56"/>
      <c r="CF20" s="54"/>
      <c r="CG20" s="54"/>
    </row>
    <row r="21" spans="1:86">
      <c r="A21" s="73"/>
      <c r="B21" s="62">
        <f t="shared" si="5"/>
        <v>4</v>
      </c>
      <c r="C21" s="356"/>
      <c r="D21" s="357"/>
      <c r="E21" s="357"/>
      <c r="F21" s="357"/>
      <c r="G21" s="357"/>
      <c r="H21" s="357"/>
      <c r="I21" s="357"/>
      <c r="J21" s="357"/>
      <c r="K21" s="357"/>
      <c r="L21" s="358"/>
      <c r="M21" s="359"/>
      <c r="N21" s="360"/>
      <c r="O21" s="360"/>
      <c r="P21" s="360"/>
      <c r="Q21" s="361"/>
      <c r="R21" s="362"/>
      <c r="S21" s="362"/>
      <c r="T21" s="362"/>
      <c r="U21" s="362"/>
      <c r="V21" s="362"/>
      <c r="W21" s="359"/>
      <c r="X21" s="360"/>
      <c r="Y21" s="360"/>
      <c r="Z21" s="360"/>
      <c r="AA21" s="361"/>
      <c r="AB21" s="362"/>
      <c r="AC21" s="362"/>
      <c r="AD21" s="362"/>
      <c r="AE21" s="362"/>
      <c r="AF21" s="362"/>
      <c r="AG21" s="350"/>
      <c r="AH21" s="351"/>
      <c r="AI21" s="351"/>
      <c r="AJ21" s="351"/>
      <c r="AK21" s="352"/>
      <c r="AL21" s="353"/>
      <c r="AM21" s="354"/>
      <c r="AN21" s="354"/>
      <c r="AO21" s="354"/>
      <c r="AP21" s="355"/>
      <c r="AQ21" s="350"/>
      <c r="AR21" s="351"/>
      <c r="AS21" s="351"/>
      <c r="AT21" s="351"/>
      <c r="AU21" s="352"/>
      <c r="AV21" s="353"/>
      <c r="AW21" s="354"/>
      <c r="AX21" s="354"/>
      <c r="AY21" s="354"/>
      <c r="AZ21" s="355"/>
      <c r="BA21" s="346"/>
      <c r="BB21" s="346"/>
      <c r="BC21" s="346"/>
      <c r="BD21" s="346"/>
      <c r="BE21" s="346"/>
      <c r="BF21" s="346"/>
      <c r="BG21" s="346"/>
      <c r="BH21" s="346"/>
      <c r="BI21" s="346"/>
      <c r="BJ21" s="346"/>
      <c r="BM21" s="56"/>
      <c r="BN21" s="57">
        <f t="shared" si="3"/>
        <v>4</v>
      </c>
      <c r="BO21" s="52"/>
      <c r="BP21" s="53"/>
      <c r="BQ21" s="54"/>
      <c r="BR21" s="54"/>
      <c r="BS21" s="55"/>
      <c r="BT21" s="56"/>
      <c r="BU21" s="54"/>
      <c r="BV21" s="54"/>
      <c r="BX21" s="56"/>
      <c r="BY21" s="57">
        <f t="shared" si="4"/>
        <v>4</v>
      </c>
      <c r="BZ21" s="52"/>
      <c r="CA21" s="53"/>
      <c r="CB21" s="54"/>
      <c r="CC21" s="54"/>
      <c r="CD21" s="55"/>
      <c r="CE21" s="56"/>
      <c r="CF21" s="54"/>
      <c r="CG21" s="54"/>
    </row>
    <row r="22" spans="1:86">
      <c r="A22" s="73"/>
      <c r="B22" s="62">
        <f t="shared" si="5"/>
        <v>5</v>
      </c>
      <c r="C22" s="356"/>
      <c r="D22" s="357"/>
      <c r="E22" s="357"/>
      <c r="F22" s="357"/>
      <c r="G22" s="357"/>
      <c r="H22" s="357"/>
      <c r="I22" s="357"/>
      <c r="J22" s="357"/>
      <c r="K22" s="357"/>
      <c r="L22" s="358"/>
      <c r="M22" s="359"/>
      <c r="N22" s="360"/>
      <c r="O22" s="360"/>
      <c r="P22" s="360"/>
      <c r="Q22" s="361"/>
      <c r="R22" s="362"/>
      <c r="S22" s="362"/>
      <c r="T22" s="362"/>
      <c r="U22" s="362"/>
      <c r="V22" s="362"/>
      <c r="W22" s="359"/>
      <c r="X22" s="360"/>
      <c r="Y22" s="360"/>
      <c r="Z22" s="360"/>
      <c r="AA22" s="361"/>
      <c r="AB22" s="362"/>
      <c r="AC22" s="362"/>
      <c r="AD22" s="362"/>
      <c r="AE22" s="362"/>
      <c r="AF22" s="362"/>
      <c r="AG22" s="350"/>
      <c r="AH22" s="351"/>
      <c r="AI22" s="351"/>
      <c r="AJ22" s="351"/>
      <c r="AK22" s="352"/>
      <c r="AL22" s="353"/>
      <c r="AM22" s="354"/>
      <c r="AN22" s="354"/>
      <c r="AO22" s="354"/>
      <c r="AP22" s="355"/>
      <c r="AQ22" s="350"/>
      <c r="AR22" s="351"/>
      <c r="AS22" s="351"/>
      <c r="AT22" s="351"/>
      <c r="AU22" s="352"/>
      <c r="AV22" s="353"/>
      <c r="AW22" s="354"/>
      <c r="AX22" s="354"/>
      <c r="AY22" s="354"/>
      <c r="AZ22" s="355"/>
      <c r="BA22" s="346"/>
      <c r="BB22" s="346"/>
      <c r="BC22" s="346"/>
      <c r="BD22" s="346"/>
      <c r="BE22" s="346"/>
      <c r="BF22" s="346"/>
      <c r="BG22" s="346"/>
      <c r="BH22" s="346"/>
      <c r="BI22" s="346"/>
      <c r="BJ22" s="346"/>
      <c r="BM22" s="56"/>
      <c r="BN22" s="57">
        <f t="shared" si="3"/>
        <v>4</v>
      </c>
      <c r="BO22" s="52"/>
      <c r="BP22" s="53"/>
      <c r="BQ22" s="54"/>
      <c r="BR22" s="54"/>
      <c r="BS22" s="55"/>
      <c r="BT22" s="56"/>
      <c r="BU22" s="54"/>
      <c r="BV22" s="54"/>
      <c r="BX22" s="56"/>
      <c r="BY22" s="57">
        <f t="shared" si="4"/>
        <v>4</v>
      </c>
      <c r="BZ22" s="52"/>
      <c r="CA22" s="53"/>
      <c r="CB22" s="54"/>
      <c r="CC22" s="54"/>
      <c r="CD22" s="55"/>
      <c r="CE22" s="56"/>
      <c r="CF22" s="54"/>
      <c r="CG22" s="54"/>
    </row>
    <row r="23" spans="1:86">
      <c r="M23" s="68" t="s">
        <v>185</v>
      </c>
      <c r="N23" s="68"/>
      <c r="O23" s="68"/>
      <c r="P23" s="68"/>
      <c r="Q23" s="68"/>
      <c r="R23" s="68"/>
      <c r="S23" s="68"/>
      <c r="T23" s="68"/>
      <c r="U23" s="68"/>
      <c r="V23" s="68"/>
      <c r="W23" s="68" t="s">
        <v>186</v>
      </c>
      <c r="X23" s="68"/>
      <c r="BM23" s="69"/>
      <c r="BN23" s="69"/>
      <c r="BO23" s="69"/>
      <c r="BP23" s="69"/>
      <c r="BQ23" s="69"/>
      <c r="BR23" s="69"/>
      <c r="BS23" s="69"/>
      <c r="BT23" s="69"/>
      <c r="BU23" s="69"/>
      <c r="BV23" s="69"/>
      <c r="BX23" s="69"/>
      <c r="BY23" s="69"/>
      <c r="BZ23" s="69"/>
      <c r="CA23" s="69"/>
      <c r="CB23" s="69"/>
      <c r="CC23" s="69"/>
      <c r="CD23" s="69"/>
      <c r="CE23" s="69"/>
      <c r="CF23" s="69"/>
      <c r="CG23" s="69"/>
    </row>
    <row r="24" spans="1:86">
      <c r="A24" s="69"/>
      <c r="B24" s="69"/>
      <c r="C24" s="69"/>
      <c r="D24" s="69"/>
      <c r="E24" s="69"/>
      <c r="F24" s="69"/>
      <c r="G24" s="69"/>
      <c r="H24" s="69"/>
      <c r="I24" s="69"/>
      <c r="J24" s="69"/>
      <c r="K24" s="69"/>
      <c r="L24" s="69"/>
      <c r="M24" s="70" t="s">
        <v>24</v>
      </c>
      <c r="N24" s="71"/>
      <c r="O24" s="71"/>
      <c r="P24" s="71"/>
      <c r="Q24" s="71"/>
      <c r="R24" s="71"/>
      <c r="S24" s="71"/>
      <c r="T24" s="71"/>
      <c r="U24" s="71"/>
      <c r="V24" s="71"/>
      <c r="W24" s="71"/>
      <c r="X24" s="71"/>
      <c r="Y24" s="71"/>
      <c r="Z24" s="71"/>
      <c r="AA24" s="71"/>
      <c r="AB24" s="71"/>
      <c r="AC24" s="71"/>
      <c r="AD24" s="71"/>
      <c r="AE24" s="71"/>
      <c r="AF24" s="71"/>
      <c r="AG24" s="71"/>
      <c r="AH24" s="71"/>
      <c r="AI24" s="71"/>
      <c r="AJ24" s="71"/>
      <c r="AK24" s="71"/>
      <c r="AL24" s="71"/>
      <c r="AM24" s="71"/>
      <c r="AN24" s="71"/>
      <c r="AO24" s="71"/>
      <c r="AP24" s="71"/>
      <c r="AQ24" s="71"/>
      <c r="AR24" s="71"/>
      <c r="AS24" s="71"/>
      <c r="AT24" s="71"/>
      <c r="AU24" s="71"/>
      <c r="AV24" s="71"/>
      <c r="AW24" s="71"/>
      <c r="AX24" s="71"/>
      <c r="AY24" s="71"/>
      <c r="AZ24" s="71"/>
      <c r="BA24" s="71"/>
      <c r="BB24" s="71"/>
      <c r="BC24" s="71"/>
      <c r="BD24" s="71"/>
      <c r="BE24" s="71"/>
      <c r="BF24" s="71"/>
      <c r="BG24" s="71"/>
      <c r="BH24" s="71"/>
      <c r="BI24" s="71"/>
      <c r="BJ24" s="72"/>
      <c r="BM24" s="179" t="s">
        <v>47</v>
      </c>
      <c r="BN24" s="343">
        <f>M25</f>
        <v>0</v>
      </c>
      <c r="BO24" s="344"/>
      <c r="BP24" s="344"/>
      <c r="BQ24" s="344"/>
      <c r="BR24" s="344"/>
      <c r="BS24" s="344"/>
      <c r="BT24" s="344"/>
      <c r="BU24" s="344"/>
      <c r="BV24" s="345"/>
      <c r="BW24" s="68"/>
      <c r="BX24" s="179" t="s">
        <v>47</v>
      </c>
      <c r="BY24" s="343">
        <f>W27</f>
        <v>0</v>
      </c>
      <c r="BZ24" s="344"/>
      <c r="CA24" s="344"/>
      <c r="CB24" s="344"/>
      <c r="CC24" s="344"/>
      <c r="CD24" s="344"/>
      <c r="CE24" s="344"/>
      <c r="CF24" s="344"/>
      <c r="CG24" s="345"/>
      <c r="CH24" s="68"/>
    </row>
    <row r="25" spans="1:86" ht="16.5" customHeight="1">
      <c r="A25" s="69"/>
      <c r="B25" s="58"/>
      <c r="C25" s="69"/>
      <c r="D25" s="69"/>
      <c r="E25" s="69"/>
      <c r="F25" s="69"/>
      <c r="G25" s="69"/>
      <c r="H25" s="69"/>
      <c r="I25" s="69"/>
      <c r="J25" s="69"/>
      <c r="K25" s="69"/>
      <c r="L25" s="69"/>
      <c r="M25" s="370"/>
      <c r="N25" s="370"/>
      <c r="O25" s="370"/>
      <c r="P25" s="370"/>
      <c r="Q25" s="370"/>
      <c r="R25" s="370"/>
      <c r="S25" s="370"/>
      <c r="T25" s="370"/>
      <c r="U25" s="370"/>
      <c r="V25" s="370"/>
      <c r="W25" s="370">
        <f>M25</f>
        <v>0</v>
      </c>
      <c r="X25" s="370"/>
      <c r="Y25" s="370"/>
      <c r="Z25" s="370"/>
      <c r="AA25" s="370"/>
      <c r="AB25" s="370"/>
      <c r="AC25" s="370"/>
      <c r="AD25" s="370"/>
      <c r="AE25" s="370"/>
      <c r="AF25" s="370"/>
      <c r="AG25" s="370"/>
      <c r="AH25" s="370"/>
      <c r="AI25" s="370"/>
      <c r="AJ25" s="370"/>
      <c r="AK25" s="370"/>
      <c r="AL25" s="370"/>
      <c r="AM25" s="370"/>
      <c r="AN25" s="370"/>
      <c r="AO25" s="370"/>
      <c r="AP25" s="370"/>
      <c r="AQ25" s="370"/>
      <c r="AR25" s="370"/>
      <c r="AS25" s="370"/>
      <c r="AT25" s="370"/>
      <c r="AU25" s="370"/>
      <c r="AV25" s="370"/>
      <c r="AW25" s="370"/>
      <c r="AX25" s="370"/>
      <c r="AY25" s="370"/>
      <c r="AZ25" s="370"/>
      <c r="BA25" s="370"/>
      <c r="BB25" s="370"/>
      <c r="BC25" s="370"/>
      <c r="BD25" s="370"/>
      <c r="BE25" s="370"/>
      <c r="BF25" s="370"/>
      <c r="BG25" s="370"/>
      <c r="BH25" s="370"/>
      <c r="BI25" s="370"/>
      <c r="BJ25" s="370"/>
      <c r="BM25" s="179" t="s">
        <v>40</v>
      </c>
      <c r="BN25" s="179" t="s">
        <v>41</v>
      </c>
      <c r="BO25" s="179" t="s">
        <v>47</v>
      </c>
      <c r="BP25" s="179" t="s">
        <v>48</v>
      </c>
      <c r="BQ25" s="179" t="s">
        <v>42</v>
      </c>
      <c r="BR25" s="179" t="s">
        <v>43</v>
      </c>
      <c r="BS25" s="179" t="s">
        <v>44</v>
      </c>
      <c r="BT25" s="179" t="s">
        <v>45</v>
      </c>
      <c r="BU25" s="179" t="s">
        <v>49</v>
      </c>
      <c r="BV25" s="179" t="s">
        <v>46</v>
      </c>
      <c r="BX25" s="179" t="s">
        <v>40</v>
      </c>
      <c r="BY25" s="179" t="s">
        <v>41</v>
      </c>
      <c r="BZ25" s="179" t="s">
        <v>47</v>
      </c>
      <c r="CA25" s="179" t="s">
        <v>48</v>
      </c>
      <c r="CB25" s="179" t="s">
        <v>42</v>
      </c>
      <c r="CC25" s="179" t="s">
        <v>43</v>
      </c>
      <c r="CD25" s="179" t="s">
        <v>44</v>
      </c>
      <c r="CE25" s="179" t="s">
        <v>45</v>
      </c>
      <c r="CF25" s="179" t="s">
        <v>49</v>
      </c>
      <c r="CG25" s="179" t="s">
        <v>46</v>
      </c>
    </row>
    <row r="26" spans="1:86">
      <c r="A26" s="69"/>
      <c r="B26" s="60" t="s">
        <v>74</v>
      </c>
      <c r="C26" s="364" t="s">
        <v>68</v>
      </c>
      <c r="D26" s="365"/>
      <c r="E26" s="365"/>
      <c r="F26" s="365"/>
      <c r="G26" s="365"/>
      <c r="H26" s="365"/>
      <c r="I26" s="365"/>
      <c r="J26" s="365"/>
      <c r="K26" s="365"/>
      <c r="L26" s="366"/>
      <c r="M26" s="347" t="s">
        <v>22</v>
      </c>
      <c r="N26" s="348"/>
      <c r="O26" s="348"/>
      <c r="P26" s="348"/>
      <c r="Q26" s="348"/>
      <c r="R26" s="347" t="s">
        <v>26</v>
      </c>
      <c r="S26" s="348"/>
      <c r="T26" s="348"/>
      <c r="U26" s="348"/>
      <c r="V26" s="348"/>
      <c r="W26" s="347" t="s">
        <v>22</v>
      </c>
      <c r="X26" s="348"/>
      <c r="Y26" s="348"/>
      <c r="Z26" s="348"/>
      <c r="AA26" s="348"/>
      <c r="AB26" s="347" t="s">
        <v>26</v>
      </c>
      <c r="AC26" s="348"/>
      <c r="AD26" s="348"/>
      <c r="AE26" s="348"/>
      <c r="AF26" s="348"/>
      <c r="AG26" s="347" t="s">
        <v>22</v>
      </c>
      <c r="AH26" s="348"/>
      <c r="AI26" s="348"/>
      <c r="AJ26" s="348"/>
      <c r="AK26" s="348"/>
      <c r="AL26" s="347" t="s">
        <v>26</v>
      </c>
      <c r="AM26" s="348"/>
      <c r="AN26" s="348"/>
      <c r="AO26" s="348"/>
      <c r="AP26" s="348"/>
      <c r="AQ26" s="347" t="s">
        <v>22</v>
      </c>
      <c r="AR26" s="348"/>
      <c r="AS26" s="348"/>
      <c r="AT26" s="348"/>
      <c r="AU26" s="348"/>
      <c r="AV26" s="347" t="s">
        <v>26</v>
      </c>
      <c r="AW26" s="348"/>
      <c r="AX26" s="348"/>
      <c r="AY26" s="348"/>
      <c r="AZ26" s="348"/>
      <c r="BA26" s="347" t="s">
        <v>22</v>
      </c>
      <c r="BB26" s="348"/>
      <c r="BC26" s="348"/>
      <c r="BD26" s="348"/>
      <c r="BE26" s="348"/>
      <c r="BF26" s="347" t="s">
        <v>26</v>
      </c>
      <c r="BG26" s="348"/>
      <c r="BH26" s="348"/>
      <c r="BI26" s="348"/>
      <c r="BJ26" s="348"/>
      <c r="BM26" s="56"/>
      <c r="BN26" s="57">
        <f>IF(BM26&gt;0,BN22+1,BN22)</f>
        <v>4</v>
      </c>
      <c r="BO26" s="52"/>
      <c r="BP26" s="53"/>
      <c r="BQ26" s="54"/>
      <c r="BR26" s="54"/>
      <c r="BS26" s="55"/>
      <c r="BT26" s="56"/>
      <c r="BU26" s="54"/>
      <c r="BV26" s="54"/>
      <c r="BX26" s="56"/>
      <c r="BY26" s="57">
        <f>IF(BX26&gt;0,BY22+1,BY22)</f>
        <v>4</v>
      </c>
      <c r="BZ26" s="52"/>
      <c r="CA26" s="53"/>
      <c r="CB26" s="54"/>
      <c r="CC26" s="54"/>
      <c r="CD26" s="55"/>
      <c r="CE26" s="56"/>
      <c r="CF26" s="54"/>
      <c r="CG26" s="54"/>
    </row>
    <row r="27" spans="1:86">
      <c r="A27" s="69"/>
      <c r="B27" s="62">
        <v>1</v>
      </c>
      <c r="C27" s="367"/>
      <c r="D27" s="368"/>
      <c r="E27" s="368"/>
      <c r="F27" s="368"/>
      <c r="G27" s="368"/>
      <c r="H27" s="368"/>
      <c r="I27" s="368"/>
      <c r="J27" s="368"/>
      <c r="K27" s="368"/>
      <c r="L27" s="369"/>
      <c r="M27" s="359"/>
      <c r="N27" s="360"/>
      <c r="O27" s="360"/>
      <c r="P27" s="360"/>
      <c r="Q27" s="361"/>
      <c r="R27" s="362"/>
      <c r="S27" s="362"/>
      <c r="T27" s="362"/>
      <c r="U27" s="362"/>
      <c r="V27" s="362"/>
      <c r="W27" s="359"/>
      <c r="X27" s="360"/>
      <c r="Y27" s="360"/>
      <c r="Z27" s="360"/>
      <c r="AA27" s="361"/>
      <c r="AB27" s="362"/>
      <c r="AC27" s="362"/>
      <c r="AD27" s="362"/>
      <c r="AE27" s="362"/>
      <c r="AF27" s="362"/>
      <c r="AG27" s="350"/>
      <c r="AH27" s="351"/>
      <c r="AI27" s="351"/>
      <c r="AJ27" s="351"/>
      <c r="AK27" s="352"/>
      <c r="AL27" s="349"/>
      <c r="AM27" s="349"/>
      <c r="AN27" s="349"/>
      <c r="AO27" s="349"/>
      <c r="AP27" s="349"/>
      <c r="AQ27" s="350"/>
      <c r="AR27" s="351"/>
      <c r="AS27" s="351"/>
      <c r="AT27" s="351"/>
      <c r="AU27" s="352"/>
      <c r="AV27" s="349"/>
      <c r="AW27" s="349"/>
      <c r="AX27" s="349"/>
      <c r="AY27" s="349"/>
      <c r="AZ27" s="349"/>
      <c r="BA27" s="363"/>
      <c r="BB27" s="363"/>
      <c r="BC27" s="363"/>
      <c r="BD27" s="363"/>
      <c r="BE27" s="363"/>
      <c r="BF27" s="349"/>
      <c r="BG27" s="349"/>
      <c r="BH27" s="349"/>
      <c r="BI27" s="349"/>
      <c r="BJ27" s="349"/>
      <c r="BM27" s="56">
        <v>1</v>
      </c>
      <c r="BN27" s="57">
        <f>IF(BM27&gt;0,BN26+1,BN26)</f>
        <v>5</v>
      </c>
      <c r="BO27" s="52" t="s">
        <v>181</v>
      </c>
      <c r="BP27" s="52" t="s">
        <v>182</v>
      </c>
      <c r="BQ27" s="54"/>
      <c r="BR27" s="54"/>
      <c r="BS27" s="55"/>
      <c r="BT27" s="56"/>
      <c r="BU27" s="54"/>
      <c r="BV27" s="54"/>
      <c r="BX27" s="56">
        <v>1</v>
      </c>
      <c r="BY27" s="57">
        <f>IF(BX27&gt;0,BY26+1,BY26)</f>
        <v>5</v>
      </c>
      <c r="BZ27" s="52" t="s">
        <v>181</v>
      </c>
      <c r="CA27" s="52" t="s">
        <v>182</v>
      </c>
      <c r="CB27" s="54"/>
      <c r="CC27" s="54"/>
      <c r="CD27" s="55"/>
      <c r="CE27" s="56"/>
      <c r="CF27" s="54"/>
      <c r="CG27" s="54"/>
    </row>
    <row r="28" spans="1:86">
      <c r="A28" s="73"/>
      <c r="B28" s="62">
        <f>B27+1</f>
        <v>2</v>
      </c>
      <c r="C28" s="356"/>
      <c r="D28" s="357"/>
      <c r="E28" s="357"/>
      <c r="F28" s="357"/>
      <c r="G28" s="357"/>
      <c r="H28" s="357"/>
      <c r="I28" s="357"/>
      <c r="J28" s="357"/>
      <c r="K28" s="357"/>
      <c r="L28" s="358"/>
      <c r="M28" s="359"/>
      <c r="N28" s="360"/>
      <c r="O28" s="360"/>
      <c r="P28" s="360"/>
      <c r="Q28" s="361"/>
      <c r="R28" s="362"/>
      <c r="S28" s="362"/>
      <c r="T28" s="362"/>
      <c r="U28" s="362"/>
      <c r="V28" s="362"/>
      <c r="W28" s="359"/>
      <c r="X28" s="360"/>
      <c r="Y28" s="360"/>
      <c r="Z28" s="360"/>
      <c r="AA28" s="361"/>
      <c r="AB28" s="362"/>
      <c r="AC28" s="362"/>
      <c r="AD28" s="362"/>
      <c r="AE28" s="362"/>
      <c r="AF28" s="362"/>
      <c r="AG28" s="350"/>
      <c r="AH28" s="351"/>
      <c r="AI28" s="351"/>
      <c r="AJ28" s="351"/>
      <c r="AK28" s="352"/>
      <c r="AL28" s="349"/>
      <c r="AM28" s="349"/>
      <c r="AN28" s="349"/>
      <c r="AO28" s="349"/>
      <c r="AP28" s="349"/>
      <c r="AQ28" s="350"/>
      <c r="AR28" s="351"/>
      <c r="AS28" s="351"/>
      <c r="AT28" s="351"/>
      <c r="AU28" s="352"/>
      <c r="AV28" s="349"/>
      <c r="AW28" s="349"/>
      <c r="AX28" s="349"/>
      <c r="AY28" s="349"/>
      <c r="AZ28" s="349"/>
      <c r="BA28" s="346"/>
      <c r="BB28" s="346"/>
      <c r="BC28" s="346"/>
      <c r="BD28" s="346"/>
      <c r="BE28" s="346"/>
      <c r="BF28" s="346"/>
      <c r="BG28" s="346"/>
      <c r="BH28" s="346"/>
      <c r="BI28" s="346"/>
      <c r="BJ28" s="346"/>
      <c r="BM28" s="56">
        <v>1</v>
      </c>
      <c r="BN28" s="57">
        <f t="shared" ref="BN28:BN31" si="6">IF(BM28&gt;0,BN27+1,BN27)</f>
        <v>6</v>
      </c>
      <c r="BO28" s="52" t="s">
        <v>181</v>
      </c>
      <c r="BP28" s="52" t="s">
        <v>182</v>
      </c>
      <c r="BQ28" s="54"/>
      <c r="BR28" s="54"/>
      <c r="BS28" s="55"/>
      <c r="BT28" s="56"/>
      <c r="BU28" s="54"/>
      <c r="BV28" s="54"/>
      <c r="BX28" s="56">
        <v>1</v>
      </c>
      <c r="BY28" s="57">
        <f t="shared" ref="BY28:BY31" si="7">IF(BX28&gt;0,BY27+1,BY27)</f>
        <v>6</v>
      </c>
      <c r="BZ28" s="52" t="s">
        <v>181</v>
      </c>
      <c r="CA28" s="52" t="s">
        <v>182</v>
      </c>
      <c r="CB28" s="54"/>
      <c r="CC28" s="54"/>
      <c r="CD28" s="55"/>
      <c r="CE28" s="56"/>
      <c r="CF28" s="54"/>
      <c r="CG28" s="54"/>
    </row>
    <row r="29" spans="1:86">
      <c r="A29" s="73"/>
      <c r="B29" s="62">
        <f t="shared" ref="B29:B31" si="8">B28+1</f>
        <v>3</v>
      </c>
      <c r="C29" s="356"/>
      <c r="D29" s="357"/>
      <c r="E29" s="357"/>
      <c r="F29" s="357"/>
      <c r="G29" s="357"/>
      <c r="H29" s="357"/>
      <c r="I29" s="357"/>
      <c r="J29" s="357"/>
      <c r="K29" s="357"/>
      <c r="L29" s="358"/>
      <c r="M29" s="359"/>
      <c r="N29" s="360"/>
      <c r="O29" s="360"/>
      <c r="P29" s="360"/>
      <c r="Q29" s="361"/>
      <c r="R29" s="362"/>
      <c r="S29" s="362"/>
      <c r="T29" s="362"/>
      <c r="U29" s="362"/>
      <c r="V29" s="362"/>
      <c r="W29" s="359"/>
      <c r="X29" s="360"/>
      <c r="Y29" s="360"/>
      <c r="Z29" s="360"/>
      <c r="AA29" s="361"/>
      <c r="AB29" s="362"/>
      <c r="AC29" s="362"/>
      <c r="AD29" s="362"/>
      <c r="AE29" s="362"/>
      <c r="AF29" s="362"/>
      <c r="AG29" s="350"/>
      <c r="AH29" s="351"/>
      <c r="AI29" s="351"/>
      <c r="AJ29" s="351"/>
      <c r="AK29" s="352"/>
      <c r="AL29" s="353"/>
      <c r="AM29" s="354"/>
      <c r="AN29" s="354"/>
      <c r="AO29" s="354"/>
      <c r="AP29" s="355"/>
      <c r="AQ29" s="350"/>
      <c r="AR29" s="351"/>
      <c r="AS29" s="351"/>
      <c r="AT29" s="351"/>
      <c r="AU29" s="352"/>
      <c r="AV29" s="353"/>
      <c r="AW29" s="354"/>
      <c r="AX29" s="354"/>
      <c r="AY29" s="354"/>
      <c r="AZ29" s="355"/>
      <c r="BA29" s="346"/>
      <c r="BB29" s="346"/>
      <c r="BC29" s="346"/>
      <c r="BD29" s="346"/>
      <c r="BE29" s="346"/>
      <c r="BF29" s="346"/>
      <c r="BG29" s="346"/>
      <c r="BH29" s="346"/>
      <c r="BI29" s="346"/>
      <c r="BJ29" s="346"/>
      <c r="BM29" s="56"/>
      <c r="BN29" s="57">
        <f t="shared" si="6"/>
        <v>6</v>
      </c>
      <c r="BO29" s="52"/>
      <c r="BP29" s="53"/>
      <c r="BQ29" s="54"/>
      <c r="BR29" s="54"/>
      <c r="BS29" s="55"/>
      <c r="BT29" s="56"/>
      <c r="BU29" s="54"/>
      <c r="BV29" s="54"/>
      <c r="BX29" s="56"/>
      <c r="BY29" s="57">
        <f t="shared" si="7"/>
        <v>6</v>
      </c>
      <c r="BZ29" s="52"/>
      <c r="CA29" s="53"/>
      <c r="CB29" s="54"/>
      <c r="CC29" s="54"/>
      <c r="CD29" s="55"/>
      <c r="CE29" s="56"/>
      <c r="CF29" s="54"/>
      <c r="CG29" s="54"/>
    </row>
    <row r="30" spans="1:86">
      <c r="A30" s="73"/>
      <c r="B30" s="62">
        <f t="shared" si="8"/>
        <v>4</v>
      </c>
      <c r="C30" s="356"/>
      <c r="D30" s="357"/>
      <c r="E30" s="357"/>
      <c r="F30" s="357"/>
      <c r="G30" s="357"/>
      <c r="H30" s="357"/>
      <c r="I30" s="357"/>
      <c r="J30" s="357"/>
      <c r="K30" s="357"/>
      <c r="L30" s="358"/>
      <c r="M30" s="359"/>
      <c r="N30" s="360"/>
      <c r="O30" s="360"/>
      <c r="P30" s="360"/>
      <c r="Q30" s="361"/>
      <c r="R30" s="362"/>
      <c r="S30" s="362"/>
      <c r="T30" s="362"/>
      <c r="U30" s="362"/>
      <c r="V30" s="362"/>
      <c r="W30" s="359"/>
      <c r="X30" s="360"/>
      <c r="Y30" s="360"/>
      <c r="Z30" s="360"/>
      <c r="AA30" s="361"/>
      <c r="AB30" s="362"/>
      <c r="AC30" s="362"/>
      <c r="AD30" s="362"/>
      <c r="AE30" s="362"/>
      <c r="AF30" s="362"/>
      <c r="AG30" s="350"/>
      <c r="AH30" s="351"/>
      <c r="AI30" s="351"/>
      <c r="AJ30" s="351"/>
      <c r="AK30" s="352"/>
      <c r="AL30" s="353"/>
      <c r="AM30" s="354"/>
      <c r="AN30" s="354"/>
      <c r="AO30" s="354"/>
      <c r="AP30" s="355"/>
      <c r="AQ30" s="350"/>
      <c r="AR30" s="351"/>
      <c r="AS30" s="351"/>
      <c r="AT30" s="351"/>
      <c r="AU30" s="352"/>
      <c r="AV30" s="353"/>
      <c r="AW30" s="354"/>
      <c r="AX30" s="354"/>
      <c r="AY30" s="354"/>
      <c r="AZ30" s="355"/>
      <c r="BA30" s="346"/>
      <c r="BB30" s="346"/>
      <c r="BC30" s="346"/>
      <c r="BD30" s="346"/>
      <c r="BE30" s="346"/>
      <c r="BF30" s="346"/>
      <c r="BG30" s="346"/>
      <c r="BH30" s="346"/>
      <c r="BI30" s="346"/>
      <c r="BJ30" s="346"/>
      <c r="BM30" s="56"/>
      <c r="BN30" s="57">
        <f t="shared" si="6"/>
        <v>6</v>
      </c>
      <c r="BO30" s="52"/>
      <c r="BP30" s="53"/>
      <c r="BQ30" s="54"/>
      <c r="BR30" s="54"/>
      <c r="BS30" s="55"/>
      <c r="BT30" s="56"/>
      <c r="BU30" s="54"/>
      <c r="BV30" s="54"/>
      <c r="BX30" s="56"/>
      <c r="BY30" s="57">
        <f t="shared" si="7"/>
        <v>6</v>
      </c>
      <c r="BZ30" s="52"/>
      <c r="CA30" s="53"/>
      <c r="CB30" s="54"/>
      <c r="CC30" s="54"/>
      <c r="CD30" s="55"/>
      <c r="CE30" s="56"/>
      <c r="CF30" s="54"/>
      <c r="CG30" s="54"/>
    </row>
    <row r="31" spans="1:86">
      <c r="A31" s="73"/>
      <c r="B31" s="62">
        <f t="shared" si="8"/>
        <v>5</v>
      </c>
      <c r="C31" s="356"/>
      <c r="D31" s="357"/>
      <c r="E31" s="357"/>
      <c r="F31" s="357"/>
      <c r="G31" s="357"/>
      <c r="H31" s="357"/>
      <c r="I31" s="357"/>
      <c r="J31" s="357"/>
      <c r="K31" s="357"/>
      <c r="L31" s="358"/>
      <c r="M31" s="359"/>
      <c r="N31" s="360"/>
      <c r="O31" s="360"/>
      <c r="P31" s="360"/>
      <c r="Q31" s="361"/>
      <c r="R31" s="362"/>
      <c r="S31" s="362"/>
      <c r="T31" s="362"/>
      <c r="U31" s="362"/>
      <c r="V31" s="362"/>
      <c r="W31" s="359"/>
      <c r="X31" s="360"/>
      <c r="Y31" s="360"/>
      <c r="Z31" s="360"/>
      <c r="AA31" s="361"/>
      <c r="AB31" s="362"/>
      <c r="AC31" s="362"/>
      <c r="AD31" s="362"/>
      <c r="AE31" s="362"/>
      <c r="AF31" s="362"/>
      <c r="AG31" s="350"/>
      <c r="AH31" s="351"/>
      <c r="AI31" s="351"/>
      <c r="AJ31" s="351"/>
      <c r="AK31" s="352"/>
      <c r="AL31" s="353"/>
      <c r="AM31" s="354"/>
      <c r="AN31" s="354"/>
      <c r="AO31" s="354"/>
      <c r="AP31" s="355"/>
      <c r="AQ31" s="350"/>
      <c r="AR31" s="351"/>
      <c r="AS31" s="351"/>
      <c r="AT31" s="351"/>
      <c r="AU31" s="352"/>
      <c r="AV31" s="353"/>
      <c r="AW31" s="354"/>
      <c r="AX31" s="354"/>
      <c r="AY31" s="354"/>
      <c r="AZ31" s="355"/>
      <c r="BA31" s="346"/>
      <c r="BB31" s="346"/>
      <c r="BC31" s="346"/>
      <c r="BD31" s="346"/>
      <c r="BE31" s="346"/>
      <c r="BF31" s="346"/>
      <c r="BG31" s="346"/>
      <c r="BH31" s="346"/>
      <c r="BI31" s="346"/>
      <c r="BJ31" s="346"/>
      <c r="BM31" s="56"/>
      <c r="BN31" s="57">
        <f t="shared" si="6"/>
        <v>6</v>
      </c>
      <c r="BO31" s="52"/>
      <c r="BP31" s="53"/>
      <c r="BQ31" s="54"/>
      <c r="BR31" s="54"/>
      <c r="BS31" s="55"/>
      <c r="BT31" s="56"/>
      <c r="BU31" s="54"/>
      <c r="BV31" s="54"/>
      <c r="BX31" s="56"/>
      <c r="BY31" s="57">
        <f t="shared" si="7"/>
        <v>6</v>
      </c>
      <c r="BZ31" s="52"/>
      <c r="CA31" s="53"/>
      <c r="CB31" s="54"/>
      <c r="CC31" s="54"/>
      <c r="CD31" s="55"/>
      <c r="CE31" s="56"/>
      <c r="CF31" s="54"/>
      <c r="CG31" s="54"/>
    </row>
    <row r="32" spans="1:86">
      <c r="M32" s="68" t="s">
        <v>185</v>
      </c>
      <c r="N32" s="68"/>
      <c r="O32" s="68"/>
      <c r="P32" s="68"/>
      <c r="Q32" s="68"/>
      <c r="R32" s="68"/>
      <c r="S32" s="68"/>
      <c r="T32" s="68"/>
      <c r="U32" s="68"/>
      <c r="V32" s="68"/>
      <c r="W32" s="68" t="s">
        <v>186</v>
      </c>
      <c r="X32" s="68"/>
      <c r="BM32" s="69"/>
      <c r="BN32" s="69"/>
      <c r="BO32" s="69"/>
      <c r="BP32" s="69"/>
      <c r="BQ32" s="69"/>
      <c r="BR32" s="69"/>
      <c r="BS32" s="69"/>
      <c r="BT32" s="69"/>
      <c r="BU32" s="69"/>
      <c r="BV32" s="69"/>
      <c r="BX32" s="69"/>
      <c r="BY32" s="69"/>
      <c r="BZ32" s="69"/>
      <c r="CA32" s="69"/>
      <c r="CB32" s="69"/>
      <c r="CC32" s="69"/>
      <c r="CD32" s="69"/>
      <c r="CE32" s="69"/>
      <c r="CF32" s="69"/>
      <c r="CG32" s="69"/>
    </row>
    <row r="33" spans="1:86">
      <c r="A33" s="69"/>
      <c r="B33" s="69"/>
      <c r="C33" s="69"/>
      <c r="D33" s="69"/>
      <c r="E33" s="69"/>
      <c r="F33" s="69"/>
      <c r="G33" s="69"/>
      <c r="H33" s="69"/>
      <c r="I33" s="69"/>
      <c r="J33" s="69"/>
      <c r="K33" s="69"/>
      <c r="L33" s="69"/>
      <c r="M33" s="70" t="s">
        <v>24</v>
      </c>
      <c r="N33" s="71"/>
      <c r="O33" s="71"/>
      <c r="P33" s="71"/>
      <c r="Q33" s="71"/>
      <c r="R33" s="71"/>
      <c r="S33" s="71"/>
      <c r="T33" s="71"/>
      <c r="U33" s="71"/>
      <c r="V33" s="71"/>
      <c r="W33" s="71"/>
      <c r="X33" s="71"/>
      <c r="Y33" s="71"/>
      <c r="Z33" s="71"/>
      <c r="AA33" s="71"/>
      <c r="AB33" s="71"/>
      <c r="AC33" s="71"/>
      <c r="AD33" s="71"/>
      <c r="AE33" s="71"/>
      <c r="AF33" s="71"/>
      <c r="AG33" s="71"/>
      <c r="AH33" s="71"/>
      <c r="AI33" s="71"/>
      <c r="AJ33" s="71"/>
      <c r="AK33" s="71"/>
      <c r="AL33" s="71"/>
      <c r="AM33" s="71"/>
      <c r="AN33" s="71"/>
      <c r="AO33" s="71"/>
      <c r="AP33" s="71"/>
      <c r="AQ33" s="71"/>
      <c r="AR33" s="71"/>
      <c r="AS33" s="71"/>
      <c r="AT33" s="71"/>
      <c r="AU33" s="71"/>
      <c r="AV33" s="71"/>
      <c r="AW33" s="71"/>
      <c r="AX33" s="71"/>
      <c r="AY33" s="71"/>
      <c r="AZ33" s="71"/>
      <c r="BA33" s="71"/>
      <c r="BB33" s="71"/>
      <c r="BC33" s="71"/>
      <c r="BD33" s="71"/>
      <c r="BE33" s="71"/>
      <c r="BF33" s="71"/>
      <c r="BG33" s="71"/>
      <c r="BH33" s="71"/>
      <c r="BI33" s="71"/>
      <c r="BJ33" s="72"/>
      <c r="BM33" s="179" t="s">
        <v>47</v>
      </c>
      <c r="BN33" s="343">
        <f>M34</f>
        <v>0</v>
      </c>
      <c r="BO33" s="344"/>
      <c r="BP33" s="344"/>
      <c r="BQ33" s="344"/>
      <c r="BR33" s="344"/>
      <c r="BS33" s="344"/>
      <c r="BT33" s="344"/>
      <c r="BU33" s="344"/>
      <c r="BV33" s="345"/>
      <c r="BW33" s="68"/>
      <c r="BX33" s="179" t="s">
        <v>47</v>
      </c>
      <c r="BY33" s="343">
        <f>W36</f>
        <v>0</v>
      </c>
      <c r="BZ33" s="344"/>
      <c r="CA33" s="344"/>
      <c r="CB33" s="344"/>
      <c r="CC33" s="344"/>
      <c r="CD33" s="344"/>
      <c r="CE33" s="344"/>
      <c r="CF33" s="344"/>
      <c r="CG33" s="345"/>
      <c r="CH33" s="68"/>
    </row>
    <row r="34" spans="1:86" ht="16.5" customHeight="1">
      <c r="A34" s="69"/>
      <c r="B34" s="58"/>
      <c r="C34" s="69"/>
      <c r="D34" s="69"/>
      <c r="E34" s="69"/>
      <c r="F34" s="69"/>
      <c r="G34" s="69"/>
      <c r="H34" s="69"/>
      <c r="I34" s="69"/>
      <c r="J34" s="69"/>
      <c r="K34" s="69"/>
      <c r="L34" s="69"/>
      <c r="M34" s="370"/>
      <c r="N34" s="370"/>
      <c r="O34" s="370"/>
      <c r="P34" s="370"/>
      <c r="Q34" s="370"/>
      <c r="R34" s="370"/>
      <c r="S34" s="370"/>
      <c r="T34" s="370"/>
      <c r="U34" s="370"/>
      <c r="V34" s="370"/>
      <c r="W34" s="370"/>
      <c r="X34" s="370"/>
      <c r="Y34" s="370"/>
      <c r="Z34" s="370"/>
      <c r="AA34" s="370"/>
      <c r="AB34" s="370"/>
      <c r="AC34" s="370"/>
      <c r="AD34" s="370"/>
      <c r="AE34" s="370"/>
      <c r="AF34" s="370"/>
      <c r="AG34" s="370"/>
      <c r="AH34" s="370"/>
      <c r="AI34" s="370"/>
      <c r="AJ34" s="370"/>
      <c r="AK34" s="370"/>
      <c r="AL34" s="370"/>
      <c r="AM34" s="370"/>
      <c r="AN34" s="370"/>
      <c r="AO34" s="370"/>
      <c r="AP34" s="370"/>
      <c r="AQ34" s="370"/>
      <c r="AR34" s="370"/>
      <c r="AS34" s="370"/>
      <c r="AT34" s="370"/>
      <c r="AU34" s="370"/>
      <c r="AV34" s="370"/>
      <c r="AW34" s="370"/>
      <c r="AX34" s="370"/>
      <c r="AY34" s="370"/>
      <c r="AZ34" s="370"/>
      <c r="BA34" s="370"/>
      <c r="BB34" s="370"/>
      <c r="BC34" s="370"/>
      <c r="BD34" s="370"/>
      <c r="BE34" s="370"/>
      <c r="BF34" s="370"/>
      <c r="BG34" s="370"/>
      <c r="BH34" s="370"/>
      <c r="BI34" s="370"/>
      <c r="BJ34" s="370"/>
      <c r="BM34" s="179" t="s">
        <v>40</v>
      </c>
      <c r="BN34" s="179" t="s">
        <v>41</v>
      </c>
      <c r="BO34" s="179" t="s">
        <v>47</v>
      </c>
      <c r="BP34" s="179" t="s">
        <v>48</v>
      </c>
      <c r="BQ34" s="179" t="s">
        <v>42</v>
      </c>
      <c r="BR34" s="179" t="s">
        <v>43</v>
      </c>
      <c r="BS34" s="179" t="s">
        <v>44</v>
      </c>
      <c r="BT34" s="179" t="s">
        <v>45</v>
      </c>
      <c r="BU34" s="179" t="s">
        <v>49</v>
      </c>
      <c r="BV34" s="179" t="s">
        <v>46</v>
      </c>
      <c r="BX34" s="179" t="s">
        <v>40</v>
      </c>
      <c r="BY34" s="179" t="s">
        <v>41</v>
      </c>
      <c r="BZ34" s="179" t="s">
        <v>47</v>
      </c>
      <c r="CA34" s="179" t="s">
        <v>48</v>
      </c>
      <c r="CB34" s="179" t="s">
        <v>42</v>
      </c>
      <c r="CC34" s="179" t="s">
        <v>43</v>
      </c>
      <c r="CD34" s="179" t="s">
        <v>44</v>
      </c>
      <c r="CE34" s="179" t="s">
        <v>45</v>
      </c>
      <c r="CF34" s="179" t="s">
        <v>49</v>
      </c>
      <c r="CG34" s="179" t="s">
        <v>46</v>
      </c>
    </row>
    <row r="35" spans="1:86">
      <c r="A35" s="69"/>
      <c r="B35" s="60" t="s">
        <v>74</v>
      </c>
      <c r="C35" s="364" t="s">
        <v>68</v>
      </c>
      <c r="D35" s="365"/>
      <c r="E35" s="365"/>
      <c r="F35" s="365"/>
      <c r="G35" s="365"/>
      <c r="H35" s="365"/>
      <c r="I35" s="365"/>
      <c r="J35" s="365"/>
      <c r="K35" s="365"/>
      <c r="L35" s="366"/>
      <c r="M35" s="347" t="s">
        <v>22</v>
      </c>
      <c r="N35" s="348"/>
      <c r="O35" s="348"/>
      <c r="P35" s="348"/>
      <c r="Q35" s="348"/>
      <c r="R35" s="347" t="s">
        <v>26</v>
      </c>
      <c r="S35" s="348"/>
      <c r="T35" s="348"/>
      <c r="U35" s="348"/>
      <c r="V35" s="348"/>
      <c r="W35" s="347" t="s">
        <v>22</v>
      </c>
      <c r="X35" s="348"/>
      <c r="Y35" s="348"/>
      <c r="Z35" s="348"/>
      <c r="AA35" s="348"/>
      <c r="AB35" s="347" t="s">
        <v>26</v>
      </c>
      <c r="AC35" s="348"/>
      <c r="AD35" s="348"/>
      <c r="AE35" s="348"/>
      <c r="AF35" s="348"/>
      <c r="AG35" s="347" t="s">
        <v>22</v>
      </c>
      <c r="AH35" s="348"/>
      <c r="AI35" s="348"/>
      <c r="AJ35" s="348"/>
      <c r="AK35" s="348"/>
      <c r="AL35" s="347" t="s">
        <v>26</v>
      </c>
      <c r="AM35" s="348"/>
      <c r="AN35" s="348"/>
      <c r="AO35" s="348"/>
      <c r="AP35" s="348"/>
      <c r="AQ35" s="347" t="s">
        <v>22</v>
      </c>
      <c r="AR35" s="348"/>
      <c r="AS35" s="348"/>
      <c r="AT35" s="348"/>
      <c r="AU35" s="348"/>
      <c r="AV35" s="347" t="s">
        <v>26</v>
      </c>
      <c r="AW35" s="348"/>
      <c r="AX35" s="348"/>
      <c r="AY35" s="348"/>
      <c r="AZ35" s="348"/>
      <c r="BA35" s="347" t="s">
        <v>22</v>
      </c>
      <c r="BB35" s="348"/>
      <c r="BC35" s="348"/>
      <c r="BD35" s="348"/>
      <c r="BE35" s="348"/>
      <c r="BF35" s="347" t="s">
        <v>26</v>
      </c>
      <c r="BG35" s="348"/>
      <c r="BH35" s="348"/>
      <c r="BI35" s="348"/>
      <c r="BJ35" s="348"/>
      <c r="BM35" s="56"/>
      <c r="BN35" s="57">
        <f>IF(BM35&gt;0,BN31+1,BN31)</f>
        <v>6</v>
      </c>
      <c r="BO35" s="52"/>
      <c r="BP35" s="53"/>
      <c r="BQ35" s="54"/>
      <c r="BR35" s="54"/>
      <c r="BS35" s="55"/>
      <c r="BT35" s="56"/>
      <c r="BU35" s="54"/>
      <c r="BV35" s="54"/>
      <c r="BX35" s="56"/>
      <c r="BY35" s="57">
        <f>IF(BX35&gt;0,BY31+1,BY31)</f>
        <v>6</v>
      </c>
      <c r="BZ35" s="52"/>
      <c r="CA35" s="53"/>
      <c r="CB35" s="54"/>
      <c r="CC35" s="54"/>
      <c r="CD35" s="55"/>
      <c r="CE35" s="56"/>
      <c r="CF35" s="54"/>
      <c r="CG35" s="54"/>
    </row>
    <row r="36" spans="1:86">
      <c r="A36" s="69"/>
      <c r="B36" s="62">
        <v>1</v>
      </c>
      <c r="C36" s="367" t="s">
        <v>178</v>
      </c>
      <c r="D36" s="368"/>
      <c r="E36" s="368"/>
      <c r="F36" s="368"/>
      <c r="G36" s="368"/>
      <c r="H36" s="368"/>
      <c r="I36" s="368"/>
      <c r="J36" s="368"/>
      <c r="K36" s="368"/>
      <c r="L36" s="369"/>
      <c r="M36" s="359"/>
      <c r="N36" s="360"/>
      <c r="O36" s="360"/>
      <c r="P36" s="360"/>
      <c r="Q36" s="361"/>
      <c r="R36" s="362"/>
      <c r="S36" s="362"/>
      <c r="T36" s="362"/>
      <c r="U36" s="362"/>
      <c r="V36" s="362"/>
      <c r="W36" s="359"/>
      <c r="X36" s="360"/>
      <c r="Y36" s="360"/>
      <c r="Z36" s="360"/>
      <c r="AA36" s="361"/>
      <c r="AB36" s="362"/>
      <c r="AC36" s="362"/>
      <c r="AD36" s="362"/>
      <c r="AE36" s="362"/>
      <c r="AF36" s="362"/>
      <c r="AG36" s="350"/>
      <c r="AH36" s="351"/>
      <c r="AI36" s="351"/>
      <c r="AJ36" s="351"/>
      <c r="AK36" s="352"/>
      <c r="AL36" s="349"/>
      <c r="AM36" s="349"/>
      <c r="AN36" s="349"/>
      <c r="AO36" s="349"/>
      <c r="AP36" s="349"/>
      <c r="AQ36" s="350"/>
      <c r="AR36" s="351"/>
      <c r="AS36" s="351"/>
      <c r="AT36" s="351"/>
      <c r="AU36" s="352"/>
      <c r="AV36" s="349"/>
      <c r="AW36" s="349"/>
      <c r="AX36" s="349"/>
      <c r="AY36" s="349"/>
      <c r="AZ36" s="349"/>
      <c r="BA36" s="363"/>
      <c r="BB36" s="363"/>
      <c r="BC36" s="363"/>
      <c r="BD36" s="363"/>
      <c r="BE36" s="363"/>
      <c r="BF36" s="349"/>
      <c r="BG36" s="349"/>
      <c r="BH36" s="349"/>
      <c r="BI36" s="349"/>
      <c r="BJ36" s="349"/>
      <c r="BM36" s="56">
        <v>1</v>
      </c>
      <c r="BN36" s="57">
        <f>IF(BM36&gt;0,BN35+1,BN35)</f>
        <v>7</v>
      </c>
      <c r="BO36" s="52" t="s">
        <v>181</v>
      </c>
      <c r="BP36" s="52" t="s">
        <v>182</v>
      </c>
      <c r="BQ36" s="54"/>
      <c r="BR36" s="54"/>
      <c r="BS36" s="55"/>
      <c r="BT36" s="56"/>
      <c r="BU36" s="54"/>
      <c r="BV36" s="54"/>
      <c r="BX36" s="56">
        <v>1</v>
      </c>
      <c r="BY36" s="57">
        <f>IF(BX36&gt;0,BY35+1,BY35)</f>
        <v>7</v>
      </c>
      <c r="BZ36" s="52" t="s">
        <v>181</v>
      </c>
      <c r="CA36" s="52" t="s">
        <v>182</v>
      </c>
      <c r="CB36" s="54"/>
      <c r="CC36" s="54"/>
      <c r="CD36" s="55"/>
      <c r="CE36" s="56"/>
      <c r="CF36" s="54"/>
      <c r="CG36" s="54"/>
    </row>
    <row r="37" spans="1:86">
      <c r="A37" s="73"/>
      <c r="B37" s="62">
        <f>B36+1</f>
        <v>2</v>
      </c>
      <c r="C37" s="356"/>
      <c r="D37" s="357"/>
      <c r="E37" s="357"/>
      <c r="F37" s="357"/>
      <c r="G37" s="357"/>
      <c r="H37" s="357"/>
      <c r="I37" s="357"/>
      <c r="J37" s="357"/>
      <c r="K37" s="357"/>
      <c r="L37" s="358"/>
      <c r="M37" s="359"/>
      <c r="N37" s="360"/>
      <c r="O37" s="360"/>
      <c r="P37" s="360"/>
      <c r="Q37" s="361"/>
      <c r="R37" s="362"/>
      <c r="S37" s="362"/>
      <c r="T37" s="362"/>
      <c r="U37" s="362"/>
      <c r="V37" s="362"/>
      <c r="W37" s="359"/>
      <c r="X37" s="360"/>
      <c r="Y37" s="360"/>
      <c r="Z37" s="360"/>
      <c r="AA37" s="361"/>
      <c r="AB37" s="362"/>
      <c r="AC37" s="362"/>
      <c r="AD37" s="362"/>
      <c r="AE37" s="362"/>
      <c r="AF37" s="362"/>
      <c r="AG37" s="350"/>
      <c r="AH37" s="351"/>
      <c r="AI37" s="351"/>
      <c r="AJ37" s="351"/>
      <c r="AK37" s="352"/>
      <c r="AL37" s="349"/>
      <c r="AM37" s="349"/>
      <c r="AN37" s="349"/>
      <c r="AO37" s="349"/>
      <c r="AP37" s="349"/>
      <c r="AQ37" s="350"/>
      <c r="AR37" s="351"/>
      <c r="AS37" s="351"/>
      <c r="AT37" s="351"/>
      <c r="AU37" s="352"/>
      <c r="AV37" s="349"/>
      <c r="AW37" s="349"/>
      <c r="AX37" s="349"/>
      <c r="AY37" s="349"/>
      <c r="AZ37" s="349"/>
      <c r="BA37" s="346"/>
      <c r="BB37" s="346"/>
      <c r="BC37" s="346"/>
      <c r="BD37" s="346"/>
      <c r="BE37" s="346"/>
      <c r="BF37" s="346"/>
      <c r="BG37" s="346"/>
      <c r="BH37" s="346"/>
      <c r="BI37" s="346"/>
      <c r="BJ37" s="346"/>
      <c r="BM37" s="56">
        <v>1</v>
      </c>
      <c r="BN37" s="57">
        <f t="shared" ref="BN37:BN40" si="9">IF(BM37&gt;0,BN36+1,BN36)</f>
        <v>8</v>
      </c>
      <c r="BO37" s="52" t="s">
        <v>181</v>
      </c>
      <c r="BP37" s="52" t="s">
        <v>182</v>
      </c>
      <c r="BQ37" s="54"/>
      <c r="BR37" s="54"/>
      <c r="BS37" s="55"/>
      <c r="BT37" s="56"/>
      <c r="BU37" s="54"/>
      <c r="BV37" s="54"/>
      <c r="BX37" s="56">
        <v>1</v>
      </c>
      <c r="BY37" s="57">
        <f t="shared" ref="BY37:BY40" si="10">IF(BX37&gt;0,BY36+1,BY36)</f>
        <v>8</v>
      </c>
      <c r="BZ37" s="52" t="s">
        <v>181</v>
      </c>
      <c r="CA37" s="52" t="s">
        <v>182</v>
      </c>
      <c r="CB37" s="54"/>
      <c r="CC37" s="54"/>
      <c r="CD37" s="55"/>
      <c r="CE37" s="56"/>
      <c r="CF37" s="54"/>
      <c r="CG37" s="54"/>
    </row>
    <row r="38" spans="1:86">
      <c r="A38" s="73"/>
      <c r="B38" s="62">
        <f t="shared" ref="B38:B40" si="11">B37+1</f>
        <v>3</v>
      </c>
      <c r="C38" s="356"/>
      <c r="D38" s="357"/>
      <c r="E38" s="357"/>
      <c r="F38" s="357"/>
      <c r="G38" s="357"/>
      <c r="H38" s="357"/>
      <c r="I38" s="357"/>
      <c r="J38" s="357"/>
      <c r="K38" s="357"/>
      <c r="L38" s="358"/>
      <c r="M38" s="359"/>
      <c r="N38" s="360"/>
      <c r="O38" s="360"/>
      <c r="P38" s="360"/>
      <c r="Q38" s="361"/>
      <c r="R38" s="362"/>
      <c r="S38" s="362"/>
      <c r="T38" s="362"/>
      <c r="U38" s="362"/>
      <c r="V38" s="362"/>
      <c r="W38" s="359"/>
      <c r="X38" s="360"/>
      <c r="Y38" s="360"/>
      <c r="Z38" s="360"/>
      <c r="AA38" s="361"/>
      <c r="AB38" s="362"/>
      <c r="AC38" s="362"/>
      <c r="AD38" s="362"/>
      <c r="AE38" s="362"/>
      <c r="AF38" s="362"/>
      <c r="AG38" s="350"/>
      <c r="AH38" s="351"/>
      <c r="AI38" s="351"/>
      <c r="AJ38" s="351"/>
      <c r="AK38" s="352"/>
      <c r="AL38" s="353"/>
      <c r="AM38" s="354"/>
      <c r="AN38" s="354"/>
      <c r="AO38" s="354"/>
      <c r="AP38" s="355"/>
      <c r="AQ38" s="350"/>
      <c r="AR38" s="351"/>
      <c r="AS38" s="351"/>
      <c r="AT38" s="351"/>
      <c r="AU38" s="352"/>
      <c r="AV38" s="353"/>
      <c r="AW38" s="354"/>
      <c r="AX38" s="354"/>
      <c r="AY38" s="354"/>
      <c r="AZ38" s="355"/>
      <c r="BA38" s="346"/>
      <c r="BB38" s="346"/>
      <c r="BC38" s="346"/>
      <c r="BD38" s="346"/>
      <c r="BE38" s="346"/>
      <c r="BF38" s="346"/>
      <c r="BG38" s="346"/>
      <c r="BH38" s="346"/>
      <c r="BI38" s="346"/>
      <c r="BJ38" s="346"/>
      <c r="BM38" s="56"/>
      <c r="BN38" s="57">
        <f t="shared" si="9"/>
        <v>8</v>
      </c>
      <c r="BO38" s="52"/>
      <c r="BP38" s="53"/>
      <c r="BQ38" s="54"/>
      <c r="BR38" s="54"/>
      <c r="BS38" s="55"/>
      <c r="BT38" s="56"/>
      <c r="BU38" s="54"/>
      <c r="BV38" s="54"/>
      <c r="BX38" s="56"/>
      <c r="BY38" s="57">
        <f t="shared" si="10"/>
        <v>8</v>
      </c>
      <c r="BZ38" s="52"/>
      <c r="CA38" s="53"/>
      <c r="CB38" s="54"/>
      <c r="CC38" s="54"/>
      <c r="CD38" s="55"/>
      <c r="CE38" s="56"/>
      <c r="CF38" s="54"/>
      <c r="CG38" s="54"/>
    </row>
    <row r="39" spans="1:86">
      <c r="A39" s="73"/>
      <c r="B39" s="62">
        <f t="shared" si="11"/>
        <v>4</v>
      </c>
      <c r="C39" s="356"/>
      <c r="D39" s="357"/>
      <c r="E39" s="357"/>
      <c r="F39" s="357"/>
      <c r="G39" s="357"/>
      <c r="H39" s="357"/>
      <c r="I39" s="357"/>
      <c r="J39" s="357"/>
      <c r="K39" s="357"/>
      <c r="L39" s="358"/>
      <c r="M39" s="359"/>
      <c r="N39" s="360"/>
      <c r="O39" s="360"/>
      <c r="P39" s="360"/>
      <c r="Q39" s="361"/>
      <c r="R39" s="362"/>
      <c r="S39" s="362"/>
      <c r="T39" s="362"/>
      <c r="U39" s="362"/>
      <c r="V39" s="362"/>
      <c r="W39" s="359"/>
      <c r="X39" s="360"/>
      <c r="Y39" s="360"/>
      <c r="Z39" s="360"/>
      <c r="AA39" s="361"/>
      <c r="AB39" s="362"/>
      <c r="AC39" s="362"/>
      <c r="AD39" s="362"/>
      <c r="AE39" s="362"/>
      <c r="AF39" s="362"/>
      <c r="AG39" s="350"/>
      <c r="AH39" s="351"/>
      <c r="AI39" s="351"/>
      <c r="AJ39" s="351"/>
      <c r="AK39" s="352"/>
      <c r="AL39" s="353"/>
      <c r="AM39" s="354"/>
      <c r="AN39" s="354"/>
      <c r="AO39" s="354"/>
      <c r="AP39" s="355"/>
      <c r="AQ39" s="350"/>
      <c r="AR39" s="351"/>
      <c r="AS39" s="351"/>
      <c r="AT39" s="351"/>
      <c r="AU39" s="352"/>
      <c r="AV39" s="353"/>
      <c r="AW39" s="354"/>
      <c r="AX39" s="354"/>
      <c r="AY39" s="354"/>
      <c r="AZ39" s="355"/>
      <c r="BA39" s="346"/>
      <c r="BB39" s="346"/>
      <c r="BC39" s="346"/>
      <c r="BD39" s="346"/>
      <c r="BE39" s="346"/>
      <c r="BF39" s="346"/>
      <c r="BG39" s="346"/>
      <c r="BH39" s="346"/>
      <c r="BI39" s="346"/>
      <c r="BJ39" s="346"/>
      <c r="BM39" s="56"/>
      <c r="BN39" s="57">
        <f t="shared" si="9"/>
        <v>8</v>
      </c>
      <c r="BO39" s="52"/>
      <c r="BP39" s="53"/>
      <c r="BQ39" s="54"/>
      <c r="BR39" s="54"/>
      <c r="BS39" s="55"/>
      <c r="BT39" s="56"/>
      <c r="BU39" s="54"/>
      <c r="BV39" s="54"/>
      <c r="BX39" s="56"/>
      <c r="BY39" s="57">
        <f t="shared" si="10"/>
        <v>8</v>
      </c>
      <c r="BZ39" s="52"/>
      <c r="CA39" s="53"/>
      <c r="CB39" s="54"/>
      <c r="CC39" s="54"/>
      <c r="CD39" s="55"/>
      <c r="CE39" s="56"/>
      <c r="CF39" s="54"/>
      <c r="CG39" s="54"/>
    </row>
    <row r="40" spans="1:86">
      <c r="A40" s="73"/>
      <c r="B40" s="62">
        <f t="shared" si="11"/>
        <v>5</v>
      </c>
      <c r="C40" s="356"/>
      <c r="D40" s="357"/>
      <c r="E40" s="357"/>
      <c r="F40" s="357"/>
      <c r="G40" s="357"/>
      <c r="H40" s="357"/>
      <c r="I40" s="357"/>
      <c r="J40" s="357"/>
      <c r="K40" s="357"/>
      <c r="L40" s="358"/>
      <c r="M40" s="359"/>
      <c r="N40" s="360"/>
      <c r="O40" s="360"/>
      <c r="P40" s="360"/>
      <c r="Q40" s="361"/>
      <c r="R40" s="362"/>
      <c r="S40" s="362"/>
      <c r="T40" s="362"/>
      <c r="U40" s="362"/>
      <c r="V40" s="362"/>
      <c r="W40" s="359"/>
      <c r="X40" s="360"/>
      <c r="Y40" s="360"/>
      <c r="Z40" s="360"/>
      <c r="AA40" s="361"/>
      <c r="AB40" s="362"/>
      <c r="AC40" s="362"/>
      <c r="AD40" s="362"/>
      <c r="AE40" s="362"/>
      <c r="AF40" s="362"/>
      <c r="AG40" s="350"/>
      <c r="AH40" s="351"/>
      <c r="AI40" s="351"/>
      <c r="AJ40" s="351"/>
      <c r="AK40" s="352"/>
      <c r="AL40" s="353"/>
      <c r="AM40" s="354"/>
      <c r="AN40" s="354"/>
      <c r="AO40" s="354"/>
      <c r="AP40" s="355"/>
      <c r="AQ40" s="350"/>
      <c r="AR40" s="351"/>
      <c r="AS40" s="351"/>
      <c r="AT40" s="351"/>
      <c r="AU40" s="352"/>
      <c r="AV40" s="353"/>
      <c r="AW40" s="354"/>
      <c r="AX40" s="354"/>
      <c r="AY40" s="354"/>
      <c r="AZ40" s="355"/>
      <c r="BA40" s="346"/>
      <c r="BB40" s="346"/>
      <c r="BC40" s="346"/>
      <c r="BD40" s="346"/>
      <c r="BE40" s="346"/>
      <c r="BF40" s="346"/>
      <c r="BG40" s="346"/>
      <c r="BH40" s="346"/>
      <c r="BI40" s="346"/>
      <c r="BJ40" s="346"/>
      <c r="BM40" s="56"/>
      <c r="BN40" s="57">
        <f t="shared" si="9"/>
        <v>8</v>
      </c>
      <c r="BO40" s="52"/>
      <c r="BP40" s="53"/>
      <c r="BQ40" s="54"/>
      <c r="BR40" s="54"/>
      <c r="BS40" s="55"/>
      <c r="BT40" s="56"/>
      <c r="BU40" s="54"/>
      <c r="BV40" s="54"/>
      <c r="BX40" s="56"/>
      <c r="BY40" s="57">
        <f t="shared" si="10"/>
        <v>8</v>
      </c>
      <c r="BZ40" s="52"/>
      <c r="CA40" s="53"/>
      <c r="CB40" s="54"/>
      <c r="CC40" s="54"/>
      <c r="CD40" s="55"/>
      <c r="CE40" s="56"/>
      <c r="CF40" s="54"/>
      <c r="CG40" s="54"/>
    </row>
    <row r="41" spans="1:86">
      <c r="BM41" s="188"/>
      <c r="BN41" s="188"/>
      <c r="BO41" s="189"/>
      <c r="BP41" s="189"/>
      <c r="BQ41" s="188"/>
      <c r="BR41" s="188"/>
      <c r="BU41" s="188"/>
      <c r="BV41" s="188"/>
      <c r="BX41" s="188"/>
      <c r="BY41" s="188"/>
      <c r="BZ41" s="189"/>
      <c r="CA41" s="189"/>
      <c r="CB41" s="188"/>
      <c r="CC41" s="188"/>
      <c r="CF41" s="188"/>
      <c r="CG41" s="188"/>
    </row>
    <row r="42" spans="1:86">
      <c r="BM42" s="188"/>
      <c r="BN42" s="188"/>
      <c r="BO42" s="189"/>
      <c r="BP42" s="189"/>
      <c r="BQ42" s="188"/>
      <c r="BR42" s="188"/>
      <c r="BU42" s="188"/>
      <c r="BV42" s="188"/>
      <c r="BX42" s="188"/>
      <c r="BY42" s="188"/>
      <c r="BZ42" s="189"/>
      <c r="CA42" s="189"/>
      <c r="CB42" s="188"/>
      <c r="CC42" s="188"/>
      <c r="CF42" s="188"/>
      <c r="CG42" s="188"/>
    </row>
    <row r="43" spans="1:86">
      <c r="BM43" s="188"/>
      <c r="BN43" s="188"/>
      <c r="BO43" s="189"/>
      <c r="BP43" s="189"/>
      <c r="BQ43" s="188"/>
      <c r="BR43" s="188"/>
      <c r="BU43" s="188"/>
      <c r="BV43" s="188"/>
      <c r="BX43" s="188"/>
      <c r="BY43" s="188"/>
      <c r="BZ43" s="189"/>
      <c r="CA43" s="189"/>
      <c r="CB43" s="188"/>
      <c r="CC43" s="188"/>
      <c r="CF43" s="188"/>
      <c r="CG43" s="188"/>
    </row>
    <row r="44" spans="1:86">
      <c r="BM44" s="188"/>
      <c r="BN44" s="188"/>
      <c r="BO44" s="189"/>
      <c r="BP44" s="189"/>
      <c r="BQ44" s="188"/>
      <c r="BR44" s="188"/>
      <c r="BU44" s="188"/>
      <c r="BV44" s="188"/>
      <c r="BX44" s="188"/>
      <c r="BY44" s="188"/>
      <c r="BZ44" s="189"/>
      <c r="CA44" s="189"/>
      <c r="CB44" s="188"/>
      <c r="CC44" s="188"/>
      <c r="CF44" s="188"/>
      <c r="CG44" s="188"/>
    </row>
  </sheetData>
  <mergeCells count="306">
    <mergeCell ref="AL12:AP12"/>
    <mergeCell ref="C13:L13"/>
    <mergeCell ref="C11:L11"/>
    <mergeCell ref="AB11:AF11"/>
    <mergeCell ref="M11:Q11"/>
    <mergeCell ref="R11:V11"/>
    <mergeCell ref="W11:AA11"/>
    <mergeCell ref="M13:Q13"/>
    <mergeCell ref="R13:V13"/>
    <mergeCell ref="C12:L12"/>
    <mergeCell ref="AL8:AP8"/>
    <mergeCell ref="AQ8:AU8"/>
    <mergeCell ref="AV8:AZ8"/>
    <mergeCell ref="BA13:BE13"/>
    <mergeCell ref="W13:AA13"/>
    <mergeCell ref="AB13:AF13"/>
    <mergeCell ref="AG9:AK9"/>
    <mergeCell ref="AL10:AP10"/>
    <mergeCell ref="AQ10:AU10"/>
    <mergeCell ref="AG10:AK10"/>
    <mergeCell ref="W10:AA10"/>
    <mergeCell ref="AQ13:AU13"/>
    <mergeCell ref="AV13:AZ13"/>
    <mergeCell ref="AV10:AZ10"/>
    <mergeCell ref="BA10:BE10"/>
    <mergeCell ref="AL11:AP11"/>
    <mergeCell ref="BA11:BE11"/>
    <mergeCell ref="BA12:BE12"/>
    <mergeCell ref="AQ12:AU12"/>
    <mergeCell ref="AL13:AP13"/>
    <mergeCell ref="AL9:AP9"/>
    <mergeCell ref="AV12:AZ12"/>
    <mergeCell ref="AQ11:AU11"/>
    <mergeCell ref="AV11:AZ11"/>
    <mergeCell ref="W8:AA8"/>
    <mergeCell ref="AB10:AF10"/>
    <mergeCell ref="W12:AA12"/>
    <mergeCell ref="AB12:AF12"/>
    <mergeCell ref="AG13:AK13"/>
    <mergeCell ref="AG12:AK12"/>
    <mergeCell ref="AG11:AK11"/>
    <mergeCell ref="AB8:AF8"/>
    <mergeCell ref="W9:AA9"/>
    <mergeCell ref="AB9:AF9"/>
    <mergeCell ref="AG8:AK8"/>
    <mergeCell ref="M8:Q8"/>
    <mergeCell ref="R8:V8"/>
    <mergeCell ref="C10:L10"/>
    <mergeCell ref="M10:Q10"/>
    <mergeCell ref="R10:V10"/>
    <mergeCell ref="M9:Q9"/>
    <mergeCell ref="R9:V9"/>
    <mergeCell ref="M12:Q12"/>
    <mergeCell ref="R12:V12"/>
    <mergeCell ref="C9:L9"/>
    <mergeCell ref="BA8:BE8"/>
    <mergeCell ref="BF8:BJ8"/>
    <mergeCell ref="AQ9:AU9"/>
    <mergeCell ref="AV9:AZ9"/>
    <mergeCell ref="BA9:BE9"/>
    <mergeCell ref="BF9:BJ9"/>
    <mergeCell ref="A1:D1"/>
    <mergeCell ref="E1:U1"/>
    <mergeCell ref="V1:Y1"/>
    <mergeCell ref="Z1:AP1"/>
    <mergeCell ref="AQ1:AT1"/>
    <mergeCell ref="AU1:BK1"/>
    <mergeCell ref="M7:V7"/>
    <mergeCell ref="W7:AF7"/>
    <mergeCell ref="AG7:AP7"/>
    <mergeCell ref="AQ7:AZ7"/>
    <mergeCell ref="BA7:BJ7"/>
    <mergeCell ref="AQ2:AT2"/>
    <mergeCell ref="AU2:BK2"/>
    <mergeCell ref="A2:D2"/>
    <mergeCell ref="E2:U2"/>
    <mergeCell ref="V2:Y2"/>
    <mergeCell ref="Z2:AP2"/>
    <mergeCell ref="C8:L8"/>
    <mergeCell ref="AG17:AK17"/>
    <mergeCell ref="AL17:AP17"/>
    <mergeCell ref="AQ17:AU17"/>
    <mergeCell ref="AV17:AZ17"/>
    <mergeCell ref="BA17:BE17"/>
    <mergeCell ref="BF17:BJ17"/>
    <mergeCell ref="AB17:AF17"/>
    <mergeCell ref="M16:V16"/>
    <mergeCell ref="W16:AF16"/>
    <mergeCell ref="AG16:AP16"/>
    <mergeCell ref="AQ16:AZ16"/>
    <mergeCell ref="BA16:BJ16"/>
    <mergeCell ref="C22:L22"/>
    <mergeCell ref="M22:Q22"/>
    <mergeCell ref="R22:V22"/>
    <mergeCell ref="W22:AA22"/>
    <mergeCell ref="C20:L20"/>
    <mergeCell ref="M20:Q20"/>
    <mergeCell ref="R20:V20"/>
    <mergeCell ref="W20:AA20"/>
    <mergeCell ref="C17:L17"/>
    <mergeCell ref="M17:Q17"/>
    <mergeCell ref="R17:V17"/>
    <mergeCell ref="W17:AA17"/>
    <mergeCell ref="BA19:BE19"/>
    <mergeCell ref="BF19:BJ19"/>
    <mergeCell ref="AG18:AK18"/>
    <mergeCell ref="AL18:AP18"/>
    <mergeCell ref="AQ18:AU18"/>
    <mergeCell ref="AV18:AZ18"/>
    <mergeCell ref="BA18:BE18"/>
    <mergeCell ref="C18:L18"/>
    <mergeCell ref="M18:Q18"/>
    <mergeCell ref="R18:V18"/>
    <mergeCell ref="W18:AA18"/>
    <mergeCell ref="AB18:AF18"/>
    <mergeCell ref="C19:L19"/>
    <mergeCell ref="M19:Q19"/>
    <mergeCell ref="R19:V19"/>
    <mergeCell ref="W19:AA19"/>
    <mergeCell ref="AB19:AF19"/>
    <mergeCell ref="AG19:AK19"/>
    <mergeCell ref="AL19:AP19"/>
    <mergeCell ref="AQ19:AU19"/>
    <mergeCell ref="AV19:AZ19"/>
    <mergeCell ref="BA20:BE20"/>
    <mergeCell ref="BF20:BJ20"/>
    <mergeCell ref="C21:L21"/>
    <mergeCell ref="M21:Q21"/>
    <mergeCell ref="R21:V21"/>
    <mergeCell ref="W21:AA21"/>
    <mergeCell ref="AB21:AF21"/>
    <mergeCell ref="AG21:AK21"/>
    <mergeCell ref="AL21:AP21"/>
    <mergeCell ref="AQ21:AU21"/>
    <mergeCell ref="AV21:AZ21"/>
    <mergeCell ref="BA21:BE21"/>
    <mergeCell ref="BF21:BJ21"/>
    <mergeCell ref="AB20:AF20"/>
    <mergeCell ref="AG20:AK20"/>
    <mergeCell ref="AL20:AP20"/>
    <mergeCell ref="AQ20:AU20"/>
    <mergeCell ref="AV20:AZ20"/>
    <mergeCell ref="BA22:BE22"/>
    <mergeCell ref="BF22:BJ22"/>
    <mergeCell ref="M25:V25"/>
    <mergeCell ref="W25:AF25"/>
    <mergeCell ref="AG25:AP25"/>
    <mergeCell ref="AQ25:AZ25"/>
    <mergeCell ref="BA25:BJ25"/>
    <mergeCell ref="AB22:AF22"/>
    <mergeCell ref="AG22:AK22"/>
    <mergeCell ref="AL22:AP22"/>
    <mergeCell ref="AQ22:AU22"/>
    <mergeCell ref="AV22:AZ22"/>
    <mergeCell ref="AB28:AF28"/>
    <mergeCell ref="BF26:BJ26"/>
    <mergeCell ref="C27:L27"/>
    <mergeCell ref="M27:Q27"/>
    <mergeCell ref="R27:V27"/>
    <mergeCell ref="W27:AA27"/>
    <mergeCell ref="AB27:AF27"/>
    <mergeCell ref="AG27:AK27"/>
    <mergeCell ref="AL27:AP27"/>
    <mergeCell ref="AQ27:AU27"/>
    <mergeCell ref="AV27:AZ27"/>
    <mergeCell ref="BA27:BE27"/>
    <mergeCell ref="BF27:BJ27"/>
    <mergeCell ref="AG26:AK26"/>
    <mergeCell ref="AL26:AP26"/>
    <mergeCell ref="AQ26:AU26"/>
    <mergeCell ref="AV26:AZ26"/>
    <mergeCell ref="BA26:BE26"/>
    <mergeCell ref="C26:L26"/>
    <mergeCell ref="M26:Q26"/>
    <mergeCell ref="R26:V26"/>
    <mergeCell ref="W26:AA26"/>
    <mergeCell ref="AB26:AF26"/>
    <mergeCell ref="R30:V30"/>
    <mergeCell ref="W30:AA30"/>
    <mergeCell ref="AB30:AF30"/>
    <mergeCell ref="BF28:BJ28"/>
    <mergeCell ref="C29:L29"/>
    <mergeCell ref="M29:Q29"/>
    <mergeCell ref="R29:V29"/>
    <mergeCell ref="W29:AA29"/>
    <mergeCell ref="AB29:AF29"/>
    <mergeCell ref="AG29:AK29"/>
    <mergeCell ref="AL29:AP29"/>
    <mergeCell ref="AQ29:AU29"/>
    <mergeCell ref="AV29:AZ29"/>
    <mergeCell ref="BA29:BE29"/>
    <mergeCell ref="BF29:BJ29"/>
    <mergeCell ref="AG28:AK28"/>
    <mergeCell ref="AL28:AP28"/>
    <mergeCell ref="AQ28:AU28"/>
    <mergeCell ref="AV28:AZ28"/>
    <mergeCell ref="BA28:BE28"/>
    <mergeCell ref="C28:L28"/>
    <mergeCell ref="M28:Q28"/>
    <mergeCell ref="R28:V28"/>
    <mergeCell ref="W28:AA28"/>
    <mergeCell ref="M34:V34"/>
    <mergeCell ref="W34:AF34"/>
    <mergeCell ref="AG34:AP34"/>
    <mergeCell ref="AQ34:AZ34"/>
    <mergeCell ref="BA34:BJ34"/>
    <mergeCell ref="BF30:BJ30"/>
    <mergeCell ref="C31:L31"/>
    <mergeCell ref="M31:Q31"/>
    <mergeCell ref="R31:V31"/>
    <mergeCell ref="W31:AA31"/>
    <mergeCell ref="AB31:AF31"/>
    <mergeCell ref="AG31:AK31"/>
    <mergeCell ref="AL31:AP31"/>
    <mergeCell ref="AQ31:AU31"/>
    <mergeCell ref="AV31:AZ31"/>
    <mergeCell ref="BA31:BE31"/>
    <mergeCell ref="BF31:BJ31"/>
    <mergeCell ref="AG30:AK30"/>
    <mergeCell ref="AL30:AP30"/>
    <mergeCell ref="AQ30:AU30"/>
    <mergeCell ref="AV30:AZ30"/>
    <mergeCell ref="BA30:BE30"/>
    <mergeCell ref="C30:L30"/>
    <mergeCell ref="M30:Q30"/>
    <mergeCell ref="BA36:BE36"/>
    <mergeCell ref="BF36:BJ36"/>
    <mergeCell ref="AG35:AK35"/>
    <mergeCell ref="AL35:AP35"/>
    <mergeCell ref="AQ35:AU35"/>
    <mergeCell ref="AV35:AZ35"/>
    <mergeCell ref="BA35:BE35"/>
    <mergeCell ref="C35:L35"/>
    <mergeCell ref="M35:Q35"/>
    <mergeCell ref="R35:V35"/>
    <mergeCell ref="W35:AA35"/>
    <mergeCell ref="AB35:AF35"/>
    <mergeCell ref="C36:L36"/>
    <mergeCell ref="M36:Q36"/>
    <mergeCell ref="R36:V36"/>
    <mergeCell ref="W36:AA36"/>
    <mergeCell ref="AB36:AF36"/>
    <mergeCell ref="AG36:AK36"/>
    <mergeCell ref="AL36:AP36"/>
    <mergeCell ref="AQ36:AU36"/>
    <mergeCell ref="AV36:AZ36"/>
    <mergeCell ref="BA38:BE38"/>
    <mergeCell ref="BF38:BJ38"/>
    <mergeCell ref="AG37:AK37"/>
    <mergeCell ref="AL37:AP37"/>
    <mergeCell ref="AQ37:AU37"/>
    <mergeCell ref="AV37:AZ37"/>
    <mergeCell ref="BA37:BE37"/>
    <mergeCell ref="C37:L37"/>
    <mergeCell ref="M37:Q37"/>
    <mergeCell ref="R37:V37"/>
    <mergeCell ref="W37:AA37"/>
    <mergeCell ref="AB37:AF37"/>
    <mergeCell ref="C38:L38"/>
    <mergeCell ref="M38:Q38"/>
    <mergeCell ref="R38:V38"/>
    <mergeCell ref="W38:AA38"/>
    <mergeCell ref="AB38:AF38"/>
    <mergeCell ref="AG38:AK38"/>
    <mergeCell ref="AL38:AP38"/>
    <mergeCell ref="AQ38:AU38"/>
    <mergeCell ref="AV38:AZ38"/>
    <mergeCell ref="BA40:BE40"/>
    <mergeCell ref="BF40:BJ40"/>
    <mergeCell ref="AG39:AK39"/>
    <mergeCell ref="AL39:AP39"/>
    <mergeCell ref="AQ39:AU39"/>
    <mergeCell ref="AV39:AZ39"/>
    <mergeCell ref="BA39:BE39"/>
    <mergeCell ref="C39:L39"/>
    <mergeCell ref="M39:Q39"/>
    <mergeCell ref="R39:V39"/>
    <mergeCell ref="W39:AA39"/>
    <mergeCell ref="AB39:AF39"/>
    <mergeCell ref="C40:L40"/>
    <mergeCell ref="M40:Q40"/>
    <mergeCell ref="R40:V40"/>
    <mergeCell ref="W40:AA40"/>
    <mergeCell ref="AB40:AF40"/>
    <mergeCell ref="AG40:AK40"/>
    <mergeCell ref="AL40:AP40"/>
    <mergeCell ref="AQ40:AU40"/>
    <mergeCell ref="AV40:AZ40"/>
    <mergeCell ref="BL1:BL2"/>
    <mergeCell ref="BW1:BW2"/>
    <mergeCell ref="BN33:BV33"/>
    <mergeCell ref="BY33:CG33"/>
    <mergeCell ref="BN24:BV24"/>
    <mergeCell ref="BY24:CG24"/>
    <mergeCell ref="BN15:BV15"/>
    <mergeCell ref="BY15:CG15"/>
    <mergeCell ref="BF39:BJ39"/>
    <mergeCell ref="BF37:BJ37"/>
    <mergeCell ref="BF35:BJ35"/>
    <mergeCell ref="BF18:BJ18"/>
    <mergeCell ref="BY4:CG4"/>
    <mergeCell ref="BF11:BJ11"/>
    <mergeCell ref="BN4:BV4"/>
    <mergeCell ref="BF10:BJ10"/>
    <mergeCell ref="BF13:BJ13"/>
    <mergeCell ref="BF12:BJ12"/>
  </mergeCells>
  <phoneticPr fontId="2"/>
  <conditionalFormatting sqref="BN5:BN6 BN8:BN13 BN18:BN22">
    <cfRule type="expression" dxfId="27" priority="55">
      <formula>BM5&lt;1</formula>
    </cfRule>
  </conditionalFormatting>
  <conditionalFormatting sqref="BY5:BY6">
    <cfRule type="expression" dxfId="26" priority="51">
      <formula>BX5&lt;1</formula>
    </cfRule>
  </conditionalFormatting>
  <conditionalFormatting sqref="BY35">
    <cfRule type="expression" dxfId="25" priority="1">
      <formula>BX35&lt;1</formula>
    </cfRule>
  </conditionalFormatting>
  <conditionalFormatting sqref="BN27:BN31">
    <cfRule type="expression" dxfId="24" priority="23">
      <formula>BM27&lt;1</formula>
    </cfRule>
  </conditionalFormatting>
  <conditionalFormatting sqref="BN36:BN40">
    <cfRule type="expression" dxfId="23" priority="21">
      <formula>BM36&lt;1</formula>
    </cfRule>
  </conditionalFormatting>
  <conditionalFormatting sqref="BN17">
    <cfRule type="expression" dxfId="22" priority="19">
      <formula>BM17&lt;1</formula>
    </cfRule>
  </conditionalFormatting>
  <conditionalFormatting sqref="BN26">
    <cfRule type="expression" dxfId="21" priority="18">
      <formula>BM26&lt;1</formula>
    </cfRule>
  </conditionalFormatting>
  <conditionalFormatting sqref="BN35">
    <cfRule type="expression" dxfId="20" priority="17">
      <formula>BM35&lt;1</formula>
    </cfRule>
  </conditionalFormatting>
  <conditionalFormatting sqref="BY26">
    <cfRule type="expression" dxfId="19" priority="3">
      <formula>BX26&lt;1</formula>
    </cfRule>
  </conditionalFormatting>
  <conditionalFormatting sqref="BY27:BY31">
    <cfRule type="expression" dxfId="18" priority="4">
      <formula>BX27&lt;1</formula>
    </cfRule>
  </conditionalFormatting>
  <conditionalFormatting sqref="BY17">
    <cfRule type="expression" dxfId="17" priority="5">
      <formula>BX17&lt;1</formula>
    </cfRule>
  </conditionalFormatting>
  <conditionalFormatting sqref="BY8:BY13">
    <cfRule type="expression" dxfId="16" priority="7">
      <formula>BX8&lt;1</formula>
    </cfRule>
  </conditionalFormatting>
  <conditionalFormatting sqref="BY18:BY22">
    <cfRule type="expression" dxfId="15" priority="6">
      <formula>BX18&lt;1</formula>
    </cfRule>
  </conditionalFormatting>
  <conditionalFormatting sqref="BY36:BY40">
    <cfRule type="expression" dxfId="14" priority="2">
      <formula>BX36&lt;1</formula>
    </cfRule>
  </conditionalFormatting>
  <dataValidations count="4">
    <dataValidation type="list" allowBlank="1" showInputMessage="1" showErrorMessage="1" sqref="BA9:BE9 BA18:BE18 BA27:BE27 BA36:BE36" xr:uid="{00000000-0002-0000-0500-000000000000}">
      <formula1>"空欄,データをセットする,ON,OFF,-"</formula1>
    </dataValidation>
    <dataValidation type="list" allowBlank="1" showInputMessage="1" showErrorMessage="1" sqref="BQ5:BR6 CB5:CC6 CB8:CC13 CB26:CC31 BQ8:BR13 BQ17:BR22 CB17:CC22 BQ26:BR31 BQ35:BR40 CB35:CC40" xr:uid="{00000000-0002-0000-0500-000001000000}">
      <formula1>"OK,NG"</formula1>
    </dataValidation>
    <dataValidation type="list" allowBlank="1" showInputMessage="1" showErrorMessage="1" sqref="BF9:BJ13 AL9:AP13 AV27:AZ31 BF36:BJ40 AV9:AZ13 BF18:BJ22 AL18:AP22 AV36:AZ40 AL36:AP40 AV18:AZ22 BF27:BJ31 AL27:AP31" xr:uid="{00000000-0002-0000-0500-000002000000}">
      <formula1>"活性,非活性,非表示,活性で入力不可"</formula1>
    </dataValidation>
    <dataValidation type="list" allowBlank="1" showInputMessage="1" showErrorMessage="1" sqref="R9:V13 AB9:AF13 AB18:AF22 R18:V22 R27:V31 AB27:AF31 AB36:AF40 R36:V40" xr:uid="{00000000-0002-0000-0500-000003000000}">
      <formula1>"活性,非活性,表示,非表示,活性で入力不可"</formula1>
    </dataValidation>
  </dataValidations>
  <pageMargins left="0.51181102362204722" right="0.51181102362204722" top="0.78740157480314965" bottom="0.59055118110236227" header="0.43307086614173229" footer="0.31496062992125984"/>
  <pageSetup paperSize="9" scale="70" fitToHeight="0" orientation="landscape" r:id="rId1"/>
  <headerFooter>
    <oddFooter>&amp;C&amp;"ＭＳ ゴシック,標準"&amp;10- &amp;P -</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0" tint="-0.499984740745262"/>
    <pageSetUpPr fitToPage="1"/>
  </sheetPr>
  <dimension ref="A1:BY136"/>
  <sheetViews>
    <sheetView showGridLines="0" zoomScaleNormal="100" zoomScaleSheetLayoutView="100" workbookViewId="0">
      <pane ySplit="2" topLeftCell="A3" activePane="bottomLeft" state="frozen"/>
      <selection activeCell="J17" sqref="J17:N17"/>
      <selection pane="bottomLeft" activeCell="J17" sqref="J17:N17"/>
    </sheetView>
  </sheetViews>
  <sheetFormatPr defaultColWidth="3.125" defaultRowHeight="15.75"/>
  <cols>
    <col min="1" max="11" width="3.125" style="22"/>
    <col min="12" max="12" width="3.125" style="22" customWidth="1"/>
    <col min="13" max="64" width="3.125" style="22"/>
    <col min="65" max="66" width="14.625" style="68" customWidth="1"/>
    <col min="67" max="68" width="14.625" style="190" customWidth="1"/>
    <col min="69" max="70" width="14.625" style="68" customWidth="1"/>
    <col min="71" max="72" width="13.25" style="68" customWidth="1"/>
    <col min="73" max="74" width="14.625" style="68" customWidth="1"/>
    <col min="75" max="16384" width="3.125" style="22"/>
  </cols>
  <sheetData>
    <row r="1" spans="1:77" s="43" customFormat="1" ht="28.5" customHeight="1">
      <c r="A1" s="374" t="s">
        <v>56</v>
      </c>
      <c r="B1" s="265"/>
      <c r="C1" s="265"/>
      <c r="D1" s="266"/>
      <c r="E1" s="375" t="str">
        <f>表紙!G5</f>
        <v>PRO_STAFFα給与　故障対応</v>
      </c>
      <c r="F1" s="376"/>
      <c r="G1" s="376"/>
      <c r="H1" s="376"/>
      <c r="I1" s="376"/>
      <c r="J1" s="376"/>
      <c r="K1" s="376"/>
      <c r="L1" s="376"/>
      <c r="M1" s="376"/>
      <c r="N1" s="376"/>
      <c r="O1" s="376"/>
      <c r="P1" s="376"/>
      <c r="Q1" s="376"/>
      <c r="R1" s="376"/>
      <c r="S1" s="376"/>
      <c r="T1" s="376"/>
      <c r="U1" s="377"/>
      <c r="V1" s="374" t="s">
        <v>57</v>
      </c>
      <c r="W1" s="265"/>
      <c r="X1" s="265"/>
      <c r="Y1" s="266"/>
      <c r="Z1" s="267" t="str">
        <f>表紙!$G$8</f>
        <v>画面定義書</v>
      </c>
      <c r="AA1" s="268"/>
      <c r="AB1" s="268"/>
      <c r="AC1" s="268"/>
      <c r="AD1" s="268"/>
      <c r="AE1" s="268"/>
      <c r="AF1" s="268"/>
      <c r="AG1" s="268"/>
      <c r="AH1" s="268"/>
      <c r="AI1" s="268"/>
      <c r="AJ1" s="268"/>
      <c r="AK1" s="268"/>
      <c r="AL1" s="268"/>
      <c r="AM1" s="268"/>
      <c r="AN1" s="268"/>
      <c r="AO1" s="268"/>
      <c r="AP1" s="268"/>
      <c r="AQ1" s="265" t="s">
        <v>81</v>
      </c>
      <c r="AR1" s="265"/>
      <c r="AS1" s="265"/>
      <c r="AT1" s="266"/>
      <c r="AU1" s="267" t="str">
        <f>表紙!G14</f>
        <v>年末調整</v>
      </c>
      <c r="AV1" s="268"/>
      <c r="AW1" s="268"/>
      <c r="AX1" s="268"/>
      <c r="AY1" s="268"/>
      <c r="AZ1" s="268"/>
      <c r="BA1" s="268"/>
      <c r="BB1" s="268"/>
      <c r="BC1" s="268"/>
      <c r="BD1" s="268"/>
      <c r="BE1" s="268"/>
      <c r="BF1" s="268"/>
      <c r="BG1" s="268"/>
      <c r="BH1" s="268"/>
      <c r="BI1" s="268"/>
      <c r="BJ1" s="268"/>
      <c r="BK1" s="269"/>
      <c r="BL1" s="281" t="s">
        <v>183</v>
      </c>
      <c r="BM1" s="179" t="s">
        <v>38</v>
      </c>
      <c r="BN1" s="179" t="s">
        <v>51</v>
      </c>
      <c r="BO1" s="179" t="s">
        <v>35</v>
      </c>
      <c r="BP1" s="179" t="s">
        <v>34</v>
      </c>
      <c r="BQ1" s="179" t="s">
        <v>39</v>
      </c>
      <c r="BR1" s="180"/>
      <c r="BS1" s="181"/>
      <c r="BT1" s="181"/>
      <c r="BU1" s="180"/>
      <c r="BV1" s="180"/>
      <c r="BX1" s="281" t="s">
        <v>184</v>
      </c>
      <c r="BY1" s="205" t="s">
        <v>187</v>
      </c>
    </row>
    <row r="2" spans="1:77" s="43" customFormat="1" ht="28.5" customHeight="1">
      <c r="A2" s="374" t="s">
        <v>55</v>
      </c>
      <c r="B2" s="265"/>
      <c r="C2" s="265"/>
      <c r="D2" s="266"/>
      <c r="E2" s="256" t="str">
        <f>表紙!J16</f>
        <v>年末調整</v>
      </c>
      <c r="F2" s="257"/>
      <c r="G2" s="257"/>
      <c r="H2" s="257"/>
      <c r="I2" s="257"/>
      <c r="J2" s="257"/>
      <c r="K2" s="257"/>
      <c r="L2" s="257"/>
      <c r="M2" s="257"/>
      <c r="N2" s="257"/>
      <c r="O2" s="257"/>
      <c r="P2" s="257"/>
      <c r="Q2" s="257"/>
      <c r="R2" s="257"/>
      <c r="S2" s="257"/>
      <c r="T2" s="257"/>
      <c r="U2" s="258"/>
      <c r="V2" s="374" t="s">
        <v>58</v>
      </c>
      <c r="W2" s="265"/>
      <c r="X2" s="265"/>
      <c r="Y2" s="266"/>
      <c r="Z2" s="267" t="str">
        <f>表紙!M18</f>
        <v>年調振込ファイル作成</v>
      </c>
      <c r="AA2" s="268"/>
      <c r="AB2" s="268"/>
      <c r="AC2" s="268"/>
      <c r="AD2" s="268"/>
      <c r="AE2" s="268"/>
      <c r="AF2" s="268"/>
      <c r="AG2" s="268"/>
      <c r="AH2" s="268"/>
      <c r="AI2" s="268"/>
      <c r="AJ2" s="268"/>
      <c r="AK2" s="268"/>
      <c r="AL2" s="268"/>
      <c r="AM2" s="268"/>
      <c r="AN2" s="268"/>
      <c r="AO2" s="268"/>
      <c r="AP2" s="268"/>
      <c r="AQ2" s="265" t="s">
        <v>13</v>
      </c>
      <c r="AR2" s="265"/>
      <c r="AS2" s="265"/>
      <c r="AT2" s="266"/>
      <c r="AU2" s="267" t="str">
        <f>表紙!P20</f>
        <v>外部出力画面</v>
      </c>
      <c r="AV2" s="268"/>
      <c r="AW2" s="268"/>
      <c r="AX2" s="268"/>
      <c r="AY2" s="268"/>
      <c r="AZ2" s="268"/>
      <c r="BA2" s="268"/>
      <c r="BB2" s="268"/>
      <c r="BC2" s="268"/>
      <c r="BD2" s="268"/>
      <c r="BE2" s="268"/>
      <c r="BF2" s="268"/>
      <c r="BG2" s="268"/>
      <c r="BH2" s="268"/>
      <c r="BI2" s="268"/>
      <c r="BJ2" s="268"/>
      <c r="BK2" s="269"/>
      <c r="BL2" s="281"/>
      <c r="BM2" s="182">
        <f>SUM(BM5:BM9989)</f>
        <v>0</v>
      </c>
      <c r="BN2" s="182">
        <f>COUNT(BM5:BM9989)</f>
        <v>0</v>
      </c>
      <c r="BO2" s="182">
        <f>COUNTIF(BQ5:BR9989,"OK")</f>
        <v>0</v>
      </c>
      <c r="BP2" s="182">
        <f>COUNTIF(BQ5:BQ9989,"NG")</f>
        <v>0</v>
      </c>
      <c r="BQ2" s="183"/>
      <c r="BR2" s="180"/>
      <c r="BS2" s="181"/>
      <c r="BT2" s="181"/>
      <c r="BU2" s="180"/>
      <c r="BV2" s="180"/>
      <c r="BX2" s="281"/>
    </row>
    <row r="3" spans="1:77">
      <c r="BM3" s="69"/>
      <c r="BN3" s="69"/>
      <c r="BO3" s="184"/>
      <c r="BP3" s="185"/>
      <c r="BQ3" s="69"/>
      <c r="BR3" s="69"/>
      <c r="BS3" s="186"/>
      <c r="BT3" s="186"/>
      <c r="BU3" s="69"/>
      <c r="BV3" s="69"/>
    </row>
    <row r="4" spans="1:77" s="19" customFormat="1" ht="28.5" customHeight="1">
      <c r="B4" s="20" t="s">
        <v>100</v>
      </c>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M4" s="179" t="s">
        <v>40</v>
      </c>
      <c r="BN4" s="179" t="s">
        <v>41</v>
      </c>
      <c r="BO4" s="179" t="s">
        <v>47</v>
      </c>
      <c r="BP4" s="179" t="s">
        <v>48</v>
      </c>
      <c r="BQ4" s="179" t="s">
        <v>42</v>
      </c>
      <c r="BR4" s="179" t="s">
        <v>43</v>
      </c>
      <c r="BS4" s="179" t="s">
        <v>44</v>
      </c>
      <c r="BT4" s="179" t="s">
        <v>45</v>
      </c>
      <c r="BU4" s="179" t="s">
        <v>49</v>
      </c>
      <c r="BV4" s="179" t="s">
        <v>46</v>
      </c>
    </row>
    <row r="5" spans="1:77">
      <c r="BM5" s="50"/>
      <c r="BN5" s="199"/>
      <c r="BO5" s="52"/>
      <c r="BP5" s="53"/>
      <c r="BQ5" s="54"/>
      <c r="BR5" s="54"/>
      <c r="BS5" s="55"/>
      <c r="BT5" s="56"/>
      <c r="BU5" s="54"/>
      <c r="BV5" s="54"/>
    </row>
    <row r="6" spans="1:77">
      <c r="B6" s="36" t="s">
        <v>71</v>
      </c>
      <c r="C6" s="25"/>
      <c r="D6" s="25"/>
      <c r="E6" s="25"/>
      <c r="F6" s="25"/>
      <c r="G6" s="26"/>
      <c r="H6" s="262" t="str">
        <f>【基本設計】画面概要・レイアウト!$AY$6</f>
        <v>年末調整データ作成処理</v>
      </c>
      <c r="I6" s="263"/>
      <c r="J6" s="263"/>
      <c r="K6" s="263"/>
      <c r="L6" s="263"/>
      <c r="M6" s="263"/>
      <c r="N6" s="263"/>
      <c r="O6" s="263"/>
      <c r="P6" s="263"/>
      <c r="Q6" s="263"/>
      <c r="R6" s="263"/>
      <c r="S6" s="263"/>
      <c r="T6" s="264"/>
      <c r="BM6" s="50"/>
      <c r="BN6" s="57">
        <f t="shared" ref="BN6:BN23" si="0">IF(BM6&gt;0,BN5+1,BN5)</f>
        <v>0</v>
      </c>
      <c r="BO6" s="52"/>
      <c r="BP6" s="53"/>
      <c r="BQ6" s="54"/>
      <c r="BR6" s="54"/>
      <c r="BS6" s="55"/>
      <c r="BT6" s="56"/>
      <c r="BU6" s="54"/>
      <c r="BV6" s="54"/>
    </row>
    <row r="7" spans="1:77">
      <c r="BM7" s="50"/>
      <c r="BN7" s="57">
        <f t="shared" si="0"/>
        <v>0</v>
      </c>
      <c r="BO7" s="52"/>
      <c r="BP7" s="53"/>
      <c r="BQ7" s="54"/>
      <c r="BR7" s="54"/>
      <c r="BS7" s="55"/>
      <c r="BT7" s="56"/>
      <c r="BU7" s="54"/>
      <c r="BV7" s="54"/>
    </row>
    <row r="8" spans="1:77">
      <c r="F8" s="87" t="s">
        <v>101</v>
      </c>
      <c r="G8" s="88"/>
      <c r="H8" s="88"/>
      <c r="I8" s="88"/>
      <c r="J8" s="88"/>
      <c r="K8" s="88"/>
      <c r="L8" s="88"/>
      <c r="M8" s="89"/>
      <c r="N8" s="87" t="s">
        <v>0</v>
      </c>
      <c r="O8" s="88"/>
      <c r="P8" s="88"/>
      <c r="Q8" s="88"/>
      <c r="R8" s="88"/>
      <c r="S8" s="88"/>
      <c r="T8" s="88"/>
      <c r="U8" s="88"/>
      <c r="V8" s="88"/>
      <c r="W8" s="88"/>
      <c r="X8" s="88"/>
      <c r="Y8" s="88"/>
      <c r="Z8" s="88"/>
      <c r="AA8" s="88"/>
      <c r="AB8" s="88"/>
      <c r="AC8" s="88"/>
      <c r="AD8" s="88"/>
      <c r="AE8" s="88"/>
      <c r="AF8" s="88"/>
      <c r="AG8" s="88"/>
      <c r="AH8" s="88"/>
      <c r="AI8" s="88"/>
      <c r="AJ8" s="88"/>
      <c r="AK8" s="88"/>
      <c r="AL8" s="88"/>
      <c r="AM8" s="88"/>
      <c r="AN8" s="88"/>
      <c r="AO8" s="88"/>
      <c r="AP8" s="88"/>
      <c r="AQ8" s="88"/>
      <c r="AR8" s="88"/>
      <c r="AS8" s="88"/>
      <c r="AT8" s="88"/>
      <c r="AU8" s="88"/>
      <c r="AV8" s="88"/>
      <c r="AW8" s="88"/>
      <c r="AX8" s="88"/>
      <c r="AY8" s="88"/>
      <c r="AZ8" s="88"/>
      <c r="BA8" s="88"/>
      <c r="BB8" s="88"/>
      <c r="BC8" s="88"/>
      <c r="BD8" s="88"/>
      <c r="BE8" s="88"/>
      <c r="BF8" s="88"/>
      <c r="BG8" s="88"/>
      <c r="BH8" s="88"/>
      <c r="BI8" s="88"/>
      <c r="BJ8" s="89"/>
      <c r="BM8" s="50"/>
      <c r="BN8" s="57">
        <f t="shared" si="0"/>
        <v>0</v>
      </c>
      <c r="BO8" s="52"/>
      <c r="BP8" s="53"/>
      <c r="BQ8" s="54"/>
      <c r="BR8" s="54"/>
      <c r="BS8" s="55"/>
      <c r="BT8" s="56"/>
      <c r="BU8" s="54"/>
      <c r="BV8" s="54"/>
    </row>
    <row r="9" spans="1:77">
      <c r="F9" s="90" t="s">
        <v>114</v>
      </c>
      <c r="G9" s="40"/>
      <c r="H9" s="40"/>
      <c r="I9" s="40"/>
      <c r="J9" s="40"/>
      <c r="K9" s="40"/>
      <c r="L9" s="40"/>
      <c r="M9" s="91"/>
      <c r="N9" s="90" t="s">
        <v>1</v>
      </c>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91"/>
      <c r="BM9" s="50"/>
      <c r="BN9" s="57">
        <f t="shared" si="0"/>
        <v>0</v>
      </c>
      <c r="BO9" s="52"/>
      <c r="BP9" s="53"/>
      <c r="BQ9" s="54"/>
      <c r="BR9" s="54"/>
      <c r="BS9" s="55"/>
      <c r="BT9" s="56"/>
      <c r="BU9" s="54"/>
      <c r="BV9" s="54"/>
    </row>
    <row r="10" spans="1:77">
      <c r="F10" s="90" t="s">
        <v>2</v>
      </c>
      <c r="G10" s="40"/>
      <c r="H10" s="40"/>
      <c r="I10" s="40"/>
      <c r="J10" s="40"/>
      <c r="K10" s="40"/>
      <c r="L10" s="40"/>
      <c r="M10" s="91"/>
      <c r="N10" s="90" t="s">
        <v>1</v>
      </c>
      <c r="O10" s="40"/>
      <c r="P10" s="40"/>
      <c r="Q10" s="40"/>
      <c r="R10" s="40"/>
      <c r="S10" s="40"/>
      <c r="T10" s="40"/>
      <c r="U10" s="40"/>
      <c r="V10" s="40"/>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91"/>
      <c r="BM10" s="50"/>
      <c r="BN10" s="57">
        <f t="shared" si="0"/>
        <v>0</v>
      </c>
      <c r="BO10" s="52"/>
      <c r="BP10" s="53"/>
      <c r="BQ10" s="54"/>
      <c r="BR10" s="54"/>
      <c r="BS10" s="55"/>
      <c r="BT10" s="56"/>
      <c r="BU10" s="54"/>
      <c r="BV10" s="54"/>
    </row>
    <row r="11" spans="1:77">
      <c r="F11" s="90" t="s">
        <v>3</v>
      </c>
      <c r="G11" s="40"/>
      <c r="H11" s="40"/>
      <c r="I11" s="40"/>
      <c r="J11" s="40"/>
      <c r="K11" s="40"/>
      <c r="L11" s="40"/>
      <c r="M11" s="91"/>
      <c r="N11" s="90" t="s">
        <v>1</v>
      </c>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91"/>
      <c r="BM11" s="50"/>
      <c r="BN11" s="57">
        <f t="shared" si="0"/>
        <v>0</v>
      </c>
      <c r="BO11" s="52"/>
      <c r="BP11" s="53"/>
      <c r="BQ11" s="54"/>
      <c r="BR11" s="54"/>
      <c r="BS11" s="55"/>
      <c r="BT11" s="56"/>
      <c r="BU11" s="54"/>
      <c r="BV11" s="54"/>
    </row>
    <row r="12" spans="1:77">
      <c r="F12" s="90" t="s">
        <v>4</v>
      </c>
      <c r="G12" s="40"/>
      <c r="H12" s="40"/>
      <c r="I12" s="40"/>
      <c r="J12" s="40"/>
      <c r="K12" s="40"/>
      <c r="L12" s="40"/>
      <c r="M12" s="91"/>
      <c r="N12" s="90" t="s">
        <v>1</v>
      </c>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91"/>
      <c r="BM12" s="50"/>
      <c r="BN12" s="57">
        <f t="shared" si="0"/>
        <v>0</v>
      </c>
      <c r="BO12" s="52"/>
      <c r="BP12" s="53"/>
      <c r="BQ12" s="54"/>
      <c r="BR12" s="54"/>
      <c r="BS12" s="55"/>
      <c r="BT12" s="56"/>
      <c r="BU12" s="54"/>
      <c r="BV12" s="54"/>
    </row>
    <row r="13" spans="1:77">
      <c r="F13" s="90" t="s">
        <v>5</v>
      </c>
      <c r="G13" s="40"/>
      <c r="H13" s="40"/>
      <c r="I13" s="40"/>
      <c r="J13" s="40"/>
      <c r="K13" s="40"/>
      <c r="L13" s="40"/>
      <c r="M13" s="91"/>
      <c r="N13" s="90" t="s">
        <v>1</v>
      </c>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91"/>
      <c r="BM13" s="50"/>
      <c r="BN13" s="57">
        <f t="shared" si="0"/>
        <v>0</v>
      </c>
      <c r="BO13" s="52"/>
      <c r="BP13" s="53"/>
      <c r="BQ13" s="54"/>
      <c r="BR13" s="54"/>
      <c r="BS13" s="55"/>
      <c r="BT13" s="56"/>
      <c r="BU13" s="54"/>
      <c r="BV13" s="54"/>
    </row>
    <row r="14" spans="1:77">
      <c r="F14" s="90" t="s">
        <v>6</v>
      </c>
      <c r="G14" s="40"/>
      <c r="H14" s="40"/>
      <c r="I14" s="40"/>
      <c r="J14" s="40"/>
      <c r="K14" s="40"/>
      <c r="L14" s="40"/>
      <c r="M14" s="91"/>
      <c r="N14" s="90" t="s">
        <v>1</v>
      </c>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91"/>
      <c r="BM14" s="50"/>
      <c r="BN14" s="57">
        <f t="shared" si="0"/>
        <v>0</v>
      </c>
      <c r="BO14" s="52"/>
      <c r="BP14" s="53"/>
      <c r="BQ14" s="54"/>
      <c r="BR14" s="54"/>
      <c r="BS14" s="55"/>
      <c r="BT14" s="56"/>
      <c r="BU14" s="54"/>
      <c r="BV14" s="54"/>
    </row>
    <row r="15" spans="1:77">
      <c r="F15" s="90" t="s">
        <v>7</v>
      </c>
      <c r="G15" s="40"/>
      <c r="H15" s="40"/>
      <c r="I15" s="40"/>
      <c r="J15" s="40"/>
      <c r="K15" s="40"/>
      <c r="L15" s="40"/>
      <c r="M15" s="91"/>
      <c r="N15" s="90" t="s">
        <v>1</v>
      </c>
      <c r="O15" s="40"/>
      <c r="P15" s="40"/>
      <c r="Q15" s="40"/>
      <c r="R15" s="40"/>
      <c r="S15" s="40"/>
      <c r="T15" s="40"/>
      <c r="U15" s="40"/>
      <c r="V15" s="40"/>
      <c r="W15" s="40"/>
      <c r="X15" s="40"/>
      <c r="Y15" s="40"/>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91"/>
      <c r="BM15" s="50"/>
      <c r="BN15" s="57">
        <f t="shared" si="0"/>
        <v>0</v>
      </c>
      <c r="BO15" s="52"/>
      <c r="BP15" s="200"/>
      <c r="BQ15" s="54"/>
      <c r="BR15" s="54"/>
      <c r="BS15" s="55"/>
      <c r="BT15" s="56"/>
      <c r="BU15" s="54"/>
      <c r="BV15" s="54"/>
    </row>
    <row r="16" spans="1:77">
      <c r="F16" s="90" t="s">
        <v>8</v>
      </c>
      <c r="G16" s="40"/>
      <c r="H16" s="40"/>
      <c r="I16" s="40"/>
      <c r="J16" s="40"/>
      <c r="K16" s="40"/>
      <c r="L16" s="40"/>
      <c r="M16" s="91"/>
      <c r="N16" s="90" t="s">
        <v>1</v>
      </c>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91"/>
      <c r="BM16" s="50"/>
      <c r="BN16" s="57">
        <f t="shared" si="0"/>
        <v>0</v>
      </c>
      <c r="BO16" s="52"/>
      <c r="BP16" s="200"/>
      <c r="BQ16" s="54"/>
      <c r="BR16" s="54"/>
      <c r="BS16" s="55"/>
      <c r="BT16" s="56"/>
      <c r="BU16" s="54"/>
      <c r="BV16" s="54"/>
    </row>
    <row r="17" spans="4:74">
      <c r="F17" s="90" t="s">
        <v>9</v>
      </c>
      <c r="G17" s="40"/>
      <c r="H17" s="40"/>
      <c r="I17" s="40"/>
      <c r="J17" s="40"/>
      <c r="K17" s="40"/>
      <c r="L17" s="40"/>
      <c r="M17" s="91"/>
      <c r="N17" s="90" t="s">
        <v>1</v>
      </c>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91"/>
      <c r="BM17" s="50"/>
      <c r="BN17" s="57">
        <f t="shared" si="0"/>
        <v>0</v>
      </c>
      <c r="BO17" s="52"/>
      <c r="BP17" s="200"/>
      <c r="BQ17" s="54"/>
      <c r="BR17" s="54"/>
      <c r="BS17" s="55"/>
      <c r="BT17" s="56"/>
      <c r="BU17" s="54"/>
      <c r="BV17" s="54"/>
    </row>
    <row r="18" spans="4:74">
      <c r="F18" s="90" t="s">
        <v>10</v>
      </c>
      <c r="G18" s="40"/>
      <c r="H18" s="40"/>
      <c r="I18" s="40"/>
      <c r="J18" s="40"/>
      <c r="K18" s="40"/>
      <c r="L18" s="40"/>
      <c r="M18" s="91"/>
      <c r="N18" s="90" t="s">
        <v>1</v>
      </c>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91"/>
      <c r="BM18" s="50"/>
      <c r="BN18" s="57">
        <f t="shared" si="0"/>
        <v>0</v>
      </c>
      <c r="BO18" s="52"/>
      <c r="BP18" s="200"/>
      <c r="BQ18" s="54"/>
      <c r="BR18" s="54"/>
      <c r="BS18" s="55"/>
      <c r="BT18" s="56"/>
      <c r="BU18" s="54"/>
      <c r="BV18" s="54"/>
    </row>
    <row r="19" spans="4:74">
      <c r="F19" s="90" t="s">
        <v>11</v>
      </c>
      <c r="G19" s="40"/>
      <c r="H19" s="40"/>
      <c r="I19" s="40"/>
      <c r="J19" s="40"/>
      <c r="K19" s="40"/>
      <c r="L19" s="40"/>
      <c r="M19" s="91"/>
      <c r="N19" s="90" t="s">
        <v>1</v>
      </c>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91"/>
      <c r="BM19" s="50"/>
      <c r="BN19" s="57">
        <f t="shared" si="0"/>
        <v>0</v>
      </c>
      <c r="BO19" s="52"/>
      <c r="BP19" s="200"/>
      <c r="BQ19" s="54"/>
      <c r="BR19" s="54"/>
      <c r="BS19" s="55"/>
      <c r="BT19" s="56"/>
      <c r="BU19" s="54"/>
      <c r="BV19" s="54"/>
    </row>
    <row r="20" spans="4:74">
      <c r="F20" s="90" t="s">
        <v>12</v>
      </c>
      <c r="G20" s="40"/>
      <c r="H20" s="40"/>
      <c r="I20" s="40"/>
      <c r="J20" s="40"/>
      <c r="K20" s="40"/>
      <c r="L20" s="40"/>
      <c r="M20" s="91"/>
      <c r="N20" s="90" t="s">
        <v>1</v>
      </c>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91"/>
      <c r="BM20" s="50"/>
      <c r="BN20" s="57">
        <f t="shared" si="0"/>
        <v>0</v>
      </c>
      <c r="BO20" s="52"/>
      <c r="BP20" s="200"/>
      <c r="BQ20" s="54"/>
      <c r="BR20" s="54"/>
      <c r="BS20" s="55"/>
      <c r="BT20" s="56"/>
      <c r="BU20" s="54"/>
      <c r="BV20" s="54"/>
    </row>
    <row r="21" spans="4:74">
      <c r="F21" s="93" t="s">
        <v>115</v>
      </c>
      <c r="G21" s="40"/>
      <c r="H21" s="40"/>
      <c r="I21" s="40"/>
      <c r="J21" s="40"/>
      <c r="K21" s="40"/>
      <c r="L21" s="40"/>
      <c r="M21" s="91"/>
      <c r="N21" s="170" t="s">
        <v>1</v>
      </c>
      <c r="O21" s="40"/>
      <c r="P21" s="40"/>
      <c r="Q21" s="40"/>
      <c r="R21" s="40"/>
      <c r="S21" s="40"/>
      <c r="T21" s="40"/>
      <c r="U21" s="40"/>
      <c r="V21" s="40"/>
      <c r="W21" s="40"/>
      <c r="X21" s="40"/>
      <c r="Y21" s="40"/>
      <c r="Z21" s="40"/>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91"/>
      <c r="BM21" s="50"/>
      <c r="BN21" s="57">
        <f t="shared" si="0"/>
        <v>0</v>
      </c>
      <c r="BO21" s="52"/>
      <c r="BP21" s="200"/>
      <c r="BQ21" s="54"/>
      <c r="BR21" s="54"/>
      <c r="BS21" s="55"/>
      <c r="BT21" s="56"/>
      <c r="BU21" s="54"/>
      <c r="BV21" s="54"/>
    </row>
    <row r="22" spans="4:74">
      <c r="D22" s="1"/>
      <c r="F22" s="93" t="s">
        <v>151</v>
      </c>
      <c r="G22" s="40"/>
      <c r="H22" s="40"/>
      <c r="I22" s="40"/>
      <c r="J22" s="40"/>
      <c r="K22" s="40"/>
      <c r="L22" s="40"/>
      <c r="M22" s="91"/>
      <c r="N22" s="170" t="s">
        <v>1</v>
      </c>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91"/>
      <c r="BM22" s="50"/>
      <c r="BN22" s="57">
        <f t="shared" si="0"/>
        <v>0</v>
      </c>
      <c r="BO22" s="52"/>
      <c r="BP22" s="200"/>
      <c r="BQ22" s="54"/>
      <c r="BR22" s="54"/>
      <c r="BS22" s="55"/>
      <c r="BT22" s="56"/>
      <c r="BU22" s="54"/>
      <c r="BV22" s="54"/>
    </row>
    <row r="23" spans="4:74">
      <c r="D23" s="1"/>
      <c r="F23" s="93" t="s">
        <v>116</v>
      </c>
      <c r="G23" s="40"/>
      <c r="H23" s="40"/>
      <c r="I23" s="40"/>
      <c r="J23" s="40"/>
      <c r="K23" s="40"/>
      <c r="L23" s="40"/>
      <c r="M23" s="91"/>
      <c r="N23" s="170" t="s">
        <v>1</v>
      </c>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91"/>
      <c r="BM23" s="50"/>
      <c r="BN23" s="57">
        <f t="shared" si="0"/>
        <v>0</v>
      </c>
      <c r="BO23" s="52"/>
      <c r="BP23" s="200"/>
      <c r="BQ23" s="54"/>
      <c r="BR23" s="54"/>
      <c r="BS23" s="55"/>
      <c r="BT23" s="56"/>
      <c r="BU23" s="54"/>
      <c r="BV23" s="54"/>
    </row>
    <row r="24" spans="4:74">
      <c r="F24" s="93" t="s">
        <v>152</v>
      </c>
      <c r="G24" s="40"/>
      <c r="H24" s="40"/>
      <c r="I24" s="40"/>
      <c r="J24" s="40"/>
      <c r="K24" s="40"/>
      <c r="L24" s="40"/>
      <c r="M24" s="91"/>
      <c r="N24" s="170" t="s">
        <v>1</v>
      </c>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91"/>
      <c r="BM24" s="50"/>
      <c r="BN24" s="57">
        <f t="shared" ref="BN24:BN25" si="1">IF(BM24&gt;0,BN23+1,BN23)</f>
        <v>0</v>
      </c>
      <c r="BO24" s="52"/>
      <c r="BP24" s="200"/>
      <c r="BQ24" s="54"/>
      <c r="BR24" s="54"/>
      <c r="BS24" s="55"/>
      <c r="BT24" s="56"/>
      <c r="BU24" s="54"/>
      <c r="BV24" s="54"/>
    </row>
    <row r="25" spans="4:74">
      <c r="F25" s="93" t="s">
        <v>153</v>
      </c>
      <c r="G25" s="40"/>
      <c r="H25" s="40"/>
      <c r="I25" s="40"/>
      <c r="J25" s="40"/>
      <c r="K25" s="40"/>
      <c r="L25" s="40"/>
      <c r="M25" s="91"/>
      <c r="N25" s="170" t="s">
        <v>1</v>
      </c>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91"/>
      <c r="BM25" s="50"/>
      <c r="BN25" s="57">
        <f t="shared" si="1"/>
        <v>0</v>
      </c>
      <c r="BO25" s="52"/>
      <c r="BP25" s="200"/>
      <c r="BQ25" s="54"/>
      <c r="BR25" s="54"/>
      <c r="BS25" s="55"/>
      <c r="BT25" s="56"/>
      <c r="BU25" s="54"/>
      <c r="BV25" s="54"/>
    </row>
    <row r="27" spans="4:74">
      <c r="BM27" s="188"/>
      <c r="BN27" s="188"/>
      <c r="BO27" s="189"/>
      <c r="BP27" s="189"/>
      <c r="BQ27" s="188"/>
      <c r="BR27" s="188"/>
      <c r="BU27" s="188"/>
      <c r="BV27" s="188"/>
    </row>
    <row r="28" spans="4:74">
      <c r="BM28" s="188"/>
      <c r="BN28" s="188"/>
      <c r="BO28" s="189"/>
      <c r="BP28" s="189"/>
      <c r="BQ28" s="188"/>
      <c r="BR28" s="188"/>
      <c r="BU28" s="188"/>
      <c r="BV28" s="188"/>
    </row>
    <row r="29" spans="4:74">
      <c r="BM29" s="188"/>
      <c r="BN29" s="188"/>
      <c r="BO29" s="189"/>
      <c r="BP29" s="189"/>
      <c r="BQ29" s="188"/>
      <c r="BR29" s="188"/>
      <c r="BU29" s="188"/>
      <c r="BV29" s="188"/>
    </row>
    <row r="30" spans="4:74">
      <c r="BM30" s="188"/>
      <c r="BN30" s="188"/>
      <c r="BO30" s="189"/>
      <c r="BP30" s="189"/>
      <c r="BQ30" s="188"/>
      <c r="BR30" s="188"/>
      <c r="BU30" s="188"/>
      <c r="BV30" s="188"/>
    </row>
    <row r="31" spans="4:74">
      <c r="BM31" s="188"/>
      <c r="BN31" s="188"/>
      <c r="BO31" s="189"/>
      <c r="BP31" s="189"/>
      <c r="BQ31" s="188"/>
      <c r="BR31" s="188"/>
      <c r="BU31" s="188"/>
      <c r="BV31" s="188"/>
    </row>
    <row r="32" spans="4:74">
      <c r="BM32" s="188"/>
      <c r="BN32" s="188"/>
      <c r="BO32" s="189"/>
      <c r="BP32" s="189"/>
      <c r="BQ32" s="188"/>
      <c r="BR32" s="188"/>
      <c r="BU32" s="188"/>
      <c r="BV32" s="188"/>
    </row>
    <row r="33" spans="65:74">
      <c r="BM33" s="188"/>
      <c r="BN33" s="188"/>
      <c r="BO33" s="189"/>
      <c r="BP33" s="189"/>
      <c r="BQ33" s="188"/>
      <c r="BR33" s="188"/>
      <c r="BU33" s="188"/>
      <c r="BV33" s="188"/>
    </row>
    <row r="34" spans="65:74">
      <c r="BM34" s="188"/>
      <c r="BN34" s="188"/>
      <c r="BO34" s="189"/>
      <c r="BP34" s="189"/>
      <c r="BQ34" s="188"/>
      <c r="BR34" s="188"/>
      <c r="BU34" s="188"/>
      <c r="BV34" s="188"/>
    </row>
    <row r="35" spans="65:74">
      <c r="BM35" s="188"/>
      <c r="BN35" s="188"/>
      <c r="BO35" s="189"/>
      <c r="BP35" s="189"/>
      <c r="BQ35" s="188"/>
      <c r="BR35" s="188"/>
      <c r="BU35" s="188"/>
      <c r="BV35" s="188"/>
    </row>
    <row r="36" spans="65:74">
      <c r="BM36" s="188"/>
      <c r="BN36" s="188"/>
      <c r="BO36" s="189"/>
      <c r="BP36" s="189"/>
      <c r="BQ36" s="188"/>
      <c r="BR36" s="188"/>
      <c r="BU36" s="188"/>
      <c r="BV36" s="188"/>
    </row>
    <row r="37" spans="65:74">
      <c r="BM37" s="188"/>
      <c r="BN37" s="188"/>
      <c r="BO37" s="189"/>
      <c r="BP37" s="189"/>
      <c r="BQ37" s="188"/>
      <c r="BR37" s="188"/>
      <c r="BU37" s="188"/>
      <c r="BV37" s="188"/>
    </row>
    <row r="38" spans="65:74">
      <c r="BM38" s="188"/>
      <c r="BN38" s="188"/>
      <c r="BO38" s="189"/>
      <c r="BP38" s="189"/>
      <c r="BQ38" s="188"/>
      <c r="BR38" s="188"/>
      <c r="BU38" s="188"/>
      <c r="BV38" s="188"/>
    </row>
    <row r="39" spans="65:74">
      <c r="BM39" s="188"/>
      <c r="BN39" s="188"/>
      <c r="BO39" s="189"/>
      <c r="BP39" s="189"/>
      <c r="BQ39" s="188"/>
      <c r="BR39" s="188"/>
      <c r="BU39" s="188"/>
      <c r="BV39" s="188"/>
    </row>
    <row r="40" spans="65:74">
      <c r="BM40" s="188"/>
      <c r="BN40" s="188"/>
      <c r="BO40" s="189"/>
      <c r="BP40" s="189"/>
      <c r="BQ40" s="188"/>
      <c r="BR40" s="188"/>
      <c r="BU40" s="188"/>
      <c r="BV40" s="188"/>
    </row>
    <row r="41" spans="65:74">
      <c r="BM41" s="188"/>
      <c r="BN41" s="188"/>
      <c r="BO41" s="189"/>
      <c r="BP41" s="189"/>
      <c r="BQ41" s="188"/>
      <c r="BR41" s="188"/>
      <c r="BU41" s="188"/>
      <c r="BV41" s="188"/>
    </row>
    <row r="42" spans="65:74">
      <c r="BM42" s="188"/>
      <c r="BN42" s="188"/>
      <c r="BO42" s="189"/>
      <c r="BP42" s="189"/>
      <c r="BQ42" s="188"/>
      <c r="BR42" s="188"/>
      <c r="BU42" s="188"/>
      <c r="BV42" s="188"/>
    </row>
    <row r="43" spans="65:74">
      <c r="BM43" s="188"/>
      <c r="BN43" s="188"/>
      <c r="BO43" s="189"/>
      <c r="BP43" s="189"/>
      <c r="BQ43" s="188"/>
      <c r="BR43" s="188"/>
      <c r="BU43" s="188"/>
      <c r="BV43" s="188"/>
    </row>
    <row r="44" spans="65:74">
      <c r="BM44" s="188"/>
      <c r="BN44" s="188"/>
      <c r="BO44" s="189"/>
      <c r="BP44" s="189"/>
      <c r="BQ44" s="188"/>
      <c r="BR44" s="188"/>
      <c r="BU44" s="188"/>
      <c r="BV44" s="188"/>
    </row>
    <row r="45" spans="65:74">
      <c r="BM45" s="188"/>
      <c r="BN45" s="188"/>
      <c r="BO45" s="189"/>
      <c r="BP45" s="189"/>
      <c r="BQ45" s="188"/>
      <c r="BR45" s="188"/>
      <c r="BU45" s="188"/>
      <c r="BV45" s="188"/>
    </row>
    <row r="46" spans="65:74">
      <c r="BM46" s="188"/>
      <c r="BN46" s="188"/>
      <c r="BO46" s="189"/>
      <c r="BP46" s="189"/>
      <c r="BQ46" s="188"/>
      <c r="BR46" s="188"/>
      <c r="BU46" s="188"/>
      <c r="BV46" s="188"/>
    </row>
    <row r="47" spans="65:74">
      <c r="BM47" s="188"/>
      <c r="BN47" s="188"/>
      <c r="BO47" s="189"/>
      <c r="BP47" s="189"/>
      <c r="BQ47" s="188"/>
      <c r="BR47" s="188"/>
      <c r="BU47" s="188"/>
      <c r="BV47" s="188"/>
    </row>
    <row r="48" spans="65:74">
      <c r="BM48" s="188"/>
      <c r="BN48" s="188"/>
      <c r="BO48" s="189"/>
      <c r="BP48" s="189"/>
      <c r="BQ48" s="188"/>
      <c r="BR48" s="188"/>
      <c r="BU48" s="188"/>
      <c r="BV48" s="188"/>
    </row>
    <row r="49" spans="65:74">
      <c r="BM49" s="188"/>
      <c r="BN49" s="188"/>
      <c r="BO49" s="189"/>
      <c r="BP49" s="189"/>
      <c r="BQ49" s="188"/>
      <c r="BR49" s="188"/>
      <c r="BU49" s="188"/>
      <c r="BV49" s="188"/>
    </row>
    <row r="50" spans="65:74">
      <c r="BM50" s="188"/>
      <c r="BN50" s="188"/>
      <c r="BO50" s="189"/>
      <c r="BP50" s="189"/>
      <c r="BQ50" s="188"/>
      <c r="BR50" s="188"/>
      <c r="BU50" s="188"/>
      <c r="BV50" s="188"/>
    </row>
    <row r="51" spans="65:74">
      <c r="BM51" s="188"/>
      <c r="BN51" s="188"/>
      <c r="BO51" s="189"/>
      <c r="BP51" s="189"/>
      <c r="BQ51" s="188"/>
      <c r="BR51" s="188"/>
      <c r="BU51" s="188"/>
      <c r="BV51" s="188"/>
    </row>
    <row r="52" spans="65:74">
      <c r="BM52" s="188"/>
      <c r="BN52" s="188"/>
      <c r="BO52" s="189"/>
      <c r="BP52" s="189"/>
      <c r="BQ52" s="188"/>
      <c r="BR52" s="188"/>
      <c r="BU52" s="188"/>
      <c r="BV52" s="188"/>
    </row>
    <row r="53" spans="65:74">
      <c r="BM53" s="188"/>
      <c r="BN53" s="188"/>
      <c r="BO53" s="189"/>
      <c r="BP53" s="189"/>
      <c r="BQ53" s="188"/>
      <c r="BR53" s="188"/>
      <c r="BU53" s="188"/>
      <c r="BV53" s="188"/>
    </row>
    <row r="54" spans="65:74">
      <c r="BM54" s="188"/>
      <c r="BN54" s="188"/>
      <c r="BO54" s="189"/>
      <c r="BP54" s="189"/>
      <c r="BQ54" s="188"/>
      <c r="BR54" s="188"/>
      <c r="BU54" s="188"/>
      <c r="BV54" s="188"/>
    </row>
    <row r="55" spans="65:74">
      <c r="BM55" s="188"/>
      <c r="BN55" s="188"/>
      <c r="BO55" s="189"/>
      <c r="BP55" s="189"/>
      <c r="BQ55" s="188"/>
      <c r="BR55" s="188"/>
      <c r="BU55" s="188"/>
      <c r="BV55" s="188"/>
    </row>
    <row r="56" spans="65:74">
      <c r="BM56" s="188"/>
      <c r="BN56" s="188"/>
      <c r="BO56" s="189"/>
      <c r="BP56" s="189"/>
      <c r="BQ56" s="188"/>
      <c r="BR56" s="188"/>
      <c r="BU56" s="188"/>
      <c r="BV56" s="188"/>
    </row>
    <row r="57" spans="65:74">
      <c r="BM57" s="188"/>
      <c r="BN57" s="188"/>
      <c r="BO57" s="189"/>
      <c r="BP57" s="189"/>
      <c r="BQ57" s="188"/>
      <c r="BR57" s="188"/>
      <c r="BU57" s="188"/>
      <c r="BV57" s="188"/>
    </row>
    <row r="58" spans="65:74">
      <c r="BM58" s="188"/>
      <c r="BN58" s="188"/>
      <c r="BO58" s="189"/>
      <c r="BP58" s="189"/>
      <c r="BQ58" s="188"/>
      <c r="BR58" s="188"/>
      <c r="BU58" s="188"/>
      <c r="BV58" s="188"/>
    </row>
    <row r="59" spans="65:74">
      <c r="BM59" s="188"/>
      <c r="BN59" s="188"/>
      <c r="BO59" s="189"/>
      <c r="BP59" s="189"/>
      <c r="BQ59" s="188"/>
      <c r="BR59" s="188"/>
      <c r="BU59" s="188"/>
      <c r="BV59" s="188"/>
    </row>
    <row r="60" spans="65:74">
      <c r="BM60" s="188"/>
      <c r="BN60" s="188"/>
      <c r="BO60" s="189"/>
      <c r="BP60" s="189"/>
      <c r="BQ60" s="188"/>
      <c r="BR60" s="188"/>
      <c r="BU60" s="188"/>
      <c r="BV60" s="188"/>
    </row>
    <row r="61" spans="65:74">
      <c r="BM61" s="188"/>
      <c r="BN61" s="188"/>
      <c r="BO61" s="189"/>
      <c r="BP61" s="189"/>
      <c r="BQ61" s="188"/>
      <c r="BR61" s="188"/>
      <c r="BU61" s="188"/>
      <c r="BV61" s="188"/>
    </row>
    <row r="62" spans="65:74">
      <c r="BM62" s="188"/>
      <c r="BN62" s="188"/>
      <c r="BO62" s="189"/>
      <c r="BP62" s="189"/>
      <c r="BQ62" s="188"/>
      <c r="BR62" s="188"/>
      <c r="BU62" s="188"/>
      <c r="BV62" s="188"/>
    </row>
    <row r="63" spans="65:74">
      <c r="BM63" s="188"/>
      <c r="BN63" s="188"/>
      <c r="BO63" s="189"/>
      <c r="BP63" s="189"/>
      <c r="BQ63" s="188"/>
      <c r="BR63" s="188"/>
      <c r="BU63" s="188"/>
      <c r="BV63" s="188"/>
    </row>
    <row r="71" spans="65:74">
      <c r="BM71" s="188"/>
      <c r="BN71" s="188"/>
      <c r="BO71" s="189"/>
      <c r="BP71" s="189"/>
      <c r="BQ71" s="188"/>
      <c r="BR71" s="188"/>
      <c r="BU71" s="188"/>
      <c r="BV71" s="188"/>
    </row>
    <row r="72" spans="65:74">
      <c r="BM72" s="188"/>
      <c r="BN72" s="188"/>
      <c r="BO72" s="189"/>
      <c r="BP72" s="189"/>
      <c r="BQ72" s="188"/>
      <c r="BR72" s="188"/>
      <c r="BU72" s="188"/>
      <c r="BV72" s="188"/>
    </row>
    <row r="73" spans="65:74">
      <c r="BM73" s="188"/>
      <c r="BN73" s="188"/>
      <c r="BO73" s="189"/>
      <c r="BP73" s="189"/>
      <c r="BQ73" s="188"/>
      <c r="BR73" s="188"/>
      <c r="BU73" s="188"/>
      <c r="BV73" s="188"/>
    </row>
    <row r="74" spans="65:74">
      <c r="BM74" s="188"/>
      <c r="BN74" s="188"/>
      <c r="BO74" s="189"/>
      <c r="BP74" s="189"/>
      <c r="BQ74" s="188"/>
      <c r="BR74" s="188"/>
      <c r="BU74" s="188"/>
      <c r="BV74" s="188"/>
    </row>
    <row r="75" spans="65:74">
      <c r="BM75" s="188"/>
      <c r="BN75" s="188"/>
      <c r="BO75" s="189"/>
      <c r="BP75" s="189"/>
      <c r="BQ75" s="188"/>
      <c r="BR75" s="188"/>
      <c r="BU75" s="188"/>
      <c r="BV75" s="188"/>
    </row>
    <row r="76" spans="65:74">
      <c r="BM76" s="188"/>
      <c r="BN76" s="188"/>
      <c r="BO76" s="189"/>
      <c r="BP76" s="189"/>
      <c r="BQ76" s="188"/>
      <c r="BR76" s="188"/>
      <c r="BU76" s="188"/>
      <c r="BV76" s="188"/>
    </row>
    <row r="77" spans="65:74">
      <c r="BM77" s="188"/>
      <c r="BN77" s="188"/>
      <c r="BO77" s="189"/>
      <c r="BP77" s="189"/>
      <c r="BQ77" s="188"/>
      <c r="BR77" s="188"/>
      <c r="BU77" s="188"/>
      <c r="BV77" s="188"/>
    </row>
    <row r="78" spans="65:74">
      <c r="BM78" s="188"/>
      <c r="BN78" s="188"/>
      <c r="BO78" s="189"/>
      <c r="BP78" s="189"/>
      <c r="BQ78" s="188"/>
      <c r="BR78" s="188"/>
      <c r="BU78" s="188"/>
      <c r="BV78" s="188"/>
    </row>
    <row r="79" spans="65:74">
      <c r="BM79" s="188"/>
      <c r="BN79" s="188"/>
      <c r="BO79" s="189"/>
      <c r="BP79" s="189"/>
      <c r="BQ79" s="188"/>
      <c r="BR79" s="188"/>
      <c r="BU79" s="188"/>
      <c r="BV79" s="188"/>
    </row>
    <row r="81" spans="65:74">
      <c r="BM81" s="188"/>
      <c r="BN81" s="188"/>
      <c r="BO81" s="189"/>
      <c r="BP81" s="189"/>
      <c r="BQ81" s="188"/>
      <c r="BR81" s="188"/>
      <c r="BU81" s="188"/>
      <c r="BV81" s="188"/>
    </row>
    <row r="82" spans="65:74">
      <c r="BM82" s="188"/>
      <c r="BN82" s="188"/>
      <c r="BO82" s="189"/>
      <c r="BP82" s="189"/>
      <c r="BQ82" s="188"/>
      <c r="BR82" s="188"/>
      <c r="BU82" s="188"/>
      <c r="BV82" s="188"/>
    </row>
    <row r="83" spans="65:74">
      <c r="BM83" s="188"/>
      <c r="BN83" s="188"/>
      <c r="BO83" s="189"/>
      <c r="BP83" s="189"/>
      <c r="BQ83" s="188"/>
      <c r="BR83" s="188"/>
      <c r="BU83" s="188"/>
      <c r="BV83" s="188"/>
    </row>
    <row r="84" spans="65:74">
      <c r="BM84" s="188"/>
      <c r="BN84" s="188"/>
      <c r="BO84" s="189"/>
      <c r="BP84" s="189"/>
      <c r="BQ84" s="188"/>
      <c r="BR84" s="188"/>
      <c r="BU84" s="188"/>
      <c r="BV84" s="188"/>
    </row>
    <row r="85" spans="65:74">
      <c r="BM85" s="188"/>
      <c r="BN85" s="188"/>
      <c r="BO85" s="189"/>
      <c r="BP85" s="189"/>
      <c r="BQ85" s="188"/>
      <c r="BR85" s="188"/>
      <c r="BU85" s="188"/>
      <c r="BV85" s="188"/>
    </row>
    <row r="94" spans="65:74">
      <c r="BM94" s="188"/>
      <c r="BN94" s="188"/>
      <c r="BO94" s="189"/>
      <c r="BP94" s="189"/>
      <c r="BQ94" s="188"/>
      <c r="BR94" s="188"/>
      <c r="BU94" s="188"/>
      <c r="BV94" s="188"/>
    </row>
    <row r="95" spans="65:74">
      <c r="BM95" s="188"/>
      <c r="BN95" s="188"/>
      <c r="BO95" s="189"/>
      <c r="BP95" s="189"/>
      <c r="BQ95" s="188"/>
      <c r="BR95" s="188"/>
      <c r="BU95" s="188"/>
      <c r="BV95" s="188"/>
    </row>
    <row r="96" spans="65:74">
      <c r="BM96" s="188"/>
      <c r="BN96" s="188"/>
      <c r="BO96" s="189"/>
      <c r="BP96" s="189"/>
      <c r="BQ96" s="188"/>
      <c r="BR96" s="188"/>
      <c r="BU96" s="188"/>
      <c r="BV96" s="188"/>
    </row>
    <row r="97" spans="65:74">
      <c r="BM97" s="188"/>
      <c r="BN97" s="188"/>
      <c r="BO97" s="189"/>
      <c r="BP97" s="189"/>
      <c r="BQ97" s="188"/>
      <c r="BR97" s="188"/>
      <c r="BU97" s="188"/>
      <c r="BV97" s="188"/>
    </row>
    <row r="98" spans="65:74">
      <c r="BM98" s="188"/>
      <c r="BN98" s="188"/>
      <c r="BO98" s="189"/>
      <c r="BP98" s="189"/>
      <c r="BQ98" s="188"/>
      <c r="BR98" s="188"/>
      <c r="BU98" s="188"/>
      <c r="BV98" s="188"/>
    </row>
    <row r="99" spans="65:74">
      <c r="BM99" s="188"/>
      <c r="BN99" s="188"/>
      <c r="BO99" s="189"/>
      <c r="BP99" s="189"/>
      <c r="BQ99" s="188"/>
      <c r="BR99" s="188"/>
      <c r="BU99" s="188"/>
      <c r="BV99" s="188"/>
    </row>
    <row r="100" spans="65:74">
      <c r="BM100" s="188"/>
      <c r="BN100" s="188"/>
      <c r="BO100" s="189"/>
      <c r="BP100" s="189"/>
      <c r="BQ100" s="188"/>
      <c r="BR100" s="188"/>
      <c r="BU100" s="188"/>
      <c r="BV100" s="188"/>
    </row>
    <row r="101" spans="65:74">
      <c r="BM101" s="188"/>
      <c r="BN101" s="188"/>
      <c r="BO101" s="189"/>
      <c r="BP101" s="189"/>
      <c r="BQ101" s="188"/>
      <c r="BR101" s="188"/>
      <c r="BU101" s="188"/>
      <c r="BV101" s="188"/>
    </row>
    <row r="102" spans="65:74">
      <c r="BM102" s="188"/>
      <c r="BN102" s="188"/>
      <c r="BO102" s="189"/>
      <c r="BP102" s="189"/>
      <c r="BQ102" s="188"/>
      <c r="BR102" s="188"/>
      <c r="BU102" s="188"/>
      <c r="BV102" s="188"/>
    </row>
    <row r="103" spans="65:74">
      <c r="BM103" s="188"/>
      <c r="BN103" s="188"/>
      <c r="BO103" s="189"/>
      <c r="BP103" s="189"/>
      <c r="BQ103" s="188"/>
      <c r="BR103" s="188"/>
      <c r="BU103" s="188"/>
      <c r="BV103" s="188"/>
    </row>
    <row r="106" spans="65:74">
      <c r="BM106" s="188"/>
      <c r="BN106" s="188"/>
      <c r="BO106" s="189"/>
      <c r="BP106" s="189"/>
      <c r="BQ106" s="188"/>
      <c r="BR106" s="188"/>
      <c r="BU106" s="188"/>
      <c r="BV106" s="188"/>
    </row>
    <row r="107" spans="65:74">
      <c r="BM107" s="188"/>
      <c r="BN107" s="188"/>
      <c r="BO107" s="189"/>
      <c r="BP107" s="189"/>
      <c r="BQ107" s="188"/>
      <c r="BR107" s="188"/>
      <c r="BU107" s="188"/>
      <c r="BV107" s="188"/>
    </row>
    <row r="108" spans="65:74">
      <c r="BM108" s="188"/>
      <c r="BN108" s="188"/>
      <c r="BO108" s="189"/>
      <c r="BP108" s="189"/>
      <c r="BQ108" s="188"/>
      <c r="BR108" s="188"/>
      <c r="BU108" s="188"/>
      <c r="BV108" s="188"/>
    </row>
    <row r="109" spans="65:74">
      <c r="BM109" s="188"/>
      <c r="BN109" s="188"/>
      <c r="BO109" s="189"/>
      <c r="BP109" s="189"/>
      <c r="BQ109" s="188"/>
      <c r="BR109" s="188"/>
      <c r="BU109" s="188"/>
      <c r="BV109" s="188"/>
    </row>
    <row r="110" spans="65:74">
      <c r="BM110" s="188"/>
      <c r="BN110" s="188"/>
      <c r="BO110" s="189"/>
      <c r="BP110" s="189"/>
      <c r="BQ110" s="188"/>
      <c r="BR110" s="188"/>
      <c r="BU110" s="188"/>
      <c r="BV110" s="188"/>
    </row>
    <row r="111" spans="65:74">
      <c r="BM111" s="188"/>
      <c r="BN111" s="188"/>
      <c r="BO111" s="189"/>
      <c r="BP111" s="189"/>
      <c r="BQ111" s="188"/>
      <c r="BR111" s="188"/>
      <c r="BU111" s="188"/>
      <c r="BV111" s="188"/>
    </row>
    <row r="112" spans="65:74">
      <c r="BM112" s="188"/>
      <c r="BN112" s="188"/>
      <c r="BO112" s="189"/>
      <c r="BP112" s="189"/>
      <c r="BQ112" s="188"/>
      <c r="BR112" s="188"/>
      <c r="BU112" s="188"/>
      <c r="BV112" s="188"/>
    </row>
    <row r="113" spans="65:74">
      <c r="BM113" s="188"/>
      <c r="BN113" s="188"/>
      <c r="BO113" s="189"/>
      <c r="BP113" s="189"/>
      <c r="BQ113" s="188"/>
      <c r="BR113" s="188"/>
      <c r="BU113" s="188"/>
      <c r="BV113" s="188"/>
    </row>
    <row r="114" spans="65:74">
      <c r="BM114" s="188"/>
      <c r="BN114" s="188"/>
      <c r="BO114" s="189"/>
      <c r="BP114" s="189"/>
      <c r="BQ114" s="188"/>
      <c r="BR114" s="188"/>
      <c r="BU114" s="188"/>
      <c r="BV114" s="188"/>
    </row>
    <row r="115" spans="65:74">
      <c r="BM115" s="188"/>
      <c r="BN115" s="188"/>
      <c r="BO115" s="189"/>
      <c r="BP115" s="189"/>
      <c r="BQ115" s="188"/>
      <c r="BR115" s="188"/>
      <c r="BU115" s="188"/>
      <c r="BV115" s="188"/>
    </row>
    <row r="116" spans="65:74">
      <c r="BM116" s="188"/>
      <c r="BN116" s="188"/>
      <c r="BO116" s="189"/>
      <c r="BP116" s="189"/>
      <c r="BQ116" s="188"/>
      <c r="BR116" s="188"/>
      <c r="BU116" s="188"/>
      <c r="BV116" s="188"/>
    </row>
    <row r="117" spans="65:74">
      <c r="BM117" s="201"/>
      <c r="BN117" s="201"/>
      <c r="BO117" s="202"/>
      <c r="BP117" s="202"/>
      <c r="BQ117" s="201"/>
      <c r="BR117" s="201"/>
      <c r="BU117" s="201"/>
      <c r="BV117" s="201"/>
    </row>
    <row r="118" spans="65:74">
      <c r="BM118" s="201"/>
      <c r="BN118" s="201"/>
      <c r="BO118" s="202"/>
      <c r="BP118" s="202"/>
      <c r="BQ118" s="201"/>
      <c r="BR118" s="201"/>
      <c r="BU118" s="201"/>
      <c r="BV118" s="201"/>
    </row>
    <row r="119" spans="65:74">
      <c r="BM119" s="201"/>
      <c r="BN119" s="201"/>
      <c r="BO119" s="202"/>
      <c r="BP119" s="202"/>
      <c r="BQ119" s="201"/>
      <c r="BR119" s="201"/>
      <c r="BU119" s="201"/>
      <c r="BV119" s="201"/>
    </row>
    <row r="120" spans="65:74">
      <c r="BM120" s="201"/>
      <c r="BN120" s="201"/>
      <c r="BO120" s="202"/>
      <c r="BP120" s="202"/>
      <c r="BQ120" s="201"/>
      <c r="BR120" s="201"/>
      <c r="BU120" s="201"/>
      <c r="BV120" s="201"/>
    </row>
    <row r="121" spans="65:74">
      <c r="BM121" s="201"/>
      <c r="BN121" s="201"/>
      <c r="BO121" s="202"/>
      <c r="BP121" s="202"/>
      <c r="BQ121" s="201"/>
      <c r="BR121" s="201"/>
      <c r="BU121" s="201"/>
      <c r="BV121" s="201"/>
    </row>
    <row r="122" spans="65:74">
      <c r="BM122" s="201"/>
      <c r="BN122" s="201"/>
      <c r="BO122" s="202"/>
      <c r="BP122" s="202"/>
      <c r="BQ122" s="201"/>
      <c r="BR122" s="201"/>
      <c r="BU122" s="201"/>
      <c r="BV122" s="201"/>
    </row>
    <row r="123" spans="65:74">
      <c r="BM123" s="201"/>
      <c r="BN123" s="201"/>
      <c r="BO123" s="202"/>
      <c r="BP123" s="202"/>
      <c r="BQ123" s="201"/>
      <c r="BR123" s="201"/>
      <c r="BU123" s="201"/>
      <c r="BV123" s="201"/>
    </row>
    <row r="124" spans="65:74">
      <c r="BM124" s="201"/>
      <c r="BN124" s="201"/>
      <c r="BO124" s="202"/>
      <c r="BP124" s="202"/>
      <c r="BQ124" s="201"/>
      <c r="BR124" s="201"/>
      <c r="BU124" s="201"/>
      <c r="BV124" s="201"/>
    </row>
    <row r="125" spans="65:74">
      <c r="BM125" s="201"/>
      <c r="BN125" s="201"/>
      <c r="BO125" s="202"/>
      <c r="BP125" s="202"/>
      <c r="BQ125" s="201"/>
      <c r="BR125" s="201"/>
      <c r="BU125" s="201"/>
      <c r="BV125" s="201"/>
    </row>
    <row r="126" spans="65:74">
      <c r="BM126" s="201"/>
      <c r="BN126" s="201"/>
      <c r="BO126" s="202"/>
      <c r="BP126" s="202"/>
      <c r="BQ126" s="201"/>
      <c r="BR126" s="201"/>
      <c r="BU126" s="201"/>
      <c r="BV126" s="201"/>
    </row>
    <row r="127" spans="65:74">
      <c r="BM127" s="203"/>
      <c r="BN127" s="203"/>
      <c r="BO127" s="204"/>
      <c r="BP127" s="204"/>
      <c r="BQ127" s="203"/>
      <c r="BR127" s="203"/>
      <c r="BU127" s="203"/>
      <c r="BV127" s="203"/>
    </row>
    <row r="128" spans="65:74">
      <c r="BM128" s="188"/>
      <c r="BN128" s="188"/>
      <c r="BO128" s="189"/>
      <c r="BP128" s="189"/>
      <c r="BQ128" s="188"/>
      <c r="BR128" s="188"/>
      <c r="BU128" s="188"/>
      <c r="BV128" s="188"/>
    </row>
    <row r="129" spans="65:74">
      <c r="BM129" s="188"/>
      <c r="BN129" s="188"/>
      <c r="BO129" s="189"/>
      <c r="BP129" s="189"/>
      <c r="BQ129" s="188"/>
      <c r="BR129" s="188"/>
      <c r="BU129" s="188"/>
      <c r="BV129" s="188"/>
    </row>
    <row r="130" spans="65:74">
      <c r="BM130" s="188"/>
      <c r="BN130" s="188"/>
      <c r="BO130" s="189"/>
      <c r="BP130" s="189"/>
      <c r="BQ130" s="188"/>
      <c r="BR130" s="188"/>
      <c r="BU130" s="188"/>
      <c r="BV130" s="188"/>
    </row>
    <row r="131" spans="65:74">
      <c r="BM131" s="188"/>
      <c r="BN131" s="188"/>
      <c r="BO131" s="189"/>
      <c r="BP131" s="189"/>
      <c r="BQ131" s="188"/>
      <c r="BR131" s="188"/>
      <c r="BU131" s="188"/>
      <c r="BV131" s="188"/>
    </row>
    <row r="132" spans="65:74">
      <c r="BM132" s="188"/>
      <c r="BN132" s="188"/>
      <c r="BO132" s="189"/>
      <c r="BP132" s="189"/>
      <c r="BQ132" s="188"/>
      <c r="BR132" s="188"/>
      <c r="BU132" s="188"/>
      <c r="BV132" s="188"/>
    </row>
    <row r="133" spans="65:74">
      <c r="BM133" s="188"/>
      <c r="BN133" s="188"/>
      <c r="BO133" s="189"/>
      <c r="BP133" s="189"/>
      <c r="BQ133" s="188"/>
      <c r="BR133" s="188"/>
      <c r="BU133" s="188"/>
      <c r="BV133" s="188"/>
    </row>
    <row r="134" spans="65:74">
      <c r="BM134" s="188"/>
      <c r="BN134" s="188"/>
      <c r="BO134" s="189"/>
      <c r="BP134" s="189"/>
      <c r="BQ134" s="188"/>
      <c r="BR134" s="188"/>
      <c r="BU134" s="188"/>
      <c r="BV134" s="188"/>
    </row>
    <row r="135" spans="65:74">
      <c r="BM135" s="188"/>
      <c r="BN135" s="188"/>
      <c r="BO135" s="189"/>
      <c r="BP135" s="189"/>
      <c r="BQ135" s="188"/>
      <c r="BR135" s="188"/>
      <c r="BU135" s="188"/>
      <c r="BV135" s="188"/>
    </row>
    <row r="136" spans="65:74">
      <c r="BM136" s="188"/>
      <c r="BN136" s="188"/>
      <c r="BO136" s="189"/>
      <c r="BP136" s="189"/>
      <c r="BQ136" s="188"/>
      <c r="BR136" s="188"/>
      <c r="BU136" s="188"/>
      <c r="BV136" s="188"/>
    </row>
  </sheetData>
  <mergeCells count="15">
    <mergeCell ref="BL1:BL2"/>
    <mergeCell ref="BX1:BX2"/>
    <mergeCell ref="H6:T6"/>
    <mergeCell ref="AU2:BK2"/>
    <mergeCell ref="A1:D1"/>
    <mergeCell ref="E1:U1"/>
    <mergeCell ref="V1:Y1"/>
    <mergeCell ref="Z1:AP1"/>
    <mergeCell ref="AQ1:AT1"/>
    <mergeCell ref="AU1:BK1"/>
    <mergeCell ref="A2:D2"/>
    <mergeCell ref="E2:U2"/>
    <mergeCell ref="V2:Y2"/>
    <mergeCell ref="Z2:AP2"/>
    <mergeCell ref="AQ2:AT2"/>
  </mergeCells>
  <phoneticPr fontId="1"/>
  <conditionalFormatting sqref="BN5:BN23">
    <cfRule type="expression" dxfId="13" priority="2">
      <formula>BM5&lt;1</formula>
    </cfRule>
  </conditionalFormatting>
  <conditionalFormatting sqref="BN24:BN25">
    <cfRule type="expression" dxfId="12" priority="1">
      <formula>BM24&lt;1</formula>
    </cfRule>
  </conditionalFormatting>
  <dataValidations count="1">
    <dataValidation type="list" allowBlank="1" showInputMessage="1" showErrorMessage="1" sqref="BQ5:BR25" xr:uid="{00000000-0002-0000-0600-000000000000}">
      <formula1>"OK,NG"</formula1>
    </dataValidation>
  </dataValidations>
  <pageMargins left="0.51181102362204722" right="0.51181102362204722" top="0.78740157480314965" bottom="0.59055118110236227" header="0.43307086614173229" footer="0.31496062992125984"/>
  <pageSetup paperSize="9" scale="70" fitToHeight="0" orientation="landscape" r:id="rId1"/>
  <headerFooter>
    <oddFooter>&amp;C&amp;"ＭＳ ゴシック,標準"&amp;10- &amp;P -</oddFooter>
  </headerFooter>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BK33"/>
  <sheetViews>
    <sheetView showGridLines="0" zoomScaleNormal="100" zoomScaleSheetLayoutView="100" workbookViewId="0">
      <pane ySplit="2" topLeftCell="A3" activePane="bottomLeft" state="frozen"/>
      <selection activeCell="BQ38" sqref="BQ38"/>
      <selection pane="bottomLeft" activeCell="AQ13" sqref="AQ13:AZ13"/>
    </sheetView>
  </sheetViews>
  <sheetFormatPr defaultColWidth="3.125" defaultRowHeight="15.75"/>
  <cols>
    <col min="1" max="41" width="3.125" style="22"/>
    <col min="42" max="42" width="4" style="22" bestFit="1" customWidth="1"/>
    <col min="43" max="16384" width="3.125" style="22"/>
  </cols>
  <sheetData>
    <row r="1" spans="1:63" s="43" customFormat="1" ht="28.5" customHeight="1">
      <c r="A1" s="260" t="s">
        <v>56</v>
      </c>
      <c r="B1" s="260"/>
      <c r="C1" s="260"/>
      <c r="D1" s="260"/>
      <c r="E1" s="261" t="str">
        <f>表紙!$G$5</f>
        <v>PRO_STAFFα給与　故障対応</v>
      </c>
      <c r="F1" s="261"/>
      <c r="G1" s="261"/>
      <c r="H1" s="261"/>
      <c r="I1" s="261"/>
      <c r="J1" s="261"/>
      <c r="K1" s="261"/>
      <c r="L1" s="261"/>
      <c r="M1" s="261"/>
      <c r="N1" s="261"/>
      <c r="O1" s="261"/>
      <c r="P1" s="261"/>
      <c r="Q1" s="261"/>
      <c r="R1" s="261"/>
      <c r="S1" s="261"/>
      <c r="T1" s="261"/>
      <c r="U1" s="261"/>
      <c r="V1" s="260" t="s">
        <v>57</v>
      </c>
      <c r="W1" s="260"/>
      <c r="X1" s="260"/>
      <c r="Y1" s="260"/>
      <c r="Z1" s="261" t="str">
        <f>表紙!$G$8</f>
        <v>画面定義書</v>
      </c>
      <c r="AA1" s="261"/>
      <c r="AB1" s="261"/>
      <c r="AC1" s="261"/>
      <c r="AD1" s="261"/>
      <c r="AE1" s="261"/>
      <c r="AF1" s="261"/>
      <c r="AG1" s="261"/>
      <c r="AH1" s="261"/>
      <c r="AI1" s="261"/>
      <c r="AJ1" s="261"/>
      <c r="AK1" s="261"/>
      <c r="AL1" s="261"/>
      <c r="AM1" s="261"/>
      <c r="AN1" s="261"/>
      <c r="AO1" s="261"/>
      <c r="AP1" s="261"/>
      <c r="AQ1" s="260" t="s">
        <v>59</v>
      </c>
      <c r="AR1" s="260"/>
      <c r="AS1" s="260"/>
      <c r="AT1" s="260"/>
      <c r="AU1" s="270" t="str">
        <f>表紙!$G$14</f>
        <v>年末調整</v>
      </c>
      <c r="AV1" s="270"/>
      <c r="AW1" s="270"/>
      <c r="AX1" s="270"/>
      <c r="AY1" s="270"/>
      <c r="AZ1" s="270"/>
      <c r="BA1" s="270"/>
      <c r="BB1" s="270"/>
      <c r="BC1" s="270"/>
      <c r="BD1" s="270"/>
      <c r="BE1" s="270"/>
      <c r="BF1" s="270"/>
      <c r="BG1" s="270"/>
      <c r="BH1" s="270"/>
      <c r="BI1" s="270"/>
      <c r="BJ1" s="270"/>
      <c r="BK1" s="270"/>
    </row>
    <row r="2" spans="1:63" s="43" customFormat="1" ht="28.5" customHeight="1">
      <c r="A2" s="254" t="s">
        <v>55</v>
      </c>
      <c r="B2" s="254"/>
      <c r="C2" s="254"/>
      <c r="D2" s="255"/>
      <c r="E2" s="256" t="str">
        <f>表紙!$J$16</f>
        <v>年末調整</v>
      </c>
      <c r="F2" s="257"/>
      <c r="G2" s="257"/>
      <c r="H2" s="257"/>
      <c r="I2" s="257"/>
      <c r="J2" s="257"/>
      <c r="K2" s="257"/>
      <c r="L2" s="257"/>
      <c r="M2" s="257"/>
      <c r="N2" s="257"/>
      <c r="O2" s="257"/>
      <c r="P2" s="257"/>
      <c r="Q2" s="257"/>
      <c r="R2" s="257"/>
      <c r="S2" s="257"/>
      <c r="T2" s="257"/>
      <c r="U2" s="258"/>
      <c r="V2" s="259" t="s">
        <v>58</v>
      </c>
      <c r="W2" s="254"/>
      <c r="X2" s="254"/>
      <c r="Y2" s="255"/>
      <c r="Z2" s="256" t="str">
        <f>表紙!$M$18</f>
        <v>年調振込ファイル作成</v>
      </c>
      <c r="AA2" s="257"/>
      <c r="AB2" s="257"/>
      <c r="AC2" s="257"/>
      <c r="AD2" s="257"/>
      <c r="AE2" s="257"/>
      <c r="AF2" s="257"/>
      <c r="AG2" s="257"/>
      <c r="AH2" s="257"/>
      <c r="AI2" s="257"/>
      <c r="AJ2" s="257"/>
      <c r="AK2" s="257"/>
      <c r="AL2" s="257"/>
      <c r="AM2" s="257"/>
      <c r="AN2" s="257"/>
      <c r="AO2" s="257"/>
      <c r="AP2" s="257"/>
      <c r="AQ2" s="265" t="s">
        <v>13</v>
      </c>
      <c r="AR2" s="265"/>
      <c r="AS2" s="265"/>
      <c r="AT2" s="266"/>
      <c r="AU2" s="267" t="str">
        <f>表紙!$P$20</f>
        <v>外部出力画面</v>
      </c>
      <c r="AV2" s="268"/>
      <c r="AW2" s="268"/>
      <c r="AX2" s="268"/>
      <c r="AY2" s="268"/>
      <c r="AZ2" s="268"/>
      <c r="BA2" s="268"/>
      <c r="BB2" s="268"/>
      <c r="BC2" s="268"/>
      <c r="BD2" s="268"/>
      <c r="BE2" s="268"/>
      <c r="BF2" s="268"/>
      <c r="BG2" s="268"/>
      <c r="BH2" s="268"/>
      <c r="BI2" s="268"/>
      <c r="BJ2" s="268"/>
      <c r="BK2" s="269"/>
    </row>
    <row r="4" spans="1:63" s="19" customFormat="1" ht="28.5" customHeight="1">
      <c r="B4" s="20" t="s">
        <v>93</v>
      </c>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row>
    <row r="5" spans="1:63">
      <c r="C5" s="113"/>
      <c r="D5" s="113"/>
      <c r="E5" s="113"/>
      <c r="F5" s="113"/>
      <c r="G5" s="113"/>
      <c r="H5" s="113"/>
      <c r="I5" s="113"/>
      <c r="J5" s="113"/>
      <c r="K5" s="113"/>
      <c r="L5" s="113"/>
      <c r="M5" s="113"/>
      <c r="N5" s="113"/>
      <c r="O5" s="113"/>
      <c r="P5" s="113"/>
      <c r="Q5" s="113"/>
      <c r="R5" s="113"/>
      <c r="S5" s="113"/>
      <c r="T5" s="113"/>
      <c r="U5" s="113"/>
      <c r="V5" s="113"/>
      <c r="W5" s="113"/>
      <c r="X5" s="113"/>
      <c r="Y5" s="113"/>
      <c r="Z5" s="113"/>
      <c r="AA5" s="113"/>
      <c r="AB5" s="113"/>
      <c r="AC5" s="113"/>
      <c r="AD5" s="113"/>
      <c r="AE5" s="104"/>
      <c r="AF5" s="105"/>
    </row>
    <row r="6" spans="1:63">
      <c r="E6" s="22" t="s">
        <v>193</v>
      </c>
    </row>
    <row r="7" spans="1:63">
      <c r="AP7" s="60" t="s">
        <v>74</v>
      </c>
      <c r="AQ7" s="275" t="s">
        <v>118</v>
      </c>
      <c r="AR7" s="276"/>
      <c r="AS7" s="276"/>
      <c r="AT7" s="276"/>
      <c r="AU7" s="276"/>
      <c r="AV7" s="276"/>
      <c r="AW7" s="276"/>
      <c r="AX7" s="277"/>
      <c r="AY7" s="100" t="s">
        <v>119</v>
      </c>
      <c r="AZ7" s="101" t="s">
        <v>108</v>
      </c>
      <c r="BA7" s="102" t="s">
        <v>120</v>
      </c>
      <c r="BB7" s="103" t="s">
        <v>109</v>
      </c>
      <c r="BC7" s="275" t="s">
        <v>25</v>
      </c>
      <c r="BD7" s="276"/>
      <c r="BE7" s="276"/>
      <c r="BF7" s="276"/>
      <c r="BG7" s="276"/>
      <c r="BH7" s="276"/>
      <c r="BI7" s="276"/>
      <c r="BJ7" s="277"/>
    </row>
    <row r="8" spans="1:63" ht="13.5" customHeight="1">
      <c r="C8" s="173"/>
      <c r="D8" s="173"/>
      <c r="E8" s="173"/>
      <c r="F8" s="173"/>
      <c r="G8" s="173"/>
      <c r="H8" s="173"/>
      <c r="I8" s="173"/>
      <c r="J8" s="173"/>
      <c r="K8" s="173"/>
      <c r="L8" s="173"/>
      <c r="M8" s="173"/>
      <c r="N8" s="173"/>
      <c r="O8" s="173"/>
      <c r="P8" s="173"/>
      <c r="Q8" s="173"/>
      <c r="R8" s="173"/>
      <c r="S8" s="173"/>
      <c r="T8" s="173"/>
      <c r="U8" s="173"/>
      <c r="V8" s="173"/>
      <c r="W8" s="173"/>
      <c r="X8" s="173"/>
      <c r="Y8" s="173"/>
      <c r="Z8" s="173"/>
      <c r="AA8" s="173"/>
      <c r="AB8" s="173"/>
      <c r="AC8" s="173"/>
      <c r="AD8" s="173"/>
      <c r="AE8" s="173"/>
      <c r="AF8" s="105"/>
      <c r="AP8" s="62">
        <v>1</v>
      </c>
      <c r="AQ8" s="278" t="s">
        <v>218</v>
      </c>
      <c r="AR8" s="279"/>
      <c r="AS8" s="279"/>
      <c r="AT8" s="279"/>
      <c r="AU8" s="279"/>
      <c r="AV8" s="279"/>
      <c r="AW8" s="279"/>
      <c r="AX8" s="280"/>
      <c r="AY8" s="106"/>
      <c r="AZ8" s="107" t="s">
        <v>223</v>
      </c>
      <c r="BA8" s="164"/>
      <c r="BB8" s="165"/>
      <c r="BC8" s="159"/>
      <c r="BD8" s="160"/>
      <c r="BE8" s="160"/>
      <c r="BF8" s="160"/>
      <c r="BG8" s="160"/>
      <c r="BH8" s="160"/>
      <c r="BI8" s="160"/>
      <c r="BJ8" s="161"/>
    </row>
    <row r="9" spans="1:63" ht="15.75" customHeight="1">
      <c r="C9" s="173"/>
      <c r="D9" s="113"/>
      <c r="E9" s="173"/>
      <c r="F9" s="173"/>
      <c r="G9" s="173"/>
      <c r="H9" s="173"/>
      <c r="I9" s="173"/>
      <c r="J9" s="173"/>
      <c r="K9" s="173"/>
      <c r="L9" s="173"/>
      <c r="M9" s="173"/>
      <c r="N9" s="173"/>
      <c r="O9" s="173"/>
      <c r="P9" s="173"/>
      <c r="Q9" s="173"/>
      <c r="R9" s="173"/>
      <c r="S9" s="173"/>
      <c r="T9" s="173"/>
      <c r="U9" s="173"/>
      <c r="V9" s="173"/>
      <c r="W9" s="173"/>
      <c r="X9" s="173"/>
      <c r="Y9" s="173"/>
      <c r="Z9" s="173"/>
      <c r="AA9" s="173"/>
      <c r="AB9" s="173"/>
      <c r="AC9" s="173"/>
      <c r="AD9" s="173"/>
      <c r="AE9" s="173"/>
      <c r="AF9" s="105"/>
      <c r="AP9" s="62">
        <f t="shared" ref="AP9:AP14" si="0">AP8+1</f>
        <v>2</v>
      </c>
      <c r="AQ9" s="158" t="s">
        <v>219</v>
      </c>
      <c r="AR9" s="210"/>
      <c r="AS9" s="210"/>
      <c r="AT9" s="210"/>
      <c r="AU9" s="210"/>
      <c r="AV9" s="210"/>
      <c r="AW9" s="210"/>
      <c r="AX9" s="211"/>
      <c r="AY9" s="106"/>
      <c r="AZ9" s="107" t="s">
        <v>223</v>
      </c>
      <c r="BA9" s="164"/>
      <c r="BB9" s="165"/>
      <c r="BC9" s="159"/>
      <c r="BD9" s="160"/>
      <c r="BE9" s="160"/>
      <c r="BF9" s="160"/>
      <c r="BG9" s="160"/>
      <c r="BH9" s="160"/>
      <c r="BI9" s="160"/>
      <c r="BJ9" s="161"/>
    </row>
    <row r="10" spans="1:63" ht="13.5" customHeight="1">
      <c r="C10" s="173"/>
      <c r="D10" s="173"/>
      <c r="E10" s="173"/>
      <c r="F10" s="173"/>
      <c r="G10" s="173"/>
      <c r="H10" s="173"/>
      <c r="I10" s="173"/>
      <c r="J10" s="173"/>
      <c r="K10" s="173"/>
      <c r="L10" s="173"/>
      <c r="M10" s="173"/>
      <c r="N10" s="173"/>
      <c r="O10" s="173"/>
      <c r="P10" s="173"/>
      <c r="Q10" s="173"/>
      <c r="R10" s="173"/>
      <c r="S10" s="173"/>
      <c r="T10" s="173"/>
      <c r="U10" s="173"/>
      <c r="V10" s="173"/>
      <c r="W10" s="173"/>
      <c r="X10" s="173"/>
      <c r="Y10" s="173"/>
      <c r="Z10" s="173"/>
      <c r="AA10" s="173"/>
      <c r="AB10" s="173"/>
      <c r="AC10" s="173"/>
      <c r="AD10" s="173"/>
      <c r="AE10" s="173"/>
      <c r="AF10" s="105"/>
      <c r="AP10" s="62">
        <f t="shared" si="0"/>
        <v>3</v>
      </c>
      <c r="AQ10" s="158" t="s">
        <v>220</v>
      </c>
      <c r="AR10" s="210"/>
      <c r="AS10" s="210"/>
      <c r="AT10" s="210"/>
      <c r="AU10" s="210"/>
      <c r="AV10" s="210"/>
      <c r="AW10" s="210"/>
      <c r="AX10" s="211"/>
      <c r="AY10" s="106"/>
      <c r="AZ10" s="107" t="s">
        <v>223</v>
      </c>
      <c r="BA10" s="164"/>
      <c r="BB10" s="165"/>
      <c r="BC10" s="159"/>
      <c r="BD10" s="160"/>
      <c r="BE10" s="160"/>
      <c r="BF10" s="160"/>
      <c r="BG10" s="160"/>
      <c r="BH10" s="160"/>
      <c r="BI10" s="160"/>
      <c r="BJ10" s="161"/>
    </row>
    <row r="11" spans="1:63" ht="13.5" customHeight="1">
      <c r="C11" s="173"/>
      <c r="D11" s="173"/>
      <c r="E11" s="173"/>
      <c r="F11" s="173"/>
      <c r="G11" s="173"/>
      <c r="H11" s="173"/>
      <c r="I11" s="173"/>
      <c r="J11" s="173"/>
      <c r="K11" s="173"/>
      <c r="L11" s="173"/>
      <c r="M11" s="173"/>
      <c r="N11" s="173"/>
      <c r="O11" s="173"/>
      <c r="P11" s="173"/>
      <c r="Q11" s="173"/>
      <c r="R11" s="173"/>
      <c r="S11" s="173"/>
      <c r="T11" s="173"/>
      <c r="U11" s="173"/>
      <c r="V11" s="173"/>
      <c r="W11" s="173"/>
      <c r="X11" s="173"/>
      <c r="Y11" s="173"/>
      <c r="Z11" s="173"/>
      <c r="AA11" s="173"/>
      <c r="AB11" s="173"/>
      <c r="AC11" s="173"/>
      <c r="AD11" s="173"/>
      <c r="AE11" s="173"/>
      <c r="AF11" s="105"/>
      <c r="AP11" s="62">
        <f t="shared" si="0"/>
        <v>4</v>
      </c>
      <c r="AQ11" s="166" t="s">
        <v>221</v>
      </c>
      <c r="AR11" s="208"/>
      <c r="AS11" s="208"/>
      <c r="AT11" s="208"/>
      <c r="AU11" s="208"/>
      <c r="AV11" s="208"/>
      <c r="AW11" s="208"/>
      <c r="AX11" s="209"/>
      <c r="AY11" s="162"/>
      <c r="AZ11" s="107" t="s">
        <v>223</v>
      </c>
      <c r="BA11" s="164"/>
      <c r="BB11" s="165"/>
      <c r="BC11" s="159"/>
      <c r="BD11" s="160"/>
      <c r="BE11" s="160"/>
      <c r="BF11" s="160"/>
      <c r="BG11" s="160"/>
      <c r="BH11" s="160"/>
      <c r="BI11" s="160"/>
      <c r="BJ11" s="161"/>
    </row>
    <row r="12" spans="1:63" ht="13.5" customHeight="1">
      <c r="C12" s="173"/>
      <c r="D12" s="173"/>
      <c r="E12" s="173"/>
      <c r="F12" s="173"/>
      <c r="G12" s="173"/>
      <c r="H12" s="173"/>
      <c r="I12" s="173"/>
      <c r="J12" s="173"/>
      <c r="K12" s="173"/>
      <c r="L12" s="173"/>
      <c r="M12" s="173"/>
      <c r="N12" s="173"/>
      <c r="O12" s="173"/>
      <c r="P12" s="173"/>
      <c r="Q12" s="173"/>
      <c r="R12" s="173"/>
      <c r="S12" s="173"/>
      <c r="T12" s="173"/>
      <c r="U12" s="173"/>
      <c r="V12" s="173"/>
      <c r="W12" s="173"/>
      <c r="X12" s="173"/>
      <c r="Y12" s="173"/>
      <c r="Z12" s="173"/>
      <c r="AA12" s="173"/>
      <c r="AB12" s="173"/>
      <c r="AC12" s="173"/>
      <c r="AD12" s="173"/>
      <c r="AE12" s="173"/>
      <c r="AF12" s="105"/>
      <c r="AP12" s="154">
        <f t="shared" si="0"/>
        <v>5</v>
      </c>
      <c r="AQ12" s="158" t="s">
        <v>222</v>
      </c>
      <c r="AR12" s="210"/>
      <c r="AS12" s="210"/>
      <c r="AT12" s="210"/>
      <c r="AU12" s="210"/>
      <c r="AV12" s="210"/>
      <c r="AW12" s="210"/>
      <c r="AX12" s="211"/>
      <c r="AY12" s="106"/>
      <c r="AZ12" s="107" t="s">
        <v>223</v>
      </c>
      <c r="BA12" s="164"/>
      <c r="BB12" s="165"/>
      <c r="BC12" s="159"/>
      <c r="BD12" s="160"/>
      <c r="BE12" s="160"/>
      <c r="BF12" s="160"/>
      <c r="BG12" s="160"/>
      <c r="BH12" s="160"/>
      <c r="BI12" s="160"/>
      <c r="BJ12" s="161"/>
    </row>
    <row r="13" spans="1:63" ht="13.5" customHeight="1">
      <c r="C13" s="173"/>
      <c r="D13" s="114"/>
      <c r="E13" s="114"/>
      <c r="F13" s="114"/>
      <c r="G13" s="114"/>
      <c r="H13" s="173"/>
      <c r="I13" s="173"/>
      <c r="J13" s="173"/>
      <c r="K13" s="173"/>
      <c r="L13" s="173"/>
      <c r="M13" s="173"/>
      <c r="N13" s="173"/>
      <c r="O13" s="173"/>
      <c r="P13" s="173"/>
      <c r="Q13" s="173"/>
      <c r="R13" s="173"/>
      <c r="S13" s="173"/>
      <c r="T13" s="173"/>
      <c r="U13" s="173"/>
      <c r="V13" s="173"/>
      <c r="W13" s="173"/>
      <c r="X13" s="173"/>
      <c r="Y13" s="173"/>
      <c r="Z13" s="173"/>
      <c r="AA13" s="173"/>
      <c r="AB13" s="173"/>
      <c r="AC13" s="173"/>
      <c r="AD13" s="173"/>
      <c r="AE13" s="173"/>
      <c r="AF13" s="105"/>
      <c r="AP13" s="154">
        <f t="shared" si="0"/>
        <v>6</v>
      </c>
      <c r="AQ13" s="158" t="s">
        <v>302</v>
      </c>
      <c r="AR13" s="210"/>
      <c r="AS13" s="210"/>
      <c r="AT13" s="210"/>
      <c r="AU13" s="210"/>
      <c r="AV13" s="210"/>
      <c r="AW13" s="210"/>
      <c r="AX13" s="211"/>
      <c r="AY13" s="106"/>
      <c r="AZ13" s="107" t="s">
        <v>223</v>
      </c>
      <c r="BA13" s="164"/>
      <c r="BB13" s="165"/>
      <c r="BC13" s="159"/>
      <c r="BD13" s="160"/>
      <c r="BE13" s="160"/>
      <c r="BF13" s="160"/>
      <c r="BG13" s="160"/>
      <c r="BH13" s="160"/>
      <c r="BI13" s="160"/>
      <c r="BJ13" s="161"/>
    </row>
    <row r="14" spans="1:63" ht="13.5" customHeight="1">
      <c r="C14" s="173"/>
      <c r="D14" s="173"/>
      <c r="E14" s="173"/>
      <c r="F14" s="173"/>
      <c r="G14" s="173"/>
      <c r="H14" s="173"/>
      <c r="I14" s="173"/>
      <c r="J14" s="173"/>
      <c r="K14" s="173"/>
      <c r="L14" s="173"/>
      <c r="M14" s="173"/>
      <c r="N14" s="173"/>
      <c r="O14" s="173"/>
      <c r="P14" s="173"/>
      <c r="Q14" s="173"/>
      <c r="R14" s="173"/>
      <c r="S14" s="173"/>
      <c r="T14" s="173"/>
      <c r="U14" s="173"/>
      <c r="V14" s="173" t="s">
        <v>139</v>
      </c>
      <c r="W14" s="173"/>
      <c r="X14" s="173"/>
      <c r="Y14" s="173"/>
      <c r="Z14" s="173"/>
      <c r="AA14" s="173"/>
      <c r="AB14" s="173"/>
      <c r="AC14" s="173"/>
      <c r="AD14" s="173"/>
      <c r="AE14" s="173"/>
      <c r="AF14" s="105"/>
      <c r="AP14" s="154">
        <f t="shared" si="0"/>
        <v>7</v>
      </c>
      <c r="AQ14" s="166"/>
      <c r="AR14" s="195"/>
      <c r="AS14" s="195"/>
      <c r="AT14" s="195"/>
      <c r="AU14" s="195"/>
      <c r="AV14" s="195"/>
      <c r="AW14" s="195"/>
      <c r="AX14" s="196"/>
      <c r="AY14" s="162"/>
      <c r="AZ14" s="163"/>
      <c r="BA14" s="164"/>
      <c r="BB14" s="165"/>
      <c r="BC14" s="159"/>
      <c r="BD14" s="160"/>
      <c r="BE14" s="160"/>
      <c r="BF14" s="160"/>
      <c r="BG14" s="160"/>
      <c r="BH14" s="160"/>
      <c r="BI14" s="160"/>
      <c r="BJ14" s="161"/>
    </row>
    <row r="15" spans="1:63">
      <c r="C15" s="173"/>
      <c r="D15" s="173"/>
      <c r="E15" s="173"/>
      <c r="F15" s="173"/>
      <c r="G15" s="173"/>
      <c r="H15" s="173"/>
      <c r="I15" s="173"/>
      <c r="J15" s="173"/>
      <c r="K15" s="173"/>
      <c r="L15" s="173"/>
      <c r="M15" s="173"/>
      <c r="N15" s="173"/>
      <c r="O15" s="173"/>
      <c r="P15" s="173"/>
      <c r="Q15" s="173"/>
      <c r="R15" s="173"/>
      <c r="S15" s="173"/>
      <c r="T15" s="173"/>
      <c r="U15" s="173"/>
      <c r="V15" s="173"/>
      <c r="W15" s="173"/>
      <c r="X15" s="173"/>
      <c r="Y15" s="173"/>
      <c r="Z15" s="173"/>
      <c r="AA15" s="173"/>
      <c r="AB15" s="173"/>
      <c r="AC15" s="173"/>
      <c r="AD15" s="173"/>
      <c r="AE15" s="173"/>
      <c r="AF15" s="105"/>
      <c r="AP15" s="154">
        <v>8</v>
      </c>
      <c r="AQ15" s="166"/>
      <c r="AR15" s="195"/>
      <c r="AS15" s="195"/>
      <c r="AT15" s="195"/>
      <c r="AU15" s="195"/>
      <c r="AV15" s="195"/>
      <c r="AW15" s="195"/>
      <c r="AX15" s="196"/>
      <c r="AY15" s="162"/>
      <c r="AZ15" s="163"/>
      <c r="BA15" s="164"/>
      <c r="BB15" s="165"/>
      <c r="BC15" s="159"/>
      <c r="BD15" s="160"/>
      <c r="BE15" s="160"/>
      <c r="BF15" s="160"/>
      <c r="BG15" s="160"/>
      <c r="BH15" s="160"/>
      <c r="BI15" s="160"/>
      <c r="BJ15" s="161"/>
    </row>
    <row r="16" spans="1:63" ht="15.75" customHeight="1">
      <c r="C16" s="173"/>
      <c r="D16" s="173"/>
      <c r="E16" s="173"/>
      <c r="F16" s="173"/>
      <c r="G16" s="173"/>
      <c r="H16" s="173"/>
      <c r="I16" s="173"/>
      <c r="J16" s="173"/>
      <c r="K16" s="173"/>
      <c r="L16" s="173"/>
      <c r="M16" s="173"/>
      <c r="N16" s="173"/>
      <c r="O16" s="173"/>
      <c r="P16" s="173"/>
      <c r="Q16" s="173"/>
      <c r="R16" s="173"/>
      <c r="S16" s="173"/>
      <c r="T16" s="173"/>
      <c r="U16" s="173"/>
      <c r="V16" s="173"/>
      <c r="W16" s="173"/>
      <c r="X16" s="173"/>
      <c r="Y16" s="173"/>
      <c r="Z16" s="173"/>
      <c r="AA16" s="173"/>
      <c r="AB16" s="173"/>
      <c r="AC16" s="173"/>
      <c r="AD16" s="173"/>
      <c r="AE16" s="173"/>
      <c r="AF16" s="105"/>
      <c r="AP16" s="154">
        <v>9</v>
      </c>
      <c r="AQ16" s="166"/>
      <c r="AR16" s="195"/>
      <c r="AS16" s="195"/>
      <c r="AT16" s="195"/>
      <c r="AU16" s="195"/>
      <c r="AV16" s="195"/>
      <c r="AW16" s="195"/>
      <c r="AX16" s="196"/>
      <c r="AY16" s="162"/>
      <c r="AZ16" s="163"/>
      <c r="BA16" s="164"/>
      <c r="BB16" s="165"/>
      <c r="BC16" s="159"/>
      <c r="BD16" s="160"/>
      <c r="BE16" s="160"/>
      <c r="BF16" s="160"/>
      <c r="BG16" s="160"/>
      <c r="BH16" s="160"/>
      <c r="BI16" s="160"/>
      <c r="BJ16" s="161"/>
    </row>
    <row r="17" spans="3:62" ht="15.75" customHeight="1">
      <c r="C17" s="173"/>
      <c r="D17" s="173"/>
      <c r="E17" s="173"/>
      <c r="F17" s="173"/>
      <c r="G17" s="173"/>
      <c r="H17" s="173"/>
      <c r="I17" s="173"/>
      <c r="J17" s="173"/>
      <c r="K17" s="173"/>
      <c r="L17" s="173"/>
      <c r="M17" s="173"/>
      <c r="N17" s="173"/>
      <c r="O17" s="173"/>
      <c r="P17" s="173"/>
      <c r="Q17" s="173"/>
      <c r="R17" s="173"/>
      <c r="S17" s="173"/>
      <c r="T17" s="173"/>
      <c r="U17" s="173"/>
      <c r="V17" s="173"/>
      <c r="W17" s="173"/>
      <c r="X17" s="173"/>
      <c r="Y17" s="173"/>
      <c r="Z17" s="173"/>
      <c r="AA17" s="173"/>
      <c r="AB17" s="173"/>
      <c r="AC17" s="173"/>
      <c r="AD17" s="173"/>
      <c r="AE17" s="173"/>
      <c r="AF17" s="105"/>
      <c r="AP17" s="154">
        <f>AP16+1</f>
        <v>10</v>
      </c>
      <c r="AQ17" s="272"/>
      <c r="AR17" s="273"/>
      <c r="AS17" s="273"/>
      <c r="AT17" s="273"/>
      <c r="AU17" s="273"/>
      <c r="AV17" s="273"/>
      <c r="AW17" s="273"/>
      <c r="AX17" s="274"/>
      <c r="AY17" s="162"/>
      <c r="AZ17" s="163"/>
      <c r="BA17" s="164"/>
      <c r="BB17" s="165"/>
      <c r="BC17" s="93"/>
      <c r="BD17" s="160"/>
      <c r="BE17" s="160"/>
      <c r="BF17" s="160"/>
      <c r="BG17" s="160"/>
      <c r="BH17" s="160"/>
      <c r="BI17" s="160"/>
      <c r="BJ17" s="161"/>
    </row>
    <row r="18" spans="3:62">
      <c r="C18" s="173"/>
      <c r="D18" s="113"/>
      <c r="E18" s="113"/>
      <c r="F18" s="113"/>
      <c r="G18" s="113"/>
      <c r="H18" s="113"/>
      <c r="I18" s="113"/>
      <c r="J18" s="113"/>
      <c r="K18" s="113"/>
      <c r="L18" s="113"/>
      <c r="M18" s="113"/>
      <c r="N18" s="113"/>
      <c r="O18" s="113"/>
      <c r="P18" s="113"/>
      <c r="Q18" s="113"/>
      <c r="R18" s="113"/>
      <c r="S18" s="113"/>
      <c r="T18" s="113"/>
      <c r="U18" s="113"/>
      <c r="V18" s="113"/>
      <c r="W18" s="113"/>
      <c r="X18" s="113"/>
      <c r="Y18" s="113"/>
      <c r="Z18" s="113"/>
      <c r="AA18" s="113"/>
      <c r="AB18" s="113"/>
      <c r="AC18" s="113"/>
      <c r="AD18" s="173"/>
      <c r="AE18" s="173"/>
      <c r="AF18" s="105"/>
      <c r="AP18" s="154"/>
      <c r="AQ18" s="272"/>
      <c r="AR18" s="273"/>
      <c r="AS18" s="273"/>
      <c r="AT18" s="273"/>
      <c r="AU18" s="273"/>
      <c r="AV18" s="273"/>
      <c r="AW18" s="273"/>
      <c r="AX18" s="274"/>
      <c r="AY18" s="162"/>
      <c r="AZ18" s="163"/>
      <c r="BA18" s="164"/>
      <c r="BB18" s="165"/>
      <c r="BC18" s="93"/>
      <c r="BD18" s="160"/>
      <c r="BE18" s="160"/>
      <c r="BF18" s="160"/>
      <c r="BG18" s="160"/>
      <c r="BH18" s="160"/>
      <c r="BI18" s="160"/>
      <c r="BJ18" s="161"/>
    </row>
    <row r="19" spans="3:62" ht="15.75" customHeight="1">
      <c r="C19" s="173"/>
      <c r="D19" s="113"/>
      <c r="E19" s="113"/>
      <c r="F19" s="113"/>
      <c r="G19" s="113"/>
      <c r="H19" s="113"/>
      <c r="I19" s="113"/>
      <c r="J19" s="113"/>
      <c r="K19" s="113"/>
      <c r="L19" s="113" t="s">
        <v>177</v>
      </c>
      <c r="M19" s="113"/>
      <c r="N19" s="113"/>
      <c r="O19" s="113"/>
      <c r="P19" s="113"/>
      <c r="Q19" s="113"/>
      <c r="R19" s="113"/>
      <c r="S19" s="113"/>
      <c r="T19" s="113"/>
      <c r="U19" s="113"/>
      <c r="V19" s="113"/>
      <c r="W19" s="113"/>
      <c r="X19" s="113"/>
      <c r="Y19" s="113"/>
      <c r="Z19" s="113"/>
      <c r="AA19" s="113"/>
      <c r="AB19" s="113"/>
      <c r="AC19" s="113"/>
      <c r="AD19" s="173"/>
      <c r="AE19" s="173"/>
      <c r="AF19" s="105"/>
      <c r="AP19" s="94"/>
      <c r="AQ19" s="94"/>
      <c r="AR19" s="94"/>
      <c r="AS19" s="94"/>
      <c r="AT19" s="94"/>
      <c r="AU19" s="94"/>
      <c r="AV19" s="94"/>
      <c r="AW19" s="94"/>
      <c r="AX19" s="94"/>
    </row>
    <row r="20" spans="3:62" ht="15.75" customHeight="1">
      <c r="C20" s="173"/>
      <c r="D20" s="113"/>
      <c r="E20" s="113"/>
      <c r="F20" s="113"/>
      <c r="G20" s="113"/>
      <c r="H20" s="113"/>
      <c r="I20" s="113"/>
      <c r="J20" s="113"/>
      <c r="K20" s="113"/>
      <c r="L20" s="113"/>
      <c r="M20" s="113"/>
      <c r="N20" s="113"/>
      <c r="O20" s="113"/>
      <c r="P20" s="113"/>
      <c r="Q20" s="113"/>
      <c r="R20" s="113"/>
      <c r="S20" s="113"/>
      <c r="T20" s="113"/>
      <c r="U20" s="113"/>
      <c r="V20" s="113"/>
      <c r="W20" s="113"/>
      <c r="X20" s="113"/>
      <c r="Y20" s="113"/>
      <c r="Z20" s="113"/>
      <c r="AA20" s="113"/>
      <c r="AB20" s="113"/>
      <c r="AC20" s="113"/>
      <c r="AD20" s="173"/>
      <c r="AE20" s="173"/>
      <c r="AF20" s="105"/>
    </row>
    <row r="21" spans="3:62">
      <c r="C21" s="173"/>
      <c r="D21" s="113"/>
      <c r="E21" s="113"/>
      <c r="F21" s="113"/>
      <c r="G21" s="113"/>
      <c r="H21" s="113"/>
      <c r="I21" s="113"/>
      <c r="J21" s="113"/>
      <c r="K21" s="113"/>
      <c r="L21" s="113"/>
      <c r="M21" s="113"/>
      <c r="N21" s="113"/>
      <c r="O21" s="113"/>
      <c r="P21" s="113"/>
      <c r="Q21" s="113"/>
      <c r="R21" s="113"/>
      <c r="S21" s="113"/>
      <c r="T21" s="113"/>
      <c r="U21" s="113"/>
      <c r="V21" s="113"/>
      <c r="W21" s="113"/>
      <c r="X21" s="113"/>
      <c r="Y21" s="113"/>
      <c r="Z21" s="113"/>
      <c r="AA21" s="113"/>
      <c r="AB21" s="113"/>
      <c r="AC21" s="113"/>
      <c r="AD21" s="173"/>
      <c r="AE21" s="173"/>
      <c r="AF21" s="105"/>
    </row>
    <row r="22" spans="3:62">
      <c r="C22" s="173"/>
      <c r="D22" s="113"/>
      <c r="E22" s="113"/>
      <c r="F22" s="113"/>
      <c r="G22" s="113"/>
      <c r="H22" s="113"/>
      <c r="I22" s="113"/>
      <c r="J22" s="113"/>
      <c r="K22" s="113"/>
      <c r="L22" s="113"/>
      <c r="M22" s="113"/>
      <c r="N22" s="113"/>
      <c r="O22" s="113"/>
      <c r="P22" s="113"/>
      <c r="Q22" s="113"/>
      <c r="R22" s="113" t="s">
        <v>177</v>
      </c>
      <c r="S22" s="113"/>
      <c r="T22" s="113"/>
      <c r="U22" s="113"/>
      <c r="V22" s="113"/>
      <c r="W22" s="113"/>
      <c r="X22" s="113"/>
      <c r="Y22" s="113"/>
      <c r="Z22" s="113"/>
      <c r="AA22" s="113"/>
      <c r="AB22" s="113"/>
      <c r="AC22" s="113"/>
      <c r="AD22" s="173"/>
      <c r="AE22" s="173"/>
      <c r="AF22" s="105"/>
    </row>
    <row r="23" spans="3:62">
      <c r="C23" s="173"/>
      <c r="D23" s="113"/>
      <c r="E23" s="113"/>
      <c r="F23" s="113"/>
      <c r="G23" s="113"/>
      <c r="H23" s="113"/>
      <c r="I23" s="113"/>
      <c r="J23" s="113"/>
      <c r="K23" s="113"/>
      <c r="L23" s="113"/>
      <c r="M23" s="113"/>
      <c r="N23" s="113"/>
      <c r="O23" s="113"/>
      <c r="P23" s="113"/>
      <c r="Q23" s="113"/>
      <c r="R23" s="113"/>
      <c r="S23" s="113"/>
      <c r="T23" s="113"/>
      <c r="U23" s="113"/>
      <c r="V23" s="113"/>
      <c r="W23" s="113"/>
      <c r="X23" s="113"/>
      <c r="Y23" s="113"/>
      <c r="Z23" s="113"/>
      <c r="AA23" s="113"/>
      <c r="AB23" s="113"/>
      <c r="AC23" s="113"/>
      <c r="AD23" s="173"/>
      <c r="AE23" s="173"/>
      <c r="AF23" s="105"/>
    </row>
    <row r="24" spans="3:62">
      <c r="C24" s="271"/>
      <c r="D24" s="271"/>
      <c r="E24" s="271"/>
      <c r="F24" s="271"/>
      <c r="G24" s="271"/>
      <c r="H24" s="271"/>
      <c r="I24" s="271"/>
      <c r="J24" s="271"/>
      <c r="K24" s="271"/>
      <c r="L24" s="271"/>
      <c r="M24" s="173"/>
      <c r="N24" s="173"/>
      <c r="O24" s="173"/>
      <c r="P24" s="173"/>
      <c r="Q24" s="173"/>
      <c r="R24" s="173"/>
      <c r="S24" s="173"/>
      <c r="T24" s="173"/>
      <c r="U24" s="173"/>
      <c r="V24" s="173"/>
      <c r="W24" s="173"/>
      <c r="X24" s="173"/>
      <c r="Y24" s="173"/>
      <c r="Z24" s="173"/>
      <c r="AA24" s="173"/>
      <c r="AB24" s="173"/>
      <c r="AC24" s="173"/>
      <c r="AD24" s="173"/>
      <c r="AE24" s="173"/>
      <c r="AF24" s="105"/>
    </row>
    <row r="25" spans="3:62">
      <c r="C25" s="113"/>
      <c r="D25" s="113"/>
      <c r="E25" s="113"/>
      <c r="F25" s="113"/>
      <c r="G25" s="113"/>
      <c r="H25" s="113"/>
      <c r="I25" s="113"/>
      <c r="J25" s="113"/>
      <c r="K25" s="113"/>
      <c r="L25" s="113"/>
      <c r="M25" s="113"/>
      <c r="N25" s="113"/>
      <c r="O25" s="113"/>
      <c r="P25" s="113"/>
      <c r="Q25" s="113"/>
      <c r="R25" s="113"/>
      <c r="S25" s="113"/>
      <c r="T25" s="113"/>
      <c r="U25" s="113"/>
      <c r="V25" s="113"/>
      <c r="W25" s="113"/>
      <c r="X25" s="113"/>
      <c r="Y25" s="113"/>
      <c r="Z25" s="113"/>
      <c r="AA25" s="113"/>
      <c r="AB25" s="113"/>
      <c r="AC25" s="113"/>
      <c r="AD25" s="113"/>
      <c r="AE25" s="173"/>
      <c r="AF25" s="105"/>
    </row>
    <row r="26" spans="3:62">
      <c r="C26" s="113"/>
      <c r="D26" s="173"/>
      <c r="E26" s="173"/>
      <c r="F26" s="173"/>
      <c r="G26" s="173"/>
      <c r="H26" s="173"/>
      <c r="I26" s="173"/>
      <c r="J26" s="173"/>
      <c r="K26" s="173"/>
      <c r="L26" s="173"/>
      <c r="M26" s="173"/>
      <c r="N26" s="173"/>
      <c r="O26" s="173"/>
      <c r="P26" s="173"/>
      <c r="Q26" s="173"/>
      <c r="R26" s="173"/>
      <c r="S26" s="173"/>
      <c r="T26" s="173"/>
      <c r="U26" s="173"/>
      <c r="V26" s="173"/>
      <c r="W26" s="173"/>
      <c r="X26" s="173"/>
      <c r="Y26" s="173"/>
      <c r="Z26" s="173"/>
      <c r="AA26" s="173"/>
      <c r="AB26" s="173"/>
      <c r="AC26" s="173"/>
      <c r="AD26" s="113"/>
      <c r="AE26" s="173"/>
      <c r="AF26" s="105"/>
    </row>
    <row r="27" spans="3:62">
      <c r="C27" s="113"/>
      <c r="D27" s="173"/>
      <c r="E27" s="173"/>
      <c r="F27" s="173"/>
      <c r="G27" s="173"/>
      <c r="H27" s="173"/>
      <c r="I27" s="173"/>
      <c r="J27" s="173"/>
      <c r="K27" s="173"/>
      <c r="L27" s="173"/>
      <c r="M27" s="173"/>
      <c r="N27" s="173"/>
      <c r="O27" s="173"/>
      <c r="P27" s="173"/>
      <c r="Q27" s="173"/>
      <c r="R27" s="173"/>
      <c r="S27" s="173"/>
      <c r="T27" s="173"/>
      <c r="U27" s="173"/>
      <c r="V27" s="173"/>
      <c r="W27" s="173"/>
      <c r="X27" s="173"/>
      <c r="Y27" s="173"/>
      <c r="Z27" s="173"/>
      <c r="AA27" s="173"/>
      <c r="AB27" s="173"/>
      <c r="AC27" s="173"/>
      <c r="AD27" s="113"/>
      <c r="AE27" s="173"/>
      <c r="AF27" s="105"/>
    </row>
    <row r="28" spans="3:62">
      <c r="C28" s="113"/>
      <c r="D28" s="173"/>
      <c r="E28" s="173"/>
      <c r="F28" s="173"/>
      <c r="G28" s="173"/>
      <c r="H28" s="173"/>
      <c r="I28" s="173"/>
      <c r="J28" s="173"/>
      <c r="K28" s="173"/>
      <c r="L28" s="173"/>
      <c r="M28" s="173"/>
      <c r="N28" s="173"/>
      <c r="O28" s="173"/>
      <c r="P28" s="173"/>
      <c r="Q28" s="173"/>
      <c r="R28" s="173"/>
      <c r="S28" s="173"/>
      <c r="T28" s="173"/>
      <c r="U28" s="173"/>
      <c r="V28" s="173"/>
      <c r="W28" s="173"/>
      <c r="X28" s="173"/>
      <c r="Y28" s="173"/>
      <c r="Z28" s="173"/>
      <c r="AA28" s="173"/>
      <c r="AB28" s="173"/>
      <c r="AC28" s="173"/>
      <c r="AD28" s="113"/>
      <c r="AE28" s="173"/>
      <c r="AF28" s="105"/>
    </row>
    <row r="29" spans="3:62">
      <c r="C29" s="113"/>
      <c r="D29" s="173"/>
      <c r="E29" s="173"/>
      <c r="F29" s="173"/>
      <c r="G29" s="173"/>
      <c r="H29" s="173"/>
      <c r="I29" s="173"/>
      <c r="J29" s="173"/>
      <c r="K29" s="173"/>
      <c r="L29" s="173"/>
      <c r="M29" s="173"/>
      <c r="N29" s="173"/>
      <c r="O29" s="173"/>
      <c r="P29" s="173"/>
      <c r="Q29" s="173"/>
      <c r="R29" s="173"/>
      <c r="S29" s="173"/>
      <c r="T29" s="173"/>
      <c r="U29" s="173"/>
      <c r="V29" s="173"/>
      <c r="W29" s="173"/>
      <c r="X29" s="173"/>
      <c r="Y29" s="173"/>
      <c r="Z29" s="173"/>
      <c r="AA29" s="173"/>
      <c r="AB29" s="173"/>
      <c r="AC29" s="173"/>
      <c r="AD29" s="113"/>
      <c r="AE29" s="173"/>
      <c r="AF29" s="105"/>
    </row>
    <row r="30" spans="3:62">
      <c r="C30" s="113"/>
      <c r="D30" s="173"/>
      <c r="E30" s="173"/>
      <c r="F30" s="173"/>
      <c r="G30" s="173"/>
      <c r="H30" s="173"/>
      <c r="I30" s="173"/>
      <c r="J30" s="173"/>
      <c r="K30" s="173"/>
      <c r="L30" s="173"/>
      <c r="M30" s="173"/>
      <c r="N30" s="173"/>
      <c r="O30" s="173"/>
      <c r="P30" s="173"/>
      <c r="Q30" s="173"/>
      <c r="R30" s="173"/>
      <c r="S30" s="173"/>
      <c r="T30" s="173"/>
      <c r="U30" s="173"/>
      <c r="V30" s="173"/>
      <c r="W30" s="173"/>
      <c r="X30" s="173"/>
      <c r="Y30" s="173"/>
      <c r="Z30" s="173"/>
      <c r="AA30" s="173"/>
      <c r="AB30" s="173"/>
      <c r="AC30" s="173"/>
      <c r="AD30" s="105"/>
      <c r="AE30" s="173"/>
      <c r="AF30" s="105"/>
    </row>
    <row r="31" spans="3:62">
      <c r="C31" s="113"/>
      <c r="D31" s="173"/>
      <c r="E31" s="173"/>
      <c r="F31" s="173"/>
      <c r="G31" s="173"/>
      <c r="H31" s="173"/>
      <c r="I31" s="173"/>
      <c r="J31" s="173"/>
      <c r="K31" s="173"/>
      <c r="L31" s="173"/>
      <c r="M31" s="173"/>
      <c r="N31" s="173"/>
      <c r="O31" s="173"/>
      <c r="P31" s="173"/>
      <c r="Q31" s="173"/>
      <c r="R31" s="173"/>
      <c r="S31" s="173"/>
      <c r="T31" s="173"/>
      <c r="U31" s="173"/>
      <c r="V31" s="173"/>
      <c r="W31" s="173"/>
      <c r="X31" s="173"/>
      <c r="Y31" s="173"/>
      <c r="Z31" s="173"/>
      <c r="AA31" s="173"/>
      <c r="AB31" s="173"/>
      <c r="AC31" s="173"/>
      <c r="AD31" s="113"/>
      <c r="AE31" s="173"/>
      <c r="AF31" s="105"/>
    </row>
    <row r="32" spans="3:62">
      <c r="C32" s="113"/>
      <c r="D32" s="113"/>
      <c r="E32" s="113"/>
      <c r="F32" s="113"/>
      <c r="G32" s="113"/>
      <c r="H32" s="113"/>
      <c r="I32" s="113"/>
      <c r="J32" s="113"/>
      <c r="K32" s="113"/>
      <c r="L32" s="113"/>
      <c r="M32" s="113"/>
      <c r="N32" s="113"/>
      <c r="O32" s="113"/>
      <c r="P32" s="113"/>
      <c r="Q32" s="113"/>
      <c r="R32" s="113"/>
      <c r="S32" s="113"/>
      <c r="T32" s="113"/>
      <c r="U32" s="113"/>
      <c r="V32" s="113"/>
      <c r="W32" s="113"/>
      <c r="X32" s="113"/>
      <c r="Y32" s="113"/>
      <c r="Z32" s="113"/>
      <c r="AA32" s="113"/>
      <c r="AB32" s="113"/>
      <c r="AC32" s="113"/>
      <c r="AD32" s="113"/>
      <c r="AE32" s="173"/>
      <c r="AF32" s="105"/>
    </row>
    <row r="33" spans="3:62">
      <c r="C33" s="167"/>
      <c r="D33" s="167"/>
      <c r="E33" s="167"/>
      <c r="F33" s="167"/>
      <c r="G33" s="167"/>
      <c r="H33" s="167"/>
      <c r="I33" s="167"/>
      <c r="J33" s="167"/>
      <c r="K33" s="167"/>
      <c r="L33" s="167"/>
      <c r="M33" s="167"/>
      <c r="N33" s="167"/>
      <c r="O33" s="167"/>
      <c r="P33" s="167"/>
      <c r="Q33" s="167"/>
      <c r="R33" s="167"/>
      <c r="S33" s="167"/>
      <c r="T33" s="167"/>
      <c r="U33" s="167"/>
      <c r="V33" s="167"/>
      <c r="W33" s="167"/>
      <c r="X33" s="167"/>
      <c r="Y33" s="167"/>
      <c r="Z33" s="167"/>
      <c r="AA33" s="167"/>
      <c r="AB33" s="167"/>
      <c r="AC33" s="167"/>
      <c r="AD33" s="167"/>
      <c r="AE33" s="168"/>
      <c r="AF33" s="167"/>
      <c r="AG33" s="153"/>
      <c r="AH33" s="153"/>
      <c r="AI33" s="153"/>
      <c r="AJ33" s="153"/>
      <c r="AK33" s="153"/>
      <c r="AL33" s="153"/>
      <c r="AM33" s="153"/>
      <c r="AN33" s="153"/>
      <c r="AO33" s="153"/>
      <c r="AP33" s="153"/>
      <c r="AQ33" s="153"/>
      <c r="AR33" s="153"/>
      <c r="AS33" s="153"/>
      <c r="AT33" s="153"/>
      <c r="AU33" s="153"/>
      <c r="AV33" s="153"/>
      <c r="AW33" s="153"/>
      <c r="AX33" s="153"/>
      <c r="AY33" s="153"/>
      <c r="AZ33" s="153"/>
      <c r="BA33" s="153"/>
      <c r="BB33" s="153"/>
      <c r="BC33" s="153"/>
      <c r="BD33" s="153"/>
      <c r="BE33" s="153"/>
      <c r="BF33" s="153"/>
      <c r="BG33" s="153"/>
      <c r="BH33" s="153"/>
      <c r="BI33" s="153"/>
      <c r="BJ33" s="153"/>
    </row>
  </sheetData>
  <mergeCells count="18">
    <mergeCell ref="AU2:BK2"/>
    <mergeCell ref="A1:D1"/>
    <mergeCell ref="E1:U1"/>
    <mergeCell ref="V1:Y1"/>
    <mergeCell ref="Z1:AP1"/>
    <mergeCell ref="AQ1:AT1"/>
    <mergeCell ref="AU1:BK1"/>
    <mergeCell ref="A2:D2"/>
    <mergeCell ref="E2:U2"/>
    <mergeCell ref="V2:Y2"/>
    <mergeCell ref="Z2:AP2"/>
    <mergeCell ref="AQ2:AT2"/>
    <mergeCell ref="C24:L24"/>
    <mergeCell ref="AQ7:AX7"/>
    <mergeCell ref="BC7:BJ7"/>
    <mergeCell ref="AQ8:AX8"/>
    <mergeCell ref="AQ17:AX17"/>
    <mergeCell ref="AQ18:AX18"/>
  </mergeCells>
  <phoneticPr fontId="2"/>
  <dataValidations count="1">
    <dataValidation type="list" allowBlank="1" showInputMessage="1" showErrorMessage="1" sqref="AY8:BB18" xr:uid="{00000000-0002-0000-0700-000000000000}">
      <formula1>"○"</formula1>
    </dataValidation>
  </dataValidations>
  <pageMargins left="0.51181102362204722" right="0.51181102362204722" top="0.78740157480314965" bottom="0.59055118110236227" header="0.43307086614173229" footer="0.31496062992125984"/>
  <pageSetup paperSize="9" scale="70" fitToHeight="0" orientation="landscape" r:id="rId1"/>
  <headerFooter>
    <oddFooter>&amp;C&amp;"ＭＳ ゴシック,標準"&amp;10- &amp;P -</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8" tint="0.79998168889431442"/>
    <pageSetUpPr fitToPage="1"/>
  </sheetPr>
  <dimension ref="A1:CH110"/>
  <sheetViews>
    <sheetView showGridLines="0" tabSelected="1" topLeftCell="BC1" zoomScale="90" zoomScaleNormal="90" zoomScaleSheetLayoutView="100" workbookViewId="0">
      <pane ySplit="2" topLeftCell="A51" activePane="bottomLeft" state="frozen"/>
      <selection activeCell="BQ38" sqref="BQ38"/>
      <selection pane="bottomLeft" activeCell="BR45" sqref="BR45"/>
    </sheetView>
  </sheetViews>
  <sheetFormatPr defaultColWidth="3.125" defaultRowHeight="15.75"/>
  <cols>
    <col min="1" max="64" width="3.125" style="22"/>
    <col min="65" max="66" width="14.625" style="68" customWidth="1"/>
    <col min="67" max="68" width="31" style="190" customWidth="1"/>
    <col min="69" max="70" width="14.625" style="68" customWidth="1"/>
    <col min="71" max="72" width="13.25" style="68" customWidth="1"/>
    <col min="73" max="74" width="14.625" style="68" customWidth="1"/>
    <col min="75" max="76" width="3.125" style="22"/>
    <col min="77" max="78" width="14.625" style="68" customWidth="1"/>
    <col min="79" max="80" width="14.625" style="190" customWidth="1"/>
    <col min="81" max="82" width="14.625" style="68" customWidth="1"/>
    <col min="83" max="84" width="13.25" style="68" customWidth="1"/>
    <col min="85" max="86" width="14.625" style="68" customWidth="1"/>
    <col min="87" max="16384" width="3.125" style="22"/>
  </cols>
  <sheetData>
    <row r="1" spans="1:86" s="43" customFormat="1" ht="28.5" customHeight="1">
      <c r="A1" s="259" t="s">
        <v>56</v>
      </c>
      <c r="B1" s="254"/>
      <c r="C1" s="254"/>
      <c r="D1" s="255"/>
      <c r="E1" s="371" t="str">
        <f>表紙!G5</f>
        <v>PRO_STAFFα給与　故障対応</v>
      </c>
      <c r="F1" s="372"/>
      <c r="G1" s="372"/>
      <c r="H1" s="372"/>
      <c r="I1" s="372"/>
      <c r="J1" s="372"/>
      <c r="K1" s="372"/>
      <c r="L1" s="372"/>
      <c r="M1" s="372"/>
      <c r="N1" s="372"/>
      <c r="O1" s="372"/>
      <c r="P1" s="372"/>
      <c r="Q1" s="372"/>
      <c r="R1" s="372"/>
      <c r="S1" s="372"/>
      <c r="T1" s="372"/>
      <c r="U1" s="373"/>
      <c r="V1" s="259" t="s">
        <v>57</v>
      </c>
      <c r="W1" s="254"/>
      <c r="X1" s="254"/>
      <c r="Y1" s="255"/>
      <c r="Z1" s="256" t="str">
        <f>表紙!$G$8</f>
        <v>画面定義書</v>
      </c>
      <c r="AA1" s="257"/>
      <c r="AB1" s="257"/>
      <c r="AC1" s="257"/>
      <c r="AD1" s="257"/>
      <c r="AE1" s="257"/>
      <c r="AF1" s="257"/>
      <c r="AG1" s="257"/>
      <c r="AH1" s="257"/>
      <c r="AI1" s="257"/>
      <c r="AJ1" s="257"/>
      <c r="AK1" s="257"/>
      <c r="AL1" s="257"/>
      <c r="AM1" s="257"/>
      <c r="AN1" s="257"/>
      <c r="AO1" s="257"/>
      <c r="AP1" s="257"/>
      <c r="AQ1" s="254" t="s">
        <v>81</v>
      </c>
      <c r="AR1" s="254"/>
      <c r="AS1" s="254"/>
      <c r="AT1" s="255"/>
      <c r="AU1" s="256" t="str">
        <f>表紙!G14</f>
        <v>年末調整</v>
      </c>
      <c r="AV1" s="257"/>
      <c r="AW1" s="257"/>
      <c r="AX1" s="257"/>
      <c r="AY1" s="257"/>
      <c r="AZ1" s="257"/>
      <c r="BA1" s="257"/>
      <c r="BB1" s="257"/>
      <c r="BC1" s="257"/>
      <c r="BD1" s="257"/>
      <c r="BE1" s="257"/>
      <c r="BF1" s="257"/>
      <c r="BG1" s="257"/>
      <c r="BH1" s="257"/>
      <c r="BI1" s="257"/>
      <c r="BJ1" s="257"/>
      <c r="BK1" s="258"/>
      <c r="BL1" s="281" t="s">
        <v>183</v>
      </c>
      <c r="BM1" s="179" t="s">
        <v>38</v>
      </c>
      <c r="BN1" s="179" t="s">
        <v>51</v>
      </c>
      <c r="BO1" s="179" t="s">
        <v>35</v>
      </c>
      <c r="BP1" s="179" t="s">
        <v>34</v>
      </c>
      <c r="BQ1" s="179" t="s">
        <v>39</v>
      </c>
      <c r="BR1" s="180"/>
      <c r="BS1" s="181"/>
      <c r="BT1" s="181"/>
      <c r="BU1" s="180"/>
      <c r="BV1" s="180"/>
      <c r="BX1" s="281" t="s">
        <v>184</v>
      </c>
      <c r="BY1" s="179" t="s">
        <v>38</v>
      </c>
      <c r="BZ1" s="179" t="s">
        <v>51</v>
      </c>
      <c r="CA1" s="179" t="s">
        <v>35</v>
      </c>
      <c r="CB1" s="179" t="s">
        <v>34</v>
      </c>
      <c r="CC1" s="179" t="s">
        <v>39</v>
      </c>
      <c r="CD1" s="180"/>
      <c r="CE1" s="181"/>
      <c r="CF1" s="181"/>
      <c r="CG1" s="180"/>
      <c r="CH1" s="180"/>
    </row>
    <row r="2" spans="1:86" s="43" customFormat="1" ht="28.5" customHeight="1">
      <c r="A2" s="259" t="s">
        <v>55</v>
      </c>
      <c r="B2" s="254"/>
      <c r="C2" s="254"/>
      <c r="D2" s="255"/>
      <c r="E2" s="256" t="str">
        <f>表紙!J16</f>
        <v>年末調整</v>
      </c>
      <c r="F2" s="257"/>
      <c r="G2" s="257"/>
      <c r="H2" s="257"/>
      <c r="I2" s="257"/>
      <c r="J2" s="257"/>
      <c r="K2" s="257"/>
      <c r="L2" s="257"/>
      <c r="M2" s="257"/>
      <c r="N2" s="257"/>
      <c r="O2" s="257"/>
      <c r="P2" s="257"/>
      <c r="Q2" s="257"/>
      <c r="R2" s="257"/>
      <c r="S2" s="257"/>
      <c r="T2" s="257"/>
      <c r="U2" s="258"/>
      <c r="V2" s="259" t="s">
        <v>58</v>
      </c>
      <c r="W2" s="254"/>
      <c r="X2" s="254"/>
      <c r="Y2" s="255"/>
      <c r="Z2" s="267" t="str">
        <f>表紙!M18</f>
        <v>年調振込ファイル作成</v>
      </c>
      <c r="AA2" s="268"/>
      <c r="AB2" s="268"/>
      <c r="AC2" s="268"/>
      <c r="AD2" s="268"/>
      <c r="AE2" s="268"/>
      <c r="AF2" s="268"/>
      <c r="AG2" s="268"/>
      <c r="AH2" s="268"/>
      <c r="AI2" s="268"/>
      <c r="AJ2" s="268"/>
      <c r="AK2" s="268"/>
      <c r="AL2" s="268"/>
      <c r="AM2" s="268"/>
      <c r="AN2" s="268"/>
      <c r="AO2" s="268"/>
      <c r="AP2" s="268"/>
      <c r="AQ2" s="265" t="s">
        <v>13</v>
      </c>
      <c r="AR2" s="265"/>
      <c r="AS2" s="265"/>
      <c r="AT2" s="266"/>
      <c r="AU2" s="267" t="str">
        <f>表紙!P20</f>
        <v>外部出力画面</v>
      </c>
      <c r="AV2" s="268"/>
      <c r="AW2" s="268"/>
      <c r="AX2" s="268"/>
      <c r="AY2" s="268"/>
      <c r="AZ2" s="268"/>
      <c r="BA2" s="268"/>
      <c r="BB2" s="268"/>
      <c r="BC2" s="268"/>
      <c r="BD2" s="268"/>
      <c r="BE2" s="268"/>
      <c r="BF2" s="268"/>
      <c r="BG2" s="268"/>
      <c r="BH2" s="268"/>
      <c r="BI2" s="268"/>
      <c r="BJ2" s="268"/>
      <c r="BK2" s="269"/>
      <c r="BL2" s="281"/>
      <c r="BM2" s="194">
        <f>SUM(BM5:BM9506)</f>
        <v>8</v>
      </c>
      <c r="BN2" s="182">
        <f>COUNT(BM5:BM9506)</f>
        <v>8</v>
      </c>
      <c r="BO2" s="182">
        <f>COUNTIF(BQ5:BQ9506,"OK")</f>
        <v>8</v>
      </c>
      <c r="BP2" s="182">
        <f>COUNTIF(BQ5:BQ9506,"NG")</f>
        <v>0</v>
      </c>
      <c r="BQ2" s="183"/>
      <c r="BR2" s="180"/>
      <c r="BS2" s="181"/>
      <c r="BT2" s="181"/>
      <c r="BU2" s="180"/>
      <c r="BV2" s="180"/>
      <c r="BX2" s="281"/>
      <c r="BY2" s="194">
        <f>SUM(BY5:BY9506)</f>
        <v>0</v>
      </c>
      <c r="BZ2" s="182">
        <f>COUNT(BY5:BY9506)</f>
        <v>0</v>
      </c>
      <c r="CA2" s="182">
        <f>COUNTIF(CC5:CC9506,"OK")</f>
        <v>0</v>
      </c>
      <c r="CB2" s="182">
        <f>COUNTIF(CC5:CC9506,"NG")</f>
        <v>0</v>
      </c>
      <c r="CC2" s="183"/>
      <c r="CD2" s="180"/>
      <c r="CE2" s="181"/>
      <c r="CF2" s="181"/>
      <c r="CG2" s="180"/>
      <c r="CH2" s="180"/>
    </row>
    <row r="3" spans="1:86">
      <c r="BM3" s="69"/>
      <c r="BN3" s="69"/>
      <c r="BO3" s="184"/>
      <c r="BP3" s="185"/>
      <c r="BQ3" s="69"/>
      <c r="BR3" s="69"/>
      <c r="BS3" s="186"/>
      <c r="BT3" s="186"/>
      <c r="BU3" s="69"/>
      <c r="BV3" s="69"/>
      <c r="BY3" s="69"/>
      <c r="BZ3" s="69"/>
      <c r="CA3" s="184"/>
      <c r="CB3" s="185"/>
      <c r="CC3" s="69"/>
      <c r="CD3" s="69"/>
      <c r="CE3" s="186"/>
      <c r="CF3" s="186"/>
      <c r="CG3" s="69"/>
      <c r="CH3" s="69"/>
    </row>
    <row r="4" spans="1:86" s="19" customFormat="1" ht="28.5" customHeight="1">
      <c r="B4" s="20" t="s">
        <v>95</v>
      </c>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M4" s="179" t="s">
        <v>40</v>
      </c>
      <c r="BN4" s="179" t="s">
        <v>41</v>
      </c>
      <c r="BO4" s="179" t="s">
        <v>47</v>
      </c>
      <c r="BP4" s="179" t="s">
        <v>48</v>
      </c>
      <c r="BQ4" s="179" t="s">
        <v>42</v>
      </c>
      <c r="BR4" s="179" t="s">
        <v>43</v>
      </c>
      <c r="BS4" s="179" t="s">
        <v>44</v>
      </c>
      <c r="BT4" s="179" t="s">
        <v>45</v>
      </c>
      <c r="BU4" s="179" t="s">
        <v>49</v>
      </c>
      <c r="BV4" s="179" t="s">
        <v>46</v>
      </c>
      <c r="BY4" s="179" t="s">
        <v>40</v>
      </c>
      <c r="BZ4" s="179" t="s">
        <v>41</v>
      </c>
      <c r="CA4" s="179" t="s">
        <v>47</v>
      </c>
      <c r="CB4" s="179" t="s">
        <v>48</v>
      </c>
      <c r="CC4" s="179" t="s">
        <v>42</v>
      </c>
      <c r="CD4" s="179" t="s">
        <v>43</v>
      </c>
      <c r="CE4" s="179" t="s">
        <v>44</v>
      </c>
      <c r="CF4" s="179" t="s">
        <v>45</v>
      </c>
      <c r="CG4" s="179" t="s">
        <v>49</v>
      </c>
      <c r="CH4" s="179" t="s">
        <v>46</v>
      </c>
    </row>
    <row r="5" spans="1:86">
      <c r="BO5" s="68"/>
      <c r="BP5" s="68"/>
      <c r="CA5" s="68"/>
      <c r="CB5" s="68"/>
    </row>
    <row r="6" spans="1:86">
      <c r="B6" s="141" t="s">
        <v>146</v>
      </c>
      <c r="C6" s="141"/>
      <c r="D6" s="141"/>
      <c r="E6" s="141" t="s">
        <v>180</v>
      </c>
      <c r="F6" s="142"/>
      <c r="G6" s="142"/>
      <c r="H6" s="142"/>
      <c r="I6" s="142"/>
      <c r="J6" s="142"/>
      <c r="K6" s="142"/>
      <c r="L6" s="142"/>
      <c r="M6" s="142"/>
      <c r="N6" s="142"/>
      <c r="O6" s="142"/>
      <c r="P6" s="142"/>
      <c r="Q6" s="142"/>
      <c r="R6" s="142"/>
      <c r="S6" s="142"/>
      <c r="T6" s="142"/>
      <c r="U6" s="142"/>
      <c r="V6" s="142"/>
      <c r="W6" s="142"/>
      <c r="X6" s="142"/>
      <c r="Y6" s="142"/>
      <c r="Z6" s="142"/>
      <c r="AA6" s="142"/>
      <c r="AB6" s="142"/>
      <c r="AC6" s="142"/>
      <c r="AD6" s="142"/>
      <c r="AE6" s="142"/>
      <c r="AF6" s="142"/>
      <c r="AG6" s="142"/>
      <c r="AH6" s="142"/>
      <c r="AI6" s="142"/>
      <c r="AJ6" s="142"/>
      <c r="AK6" s="142"/>
      <c r="AL6" s="142"/>
      <c r="AM6" s="142"/>
      <c r="AN6" s="142"/>
      <c r="AO6" s="142"/>
      <c r="AP6" s="142"/>
      <c r="AQ6" s="142"/>
      <c r="AR6" s="142"/>
      <c r="AS6" s="142"/>
      <c r="AT6" s="142"/>
      <c r="AU6" s="142"/>
      <c r="AV6" s="142"/>
      <c r="AW6" s="142"/>
      <c r="AX6" s="142"/>
      <c r="AY6" s="142"/>
      <c r="AZ6" s="142"/>
      <c r="BA6" s="142"/>
      <c r="BB6" s="142"/>
      <c r="BC6" s="142"/>
      <c r="BD6" s="142"/>
      <c r="BE6" s="142"/>
      <c r="BF6" s="142"/>
      <c r="BG6" s="142"/>
      <c r="BH6" s="142"/>
      <c r="BI6" s="142"/>
      <c r="BJ6" s="142"/>
      <c r="BK6" s="142"/>
      <c r="BM6" s="50"/>
      <c r="BN6" s="57">
        <f t="shared" ref="BN6:BN7" si="0">IF(BM6&gt;0,BN5+1,BN5)</f>
        <v>0</v>
      </c>
      <c r="BO6" s="191"/>
      <c r="BP6" s="192"/>
      <c r="BQ6" s="54"/>
      <c r="BR6" s="54"/>
      <c r="BS6" s="55"/>
      <c r="BT6" s="56"/>
      <c r="BU6" s="54"/>
      <c r="BV6" s="193"/>
      <c r="BY6" s="50"/>
      <c r="BZ6" s="57">
        <f t="shared" ref="BZ6:BZ82" si="1">IF(BY6&gt;0,BZ5+1,BZ5)</f>
        <v>0</v>
      </c>
      <c r="CA6" s="191"/>
      <c r="CB6" s="192"/>
      <c r="CC6" s="54"/>
      <c r="CD6" s="54"/>
      <c r="CE6" s="55"/>
      <c r="CF6" s="56"/>
      <c r="CG6" s="54"/>
      <c r="CH6" s="193"/>
    </row>
    <row r="7" spans="1:86">
      <c r="BM7" s="50"/>
      <c r="BN7" s="57">
        <f t="shared" si="0"/>
        <v>0</v>
      </c>
      <c r="BO7" s="191"/>
      <c r="BP7" s="192"/>
      <c r="BQ7" s="54"/>
      <c r="BR7" s="54"/>
      <c r="BS7" s="55"/>
      <c r="BT7" s="56"/>
      <c r="BU7" s="54"/>
      <c r="BV7" s="193"/>
      <c r="BY7" s="50"/>
      <c r="BZ7" s="57">
        <f t="shared" si="1"/>
        <v>0</v>
      </c>
      <c r="CA7" s="191"/>
      <c r="CB7" s="192"/>
      <c r="CC7" s="54"/>
      <c r="CD7" s="54"/>
      <c r="CE7" s="55"/>
      <c r="CF7" s="56"/>
      <c r="CG7" s="54"/>
      <c r="CH7" s="193"/>
    </row>
    <row r="8" spans="1:86">
      <c r="B8" s="22" t="s">
        <v>147</v>
      </c>
      <c r="BM8" s="50"/>
      <c r="BN8" s="57">
        <f t="shared" ref="BN8:BN9" si="2">IF(BM8&gt;0,BN7+1,BN7)</f>
        <v>0</v>
      </c>
      <c r="BO8" s="191"/>
      <c r="BP8" s="192"/>
      <c r="BQ8" s="54"/>
      <c r="BR8" s="54"/>
      <c r="BS8" s="55"/>
      <c r="BT8" s="56"/>
      <c r="BU8" s="54"/>
      <c r="BV8" s="193"/>
      <c r="BY8" s="50"/>
      <c r="BZ8" s="57">
        <f t="shared" si="1"/>
        <v>0</v>
      </c>
      <c r="CA8" s="191"/>
      <c r="CB8" s="192"/>
      <c r="CC8" s="54"/>
      <c r="CD8" s="54"/>
      <c r="CE8" s="55"/>
      <c r="CF8" s="56"/>
      <c r="CG8" s="54"/>
      <c r="CH8" s="193"/>
    </row>
    <row r="9" spans="1:86">
      <c r="E9" s="94" t="s">
        <v>212</v>
      </c>
      <c r="BM9" s="50"/>
      <c r="BN9" s="57">
        <f t="shared" si="2"/>
        <v>0</v>
      </c>
      <c r="BO9" s="191"/>
      <c r="BP9" s="192"/>
      <c r="BQ9" s="54"/>
      <c r="BR9" s="54"/>
      <c r="BS9" s="55"/>
      <c r="BT9" s="56"/>
      <c r="BU9" s="54"/>
      <c r="BV9" s="193"/>
      <c r="BY9" s="50"/>
      <c r="BZ9" s="57">
        <f t="shared" si="1"/>
        <v>0</v>
      </c>
      <c r="CA9" s="191"/>
      <c r="CB9" s="192"/>
      <c r="CC9" s="54"/>
      <c r="CD9" s="54"/>
      <c r="CE9" s="55"/>
      <c r="CF9" s="56"/>
      <c r="CG9" s="54"/>
      <c r="CH9" s="193"/>
    </row>
    <row r="10" spans="1:86">
      <c r="BM10" s="50"/>
      <c r="BN10" s="57">
        <f t="shared" ref="BN10:BN82" si="3">IF(BM10&gt;0,BN9+1,BN9)</f>
        <v>0</v>
      </c>
      <c r="BO10" s="191"/>
      <c r="BP10" s="192"/>
      <c r="BQ10" s="54"/>
      <c r="BR10" s="54"/>
      <c r="BS10" s="55"/>
      <c r="BT10" s="56"/>
      <c r="BU10" s="54"/>
      <c r="BV10" s="193"/>
      <c r="BY10" s="50"/>
      <c r="BZ10" s="57">
        <f t="shared" si="1"/>
        <v>0</v>
      </c>
      <c r="CA10" s="191"/>
      <c r="CB10" s="192"/>
      <c r="CC10" s="54"/>
      <c r="CD10" s="54"/>
      <c r="CE10" s="55"/>
      <c r="CF10" s="56"/>
      <c r="CG10" s="54"/>
      <c r="CH10" s="193"/>
    </row>
    <row r="11" spans="1:86">
      <c r="B11" s="22" t="s">
        <v>148</v>
      </c>
      <c r="BM11" s="50"/>
      <c r="BN11" s="57">
        <f t="shared" si="3"/>
        <v>0</v>
      </c>
      <c r="BO11" s="191"/>
      <c r="BP11" s="192"/>
      <c r="BQ11" s="54"/>
      <c r="BR11" s="54"/>
      <c r="BS11" s="55"/>
      <c r="BT11" s="56"/>
      <c r="BU11" s="54"/>
      <c r="BV11" s="193"/>
      <c r="BY11" s="50"/>
      <c r="BZ11" s="57">
        <f t="shared" si="1"/>
        <v>0</v>
      </c>
      <c r="CA11" s="191"/>
      <c r="CB11" s="192"/>
      <c r="CC11" s="54"/>
      <c r="CD11" s="54"/>
      <c r="CE11" s="55"/>
      <c r="CF11" s="56"/>
      <c r="CG11" s="54"/>
      <c r="CH11" s="193"/>
    </row>
    <row r="12" spans="1:86">
      <c r="E12" s="94" t="s">
        <v>213</v>
      </c>
      <c r="BM12" s="50"/>
      <c r="BN12" s="57">
        <f t="shared" si="3"/>
        <v>0</v>
      </c>
      <c r="BO12" s="191"/>
      <c r="BP12" s="192"/>
      <c r="BQ12" s="54"/>
      <c r="BR12" s="54"/>
      <c r="BS12" s="55"/>
      <c r="BT12" s="56"/>
      <c r="BU12" s="54"/>
      <c r="BV12" s="193"/>
      <c r="BY12" s="50"/>
      <c r="BZ12" s="57">
        <f t="shared" si="1"/>
        <v>0</v>
      </c>
      <c r="CA12" s="191"/>
      <c r="CB12" s="192"/>
      <c r="CC12" s="54"/>
      <c r="CD12" s="54"/>
      <c r="CE12" s="55"/>
      <c r="CF12" s="56"/>
      <c r="CG12" s="54"/>
      <c r="CH12" s="193"/>
    </row>
    <row r="13" spans="1:86">
      <c r="E13" s="94"/>
      <c r="AH13" s="147"/>
      <c r="BM13" s="50"/>
      <c r="BN13" s="57">
        <f t="shared" si="3"/>
        <v>0</v>
      </c>
      <c r="BO13" s="191"/>
      <c r="BP13" s="192"/>
      <c r="BQ13" s="54"/>
      <c r="BR13" s="54"/>
      <c r="BS13" s="55"/>
      <c r="BT13" s="56"/>
      <c r="BU13" s="54"/>
      <c r="BV13" s="193"/>
      <c r="BY13" s="50"/>
      <c r="BZ13" s="57">
        <f t="shared" si="1"/>
        <v>0</v>
      </c>
      <c r="CA13" s="191"/>
      <c r="CB13" s="192"/>
      <c r="CC13" s="54"/>
      <c r="CD13" s="54"/>
      <c r="CE13" s="55"/>
      <c r="CF13" s="56"/>
      <c r="CG13" s="54"/>
      <c r="CH13" s="193"/>
    </row>
    <row r="14" spans="1:86">
      <c r="B14" s="22" t="s">
        <v>149</v>
      </c>
      <c r="BM14" s="50"/>
      <c r="BN14" s="57">
        <f t="shared" si="3"/>
        <v>0</v>
      </c>
      <c r="BO14" s="191"/>
      <c r="BP14" s="192"/>
      <c r="BQ14" s="54"/>
      <c r="BR14" s="54"/>
      <c r="BS14" s="55"/>
      <c r="BT14" s="56"/>
      <c r="BU14" s="54"/>
      <c r="BV14" s="193"/>
      <c r="BY14" s="50"/>
      <c r="BZ14" s="57">
        <f t="shared" si="1"/>
        <v>0</v>
      </c>
      <c r="CA14" s="191"/>
      <c r="CB14" s="192"/>
      <c r="CC14" s="54"/>
      <c r="CD14" s="54"/>
      <c r="CE14" s="55"/>
      <c r="CF14" s="56"/>
      <c r="CG14" s="54"/>
      <c r="CH14" s="193"/>
    </row>
    <row r="15" spans="1:86">
      <c r="E15" s="171"/>
      <c r="BM15" s="50"/>
      <c r="BN15" s="57">
        <f t="shared" si="3"/>
        <v>0</v>
      </c>
      <c r="BO15" s="191"/>
      <c r="BP15" s="192"/>
      <c r="BQ15" s="54"/>
      <c r="BR15" s="54"/>
      <c r="BS15" s="55"/>
      <c r="BT15" s="56"/>
      <c r="BU15" s="54"/>
      <c r="BV15" s="193"/>
      <c r="BY15" s="50"/>
      <c r="BZ15" s="57">
        <f t="shared" si="1"/>
        <v>0</v>
      </c>
      <c r="CA15" s="191"/>
      <c r="CB15" s="192"/>
      <c r="CC15" s="54"/>
      <c r="CD15" s="54"/>
      <c r="CE15" s="55"/>
      <c r="CF15" s="56"/>
      <c r="CG15" s="54"/>
      <c r="CH15" s="193"/>
    </row>
    <row r="16" spans="1:86">
      <c r="E16" s="22" t="s">
        <v>175</v>
      </c>
      <c r="BM16" s="50"/>
      <c r="BN16" s="57">
        <f t="shared" si="3"/>
        <v>0</v>
      </c>
      <c r="BO16" s="191"/>
      <c r="BP16" s="192"/>
      <c r="BQ16" s="54"/>
      <c r="BR16" s="54"/>
      <c r="BS16" s="55"/>
      <c r="BT16" s="56"/>
      <c r="BU16" s="54"/>
      <c r="BV16" s="193"/>
      <c r="BY16" s="50"/>
      <c r="BZ16" s="57">
        <f t="shared" si="1"/>
        <v>0</v>
      </c>
      <c r="CA16" s="191"/>
      <c r="CB16" s="192"/>
      <c r="CC16" s="54"/>
      <c r="CD16" s="54"/>
      <c r="CE16" s="55"/>
      <c r="CF16" s="56"/>
      <c r="CG16" s="54"/>
      <c r="CH16" s="193"/>
    </row>
    <row r="17" spans="2:86">
      <c r="BM17" s="50"/>
      <c r="BN17" s="57">
        <f t="shared" si="3"/>
        <v>0</v>
      </c>
      <c r="BO17" s="191"/>
      <c r="BP17" s="192"/>
      <c r="BQ17" s="54"/>
      <c r="BR17" s="54"/>
      <c r="BS17" s="55"/>
      <c r="BT17" s="56"/>
      <c r="BU17" s="54"/>
      <c r="BV17" s="193"/>
      <c r="BY17" s="50"/>
      <c r="BZ17" s="57">
        <f t="shared" si="1"/>
        <v>0</v>
      </c>
      <c r="CA17" s="191"/>
      <c r="CB17" s="192"/>
      <c r="CC17" s="54"/>
      <c r="CD17" s="54"/>
      <c r="CE17" s="55"/>
      <c r="CF17" s="56"/>
      <c r="CG17" s="54"/>
      <c r="CH17" s="193"/>
    </row>
    <row r="18" spans="2:86">
      <c r="B18" s="22" t="s">
        <v>157</v>
      </c>
      <c r="BM18" s="50"/>
      <c r="BN18" s="57">
        <f t="shared" si="3"/>
        <v>0</v>
      </c>
      <c r="BO18" s="191"/>
      <c r="BP18" s="192"/>
      <c r="BQ18" s="54"/>
      <c r="BR18" s="54"/>
      <c r="BS18" s="55"/>
      <c r="BT18" s="56"/>
      <c r="BU18" s="54"/>
      <c r="BV18" s="193"/>
      <c r="BY18" s="50"/>
      <c r="BZ18" s="57">
        <f t="shared" si="1"/>
        <v>0</v>
      </c>
      <c r="CA18" s="191"/>
      <c r="CB18" s="192"/>
      <c r="CC18" s="54"/>
      <c r="CD18" s="54"/>
      <c r="CE18" s="55"/>
      <c r="CF18" s="56"/>
      <c r="CG18" s="54"/>
      <c r="CH18" s="193"/>
    </row>
    <row r="19" spans="2:86">
      <c r="E19" s="22" t="s">
        <v>158</v>
      </c>
      <c r="AE19" s="22" t="s">
        <v>168</v>
      </c>
      <c r="BM19" s="50"/>
      <c r="BN19" s="57">
        <f t="shared" si="3"/>
        <v>0</v>
      </c>
      <c r="BO19" s="191"/>
      <c r="BP19" s="192"/>
      <c r="BQ19" s="54"/>
      <c r="BR19" s="54"/>
      <c r="BS19" s="55"/>
      <c r="BT19" s="56"/>
      <c r="BU19" s="54"/>
      <c r="BV19" s="193"/>
      <c r="BY19" s="50"/>
      <c r="BZ19" s="57">
        <f t="shared" si="1"/>
        <v>0</v>
      </c>
      <c r="CA19" s="191"/>
      <c r="CB19" s="192"/>
      <c r="CC19" s="54"/>
      <c r="CD19" s="54"/>
      <c r="CE19" s="55"/>
      <c r="CF19" s="56"/>
      <c r="CG19" s="54"/>
      <c r="CH19" s="193"/>
    </row>
    <row r="20" spans="2:86">
      <c r="E20" s="22" t="s">
        <v>159</v>
      </c>
      <c r="AE20" s="22" t="s">
        <v>168</v>
      </c>
      <c r="BM20" s="50"/>
      <c r="BN20" s="57">
        <f t="shared" si="3"/>
        <v>0</v>
      </c>
      <c r="BO20" s="191"/>
      <c r="BP20" s="192"/>
      <c r="BQ20" s="54"/>
      <c r="BR20" s="54"/>
      <c r="BS20" s="55"/>
      <c r="BT20" s="56"/>
      <c r="BU20" s="54"/>
      <c r="BV20" s="193"/>
      <c r="BY20" s="50"/>
      <c r="BZ20" s="57">
        <f t="shared" si="1"/>
        <v>0</v>
      </c>
      <c r="CA20" s="191"/>
      <c r="CB20" s="192"/>
      <c r="CC20" s="54"/>
      <c r="CD20" s="54"/>
      <c r="CE20" s="55"/>
      <c r="CF20" s="56"/>
      <c r="CG20" s="54"/>
      <c r="CH20" s="193"/>
    </row>
    <row r="21" spans="2:86">
      <c r="C21" s="94"/>
      <c r="D21" s="94"/>
      <c r="E21" s="22" t="s">
        <v>155</v>
      </c>
      <c r="AE21" s="22" t="s">
        <v>169</v>
      </c>
      <c r="BM21" s="50"/>
      <c r="BN21" s="57">
        <f t="shared" si="3"/>
        <v>0</v>
      </c>
      <c r="BO21" s="191"/>
      <c r="BP21" s="192"/>
      <c r="BQ21" s="54"/>
      <c r="BR21" s="54"/>
      <c r="BS21" s="55"/>
      <c r="BT21" s="56"/>
      <c r="BU21" s="54"/>
      <c r="BV21" s="193"/>
      <c r="BY21" s="50"/>
      <c r="BZ21" s="57">
        <f t="shared" si="1"/>
        <v>0</v>
      </c>
      <c r="CA21" s="191"/>
      <c r="CB21" s="192"/>
      <c r="CC21" s="54"/>
      <c r="CD21" s="54"/>
      <c r="CE21" s="55"/>
      <c r="CF21" s="56"/>
      <c r="CG21" s="54"/>
      <c r="CH21" s="193"/>
    </row>
    <row r="22" spans="2:86">
      <c r="C22" s="94"/>
      <c r="D22" s="94"/>
      <c r="E22" s="22" t="s">
        <v>163</v>
      </c>
      <c r="AE22" s="22" t="s">
        <v>170</v>
      </c>
      <c r="BM22" s="50"/>
      <c r="BN22" s="57">
        <f t="shared" si="3"/>
        <v>0</v>
      </c>
      <c r="BO22" s="191"/>
      <c r="BP22" s="192"/>
      <c r="BQ22" s="54"/>
      <c r="BR22" s="54"/>
      <c r="BS22" s="55"/>
      <c r="BT22" s="56"/>
      <c r="BU22" s="54"/>
      <c r="BV22" s="193"/>
      <c r="BY22" s="50"/>
      <c r="BZ22" s="57">
        <f t="shared" si="1"/>
        <v>0</v>
      </c>
      <c r="CA22" s="191"/>
      <c r="CB22" s="192"/>
      <c r="CC22" s="54"/>
      <c r="CD22" s="54"/>
      <c r="CE22" s="55"/>
      <c r="CF22" s="56"/>
      <c r="CG22" s="54"/>
      <c r="CH22" s="193"/>
    </row>
    <row r="23" spans="2:86">
      <c r="C23" s="94"/>
      <c r="D23" s="94"/>
      <c r="E23" s="22" t="s">
        <v>173</v>
      </c>
      <c r="AE23" s="22" t="s">
        <v>169</v>
      </c>
      <c r="BM23" s="50"/>
      <c r="BN23" s="57">
        <f t="shared" si="3"/>
        <v>0</v>
      </c>
      <c r="BO23" s="191"/>
      <c r="BP23" s="192"/>
      <c r="BQ23" s="54"/>
      <c r="BR23" s="54"/>
      <c r="BS23" s="55"/>
      <c r="BT23" s="56"/>
      <c r="BU23" s="54"/>
      <c r="BV23" s="193"/>
      <c r="BY23" s="50"/>
      <c r="BZ23" s="57">
        <f t="shared" si="1"/>
        <v>0</v>
      </c>
      <c r="CA23" s="191"/>
      <c r="CB23" s="192"/>
      <c r="CC23" s="54"/>
      <c r="CD23" s="54"/>
      <c r="CE23" s="55"/>
      <c r="CF23" s="56"/>
      <c r="CG23" s="54"/>
      <c r="CH23" s="193"/>
    </row>
    <row r="24" spans="2:86">
      <c r="C24" s="94"/>
      <c r="D24" s="94"/>
      <c r="E24" s="22" t="s">
        <v>172</v>
      </c>
      <c r="AE24" s="22" t="s">
        <v>168</v>
      </c>
      <c r="BM24" s="50"/>
      <c r="BN24" s="57">
        <f t="shared" si="3"/>
        <v>0</v>
      </c>
      <c r="BO24" s="191"/>
      <c r="BP24" s="192"/>
      <c r="BQ24" s="54"/>
      <c r="BR24" s="54"/>
      <c r="BS24" s="55"/>
      <c r="BT24" s="56"/>
      <c r="BU24" s="54"/>
      <c r="BV24" s="193"/>
      <c r="BY24" s="50"/>
      <c r="BZ24" s="57">
        <f t="shared" si="1"/>
        <v>0</v>
      </c>
      <c r="CA24" s="191"/>
      <c r="CB24" s="192"/>
      <c r="CC24" s="54"/>
      <c r="CD24" s="54"/>
      <c r="CE24" s="55"/>
      <c r="CF24" s="56"/>
      <c r="CG24" s="54"/>
      <c r="CH24" s="193"/>
    </row>
    <row r="25" spans="2:86">
      <c r="C25" s="94"/>
      <c r="D25" s="94"/>
      <c r="F25" s="22" t="s">
        <v>174</v>
      </c>
      <c r="BM25" s="50"/>
      <c r="BN25" s="57">
        <f t="shared" si="3"/>
        <v>0</v>
      </c>
      <c r="BO25" s="191"/>
      <c r="BP25" s="192"/>
      <c r="BQ25" s="54"/>
      <c r="BR25" s="54"/>
      <c r="BS25" s="55"/>
      <c r="BT25" s="56"/>
      <c r="BU25" s="54"/>
      <c r="BV25" s="193"/>
      <c r="BY25" s="50"/>
      <c r="BZ25" s="57">
        <f t="shared" si="1"/>
        <v>0</v>
      </c>
      <c r="CA25" s="191"/>
      <c r="CB25" s="192"/>
      <c r="CC25" s="54"/>
      <c r="CD25" s="54"/>
      <c r="CE25" s="55"/>
      <c r="CF25" s="56"/>
      <c r="CG25" s="54"/>
      <c r="CH25" s="193"/>
    </row>
    <row r="26" spans="2:86">
      <c r="C26" s="94"/>
      <c r="D26" s="94"/>
      <c r="E26" s="22" t="s">
        <v>156</v>
      </c>
      <c r="BM26" s="50"/>
      <c r="BN26" s="57">
        <f t="shared" si="3"/>
        <v>0</v>
      </c>
      <c r="BO26" s="191"/>
      <c r="BP26" s="192"/>
      <c r="BQ26" s="54"/>
      <c r="BR26" s="54"/>
      <c r="BS26" s="55"/>
      <c r="BT26" s="56"/>
      <c r="BU26" s="54"/>
      <c r="BV26" s="193"/>
      <c r="BY26" s="50"/>
      <c r="BZ26" s="57">
        <f t="shared" si="1"/>
        <v>0</v>
      </c>
      <c r="CA26" s="191"/>
      <c r="CB26" s="192"/>
      <c r="CC26" s="54"/>
      <c r="CD26" s="54"/>
      <c r="CE26" s="55"/>
      <c r="CF26" s="56"/>
      <c r="CG26" s="54"/>
      <c r="CH26" s="193"/>
    </row>
    <row r="27" spans="2:86">
      <c r="C27" s="94"/>
      <c r="D27" s="94"/>
      <c r="BM27" s="50"/>
      <c r="BN27" s="57">
        <f t="shared" si="3"/>
        <v>0</v>
      </c>
      <c r="BO27" s="191"/>
      <c r="BP27" s="192"/>
      <c r="BQ27" s="54"/>
      <c r="BR27" s="54"/>
      <c r="BS27" s="55"/>
      <c r="BT27" s="56"/>
      <c r="BU27" s="54"/>
      <c r="BV27" s="193"/>
      <c r="BY27" s="50"/>
      <c r="BZ27" s="57">
        <f t="shared" si="1"/>
        <v>0</v>
      </c>
      <c r="CA27" s="191"/>
      <c r="CB27" s="192"/>
      <c r="CC27" s="54"/>
      <c r="CD27" s="54"/>
      <c r="CE27" s="55"/>
      <c r="CF27" s="56"/>
      <c r="CG27" s="54"/>
      <c r="CH27" s="193"/>
    </row>
    <row r="28" spans="2:86">
      <c r="C28" s="94"/>
      <c r="D28" s="94"/>
      <c r="BM28" s="50"/>
      <c r="BN28" s="57">
        <f t="shared" si="3"/>
        <v>0</v>
      </c>
      <c r="BO28" s="191"/>
      <c r="BP28" s="192"/>
      <c r="BQ28" s="54"/>
      <c r="BR28" s="54"/>
      <c r="BS28" s="55"/>
      <c r="BT28" s="56"/>
      <c r="BU28" s="54"/>
      <c r="BV28" s="193"/>
      <c r="BY28" s="50"/>
      <c r="BZ28" s="57">
        <f t="shared" si="1"/>
        <v>0</v>
      </c>
      <c r="CA28" s="191"/>
      <c r="CB28" s="192"/>
      <c r="CC28" s="54"/>
      <c r="CD28" s="54"/>
      <c r="CE28" s="55"/>
      <c r="CF28" s="56"/>
      <c r="CG28" s="54"/>
      <c r="CH28" s="193"/>
    </row>
    <row r="29" spans="2:86">
      <c r="C29" s="94"/>
      <c r="D29" s="94"/>
      <c r="BM29" s="50"/>
      <c r="BN29" s="57">
        <f t="shared" si="3"/>
        <v>0</v>
      </c>
      <c r="BO29" s="191"/>
      <c r="BP29" s="192"/>
      <c r="BQ29" s="54"/>
      <c r="BR29" s="54"/>
      <c r="BS29" s="55"/>
      <c r="BT29" s="56"/>
      <c r="BU29" s="54"/>
      <c r="BV29" s="193"/>
      <c r="BY29" s="50"/>
      <c r="BZ29" s="57">
        <f t="shared" si="1"/>
        <v>0</v>
      </c>
      <c r="CA29" s="191"/>
      <c r="CB29" s="192"/>
      <c r="CC29" s="54"/>
      <c r="CD29" s="54"/>
      <c r="CE29" s="55"/>
      <c r="CF29" s="56"/>
      <c r="CG29" s="54"/>
      <c r="CH29" s="193"/>
    </row>
    <row r="30" spans="2:86">
      <c r="B30" s="22" t="s">
        <v>176</v>
      </c>
      <c r="C30" s="94"/>
      <c r="D30" s="94"/>
      <c r="BM30" s="50"/>
      <c r="BN30" s="57">
        <f t="shared" si="3"/>
        <v>0</v>
      </c>
      <c r="BO30" s="191"/>
      <c r="BP30" s="192"/>
      <c r="BQ30" s="54"/>
      <c r="BR30" s="54"/>
      <c r="BS30" s="55"/>
      <c r="BT30" s="56"/>
      <c r="BU30" s="54"/>
      <c r="BV30" s="193"/>
      <c r="BY30" s="50"/>
      <c r="BZ30" s="57">
        <f t="shared" si="1"/>
        <v>0</v>
      </c>
      <c r="CA30" s="191"/>
      <c r="CB30" s="192"/>
      <c r="CC30" s="54"/>
      <c r="CD30" s="54"/>
      <c r="CE30" s="55"/>
      <c r="CF30" s="56"/>
      <c r="CG30" s="54"/>
      <c r="CH30" s="193"/>
    </row>
    <row r="31" spans="2:86">
      <c r="C31" s="94"/>
      <c r="D31" s="94"/>
      <c r="E31" s="22" t="s">
        <v>164</v>
      </c>
      <c r="BM31" s="50"/>
      <c r="BN31" s="57">
        <f t="shared" si="3"/>
        <v>0</v>
      </c>
      <c r="BO31" s="191"/>
      <c r="BP31" s="192"/>
      <c r="BQ31" s="54"/>
      <c r="BR31" s="54"/>
      <c r="BS31" s="55"/>
      <c r="BT31" s="56"/>
      <c r="BU31" s="54"/>
      <c r="BV31" s="193"/>
      <c r="BY31" s="50"/>
      <c r="BZ31" s="57">
        <f t="shared" si="1"/>
        <v>0</v>
      </c>
      <c r="CA31" s="191"/>
      <c r="CB31" s="192"/>
      <c r="CC31" s="54"/>
      <c r="CD31" s="54"/>
      <c r="CE31" s="55"/>
      <c r="CF31" s="56"/>
      <c r="CG31" s="54"/>
      <c r="CH31" s="193"/>
    </row>
    <row r="32" spans="2:86">
      <c r="C32" s="94"/>
      <c r="D32" s="94"/>
      <c r="F32" s="22" t="s">
        <v>213</v>
      </c>
      <c r="BM32" s="50"/>
      <c r="BN32" s="57">
        <f t="shared" si="3"/>
        <v>0</v>
      </c>
      <c r="BO32" s="191"/>
      <c r="BP32" s="192"/>
      <c r="BQ32" s="54"/>
      <c r="BR32" s="54"/>
      <c r="BS32" s="55"/>
      <c r="BT32" s="56"/>
      <c r="BU32" s="54"/>
      <c r="BV32" s="193"/>
      <c r="BY32" s="50"/>
      <c r="BZ32" s="57">
        <f t="shared" si="1"/>
        <v>0</v>
      </c>
      <c r="CA32" s="191"/>
      <c r="CB32" s="192"/>
      <c r="CC32" s="54"/>
      <c r="CD32" s="54"/>
      <c r="CE32" s="55"/>
      <c r="CF32" s="56"/>
      <c r="CG32" s="54"/>
      <c r="CH32" s="193"/>
    </row>
    <row r="33" spans="2:86">
      <c r="C33" s="94"/>
      <c r="D33" s="94"/>
      <c r="E33" s="22" t="s">
        <v>165</v>
      </c>
      <c r="BM33" s="50"/>
      <c r="BN33" s="57">
        <f t="shared" si="3"/>
        <v>0</v>
      </c>
      <c r="BO33" s="191"/>
      <c r="BP33" s="192"/>
      <c r="BQ33" s="54"/>
      <c r="BR33" s="54"/>
      <c r="BS33" s="55"/>
      <c r="BT33" s="56"/>
      <c r="BU33" s="54"/>
      <c r="BV33" s="193"/>
      <c r="BY33" s="50"/>
      <c r="BZ33" s="57">
        <f t="shared" si="1"/>
        <v>0</v>
      </c>
      <c r="CA33" s="191"/>
      <c r="CB33" s="192"/>
      <c r="CC33" s="54"/>
      <c r="CD33" s="54"/>
      <c r="CE33" s="55"/>
      <c r="CF33" s="56"/>
      <c r="CG33" s="54"/>
      <c r="CH33" s="193"/>
    </row>
    <row r="34" spans="2:86">
      <c r="C34" s="94"/>
      <c r="D34" s="94"/>
      <c r="F34" s="22" t="s">
        <v>213</v>
      </c>
      <c r="BM34" s="50"/>
      <c r="BN34" s="57">
        <f t="shared" si="3"/>
        <v>0</v>
      </c>
      <c r="BO34" s="191"/>
      <c r="BP34" s="192"/>
      <c r="BQ34" s="54"/>
      <c r="BR34" s="54"/>
      <c r="BS34" s="55"/>
      <c r="BT34" s="56"/>
      <c r="BU34" s="54"/>
      <c r="BV34" s="193"/>
      <c r="BY34" s="50"/>
      <c r="BZ34" s="57">
        <f t="shared" si="1"/>
        <v>0</v>
      </c>
      <c r="CA34" s="191"/>
      <c r="CB34" s="192"/>
      <c r="CC34" s="54"/>
      <c r="CD34" s="54"/>
      <c r="CE34" s="55"/>
      <c r="CF34" s="56"/>
      <c r="CG34" s="54"/>
      <c r="CH34" s="193"/>
    </row>
    <row r="35" spans="2:86">
      <c r="C35" s="94"/>
      <c r="D35" s="94"/>
      <c r="E35" s="22" t="s">
        <v>179</v>
      </c>
      <c r="BM35" s="50"/>
      <c r="BN35" s="57">
        <f t="shared" si="3"/>
        <v>0</v>
      </c>
      <c r="BO35" s="191"/>
      <c r="BP35" s="192"/>
      <c r="BQ35" s="54"/>
      <c r="BR35" s="54"/>
      <c r="BS35" s="55"/>
      <c r="BT35" s="56"/>
      <c r="BU35" s="54"/>
      <c r="BV35" s="193"/>
      <c r="BY35" s="50"/>
      <c r="BZ35" s="57">
        <f t="shared" si="1"/>
        <v>0</v>
      </c>
      <c r="CA35" s="191"/>
      <c r="CB35" s="192"/>
      <c r="CC35" s="54"/>
      <c r="CD35" s="54"/>
      <c r="CE35" s="55"/>
      <c r="CF35" s="56"/>
      <c r="CG35" s="54"/>
      <c r="CH35" s="193"/>
    </row>
    <row r="36" spans="2:86">
      <c r="C36" s="94"/>
      <c r="D36" s="94"/>
      <c r="F36" s="22" t="s">
        <v>214</v>
      </c>
      <c r="BM36" s="50"/>
      <c r="BN36" s="57">
        <f t="shared" si="3"/>
        <v>0</v>
      </c>
      <c r="BO36" s="191"/>
      <c r="BP36" s="192"/>
      <c r="BQ36" s="54"/>
      <c r="BR36" s="54"/>
      <c r="BS36" s="55"/>
      <c r="BT36" s="56"/>
      <c r="BU36" s="54"/>
      <c r="BV36" s="193"/>
      <c r="BY36" s="50"/>
      <c r="BZ36" s="57">
        <f t="shared" si="1"/>
        <v>0</v>
      </c>
      <c r="CA36" s="191"/>
      <c r="CB36" s="192"/>
      <c r="CC36" s="54"/>
      <c r="CD36" s="54"/>
      <c r="CE36" s="55"/>
      <c r="CF36" s="56"/>
      <c r="CG36" s="54"/>
      <c r="CH36" s="193"/>
    </row>
    <row r="37" spans="2:86">
      <c r="C37" s="94"/>
      <c r="D37" s="94"/>
      <c r="E37" s="22" t="s">
        <v>166</v>
      </c>
      <c r="BM37" s="50"/>
      <c r="BN37" s="57">
        <f t="shared" ref="BN37:BN67" si="4">IF(BM37&gt;0,BN36+1,BN36)</f>
        <v>0</v>
      </c>
      <c r="BO37" s="191"/>
      <c r="BP37" s="192"/>
      <c r="BQ37" s="54"/>
      <c r="BR37" s="54"/>
      <c r="BS37" s="55"/>
      <c r="BT37" s="56"/>
      <c r="BU37" s="54"/>
      <c r="BV37" s="193"/>
      <c r="BY37" s="50"/>
      <c r="BZ37" s="57">
        <f t="shared" si="1"/>
        <v>0</v>
      </c>
      <c r="CA37" s="191"/>
      <c r="CB37" s="192"/>
      <c r="CC37" s="54"/>
      <c r="CD37" s="54"/>
      <c r="CE37" s="55"/>
      <c r="CF37" s="56"/>
      <c r="CG37" s="54"/>
      <c r="CH37" s="193"/>
    </row>
    <row r="38" spans="2:86">
      <c r="C38" s="94"/>
      <c r="D38" s="94"/>
      <c r="F38" s="22" t="s">
        <v>167</v>
      </c>
      <c r="BM38" s="50"/>
      <c r="BN38" s="57">
        <f t="shared" si="4"/>
        <v>0</v>
      </c>
      <c r="BO38" s="191"/>
      <c r="BP38" s="192"/>
      <c r="BQ38" s="54"/>
      <c r="BR38" s="54"/>
      <c r="BS38" s="55"/>
      <c r="BT38" s="56"/>
      <c r="BU38" s="54"/>
      <c r="BV38" s="193"/>
      <c r="BY38" s="50"/>
      <c r="BZ38" s="57">
        <f t="shared" si="1"/>
        <v>0</v>
      </c>
      <c r="CA38" s="191"/>
      <c r="CB38" s="192"/>
      <c r="CC38" s="54"/>
      <c r="CD38" s="54"/>
      <c r="CE38" s="55"/>
      <c r="CF38" s="56"/>
      <c r="CG38" s="54"/>
      <c r="CH38" s="193"/>
    </row>
    <row r="39" spans="2:86">
      <c r="C39" s="94"/>
      <c r="D39" s="94"/>
      <c r="BM39" s="50"/>
      <c r="BN39" s="57">
        <f t="shared" si="4"/>
        <v>0</v>
      </c>
      <c r="BO39" s="191"/>
      <c r="BP39" s="192"/>
      <c r="BQ39" s="54"/>
      <c r="BR39" s="54"/>
      <c r="BS39" s="55"/>
      <c r="BT39" s="56"/>
      <c r="BU39" s="54"/>
      <c r="BV39" s="193"/>
      <c r="BY39" s="50"/>
      <c r="BZ39" s="57">
        <f t="shared" si="1"/>
        <v>0</v>
      </c>
      <c r="CA39" s="191"/>
      <c r="CB39" s="192"/>
      <c r="CC39" s="54"/>
      <c r="CD39" s="54"/>
      <c r="CE39" s="55"/>
      <c r="CF39" s="56"/>
      <c r="CG39" s="54"/>
      <c r="CH39" s="193"/>
    </row>
    <row r="40" spans="2:86">
      <c r="C40" s="94"/>
      <c r="D40" s="94"/>
      <c r="BM40" s="50"/>
      <c r="BN40" s="57">
        <f t="shared" si="4"/>
        <v>0</v>
      </c>
      <c r="BO40" s="191"/>
      <c r="BP40" s="192"/>
      <c r="BQ40" s="54"/>
      <c r="BR40" s="54"/>
      <c r="BS40" s="55"/>
      <c r="BT40" s="56"/>
      <c r="BU40" s="54"/>
      <c r="BV40" s="193"/>
      <c r="BY40" s="50"/>
      <c r="BZ40" s="57">
        <f t="shared" si="1"/>
        <v>0</v>
      </c>
      <c r="CA40" s="191"/>
      <c r="CB40" s="192"/>
      <c r="CC40" s="54"/>
      <c r="CD40" s="54"/>
      <c r="CE40" s="55"/>
      <c r="CF40" s="56"/>
      <c r="CG40" s="54"/>
      <c r="CH40" s="193"/>
    </row>
    <row r="41" spans="2:86">
      <c r="C41" s="94"/>
      <c r="D41" s="94"/>
      <c r="BM41" s="50"/>
      <c r="BN41" s="57">
        <f t="shared" si="4"/>
        <v>0</v>
      </c>
      <c r="BO41" s="191"/>
      <c r="BP41" s="192"/>
      <c r="BQ41" s="54"/>
      <c r="BR41" s="54"/>
      <c r="BS41" s="55"/>
      <c r="BT41" s="56"/>
      <c r="BU41" s="54"/>
      <c r="BV41" s="193"/>
      <c r="BY41" s="50"/>
      <c r="BZ41" s="57">
        <f t="shared" si="1"/>
        <v>0</v>
      </c>
      <c r="CA41" s="191"/>
      <c r="CB41" s="192"/>
      <c r="CC41" s="54"/>
      <c r="CD41" s="54"/>
      <c r="CE41" s="55"/>
      <c r="CF41" s="56"/>
      <c r="CG41" s="54"/>
      <c r="CH41" s="193"/>
    </row>
    <row r="42" spans="2:86">
      <c r="C42" s="94"/>
      <c r="D42" s="94"/>
      <c r="BM42" s="50"/>
      <c r="BN42" s="57">
        <f t="shared" si="4"/>
        <v>0</v>
      </c>
      <c r="BO42" s="191"/>
      <c r="BP42" s="192"/>
      <c r="BQ42" s="54"/>
      <c r="BR42" s="54"/>
      <c r="BS42" s="55"/>
      <c r="BT42" s="56"/>
      <c r="BU42" s="54"/>
      <c r="BV42" s="193"/>
      <c r="BY42" s="50"/>
      <c r="BZ42" s="57">
        <f t="shared" si="1"/>
        <v>0</v>
      </c>
      <c r="CA42" s="191"/>
      <c r="CB42" s="192"/>
      <c r="CC42" s="54"/>
      <c r="CD42" s="54"/>
      <c r="CE42" s="55"/>
      <c r="CF42" s="56"/>
      <c r="CG42" s="54"/>
      <c r="CH42" s="193"/>
    </row>
    <row r="43" spans="2:86">
      <c r="C43" s="94"/>
      <c r="D43" s="94"/>
      <c r="BM43" s="50"/>
      <c r="BN43" s="57">
        <f t="shared" si="4"/>
        <v>0</v>
      </c>
      <c r="BO43" s="191"/>
      <c r="BP43" s="192"/>
      <c r="BQ43" s="54"/>
      <c r="BR43" s="54"/>
      <c r="BS43" s="55"/>
      <c r="BT43" s="56"/>
      <c r="BU43" s="54"/>
      <c r="BV43" s="193"/>
      <c r="BY43" s="50"/>
      <c r="BZ43" s="57">
        <f t="shared" si="1"/>
        <v>0</v>
      </c>
      <c r="CA43" s="191"/>
      <c r="CB43" s="192"/>
      <c r="CC43" s="54"/>
      <c r="CD43" s="54"/>
      <c r="CE43" s="55"/>
      <c r="CF43" s="56"/>
      <c r="CG43" s="54"/>
      <c r="CH43" s="193"/>
    </row>
    <row r="44" spans="2:86">
      <c r="C44" s="94"/>
      <c r="D44" s="94"/>
      <c r="BM44" s="50"/>
      <c r="BN44" s="57">
        <f t="shared" si="4"/>
        <v>0</v>
      </c>
      <c r="BO44" s="191"/>
      <c r="BP44" s="192"/>
      <c r="BQ44" s="54"/>
      <c r="BR44" s="54"/>
      <c r="BS44" s="55"/>
      <c r="BT44" s="56"/>
      <c r="BU44" s="54"/>
      <c r="BV44" s="193"/>
      <c r="BY44" s="50"/>
      <c r="BZ44" s="57">
        <f t="shared" si="1"/>
        <v>0</v>
      </c>
      <c r="CA44" s="191"/>
      <c r="CB44" s="192"/>
      <c r="CC44" s="54"/>
      <c r="CD44" s="54"/>
      <c r="CE44" s="55"/>
      <c r="CF44" s="56"/>
      <c r="CG44" s="54"/>
      <c r="CH44" s="193"/>
    </row>
    <row r="45" spans="2:86">
      <c r="B45" s="143" t="s">
        <v>160</v>
      </c>
      <c r="C45" s="143"/>
      <c r="D45" s="143"/>
      <c r="E45" s="143"/>
      <c r="F45" s="143"/>
      <c r="G45" s="143"/>
      <c r="H45" s="143"/>
      <c r="I45" s="143"/>
      <c r="J45" s="143"/>
      <c r="K45" s="22" t="s">
        <v>161</v>
      </c>
      <c r="BM45" s="50">
        <v>1</v>
      </c>
      <c r="BN45" s="57">
        <f t="shared" si="4"/>
        <v>1</v>
      </c>
      <c r="BO45" s="191" t="s">
        <v>278</v>
      </c>
      <c r="BP45" s="192" t="s">
        <v>279</v>
      </c>
      <c r="BQ45" s="54" t="s">
        <v>316</v>
      </c>
      <c r="BR45" s="54"/>
      <c r="BS45" s="55">
        <v>44046</v>
      </c>
      <c r="BT45" s="56" t="s">
        <v>317</v>
      </c>
      <c r="BU45" s="54"/>
      <c r="BV45" s="193"/>
      <c r="BY45" s="50"/>
      <c r="BZ45" s="57">
        <f t="shared" si="1"/>
        <v>0</v>
      </c>
      <c r="CA45" s="191"/>
      <c r="CB45" s="192"/>
      <c r="CC45" s="54"/>
      <c r="CD45" s="54"/>
      <c r="CE45" s="55"/>
      <c r="CF45" s="56"/>
      <c r="CG45" s="54"/>
      <c r="CH45" s="193"/>
    </row>
    <row r="46" spans="2:86">
      <c r="BM46" s="50"/>
      <c r="BN46" s="57">
        <f t="shared" si="4"/>
        <v>1</v>
      </c>
      <c r="BO46" s="191"/>
      <c r="BP46" s="192"/>
      <c r="BQ46" s="54"/>
      <c r="BR46" s="54"/>
      <c r="BS46" s="55"/>
      <c r="BT46" s="56"/>
      <c r="BU46" s="54"/>
      <c r="BV46" s="193"/>
      <c r="BY46" s="50"/>
      <c r="BZ46" s="57">
        <f t="shared" si="1"/>
        <v>0</v>
      </c>
      <c r="CA46" s="191"/>
      <c r="CB46" s="192"/>
      <c r="CC46" s="54"/>
      <c r="CD46" s="54"/>
      <c r="CE46" s="55"/>
      <c r="CF46" s="56"/>
      <c r="CG46" s="54"/>
      <c r="CH46" s="193"/>
    </row>
    <row r="47" spans="2:86">
      <c r="C47" s="22" t="s">
        <v>237</v>
      </c>
      <c r="BM47" s="50"/>
      <c r="BN47" s="57">
        <f t="shared" si="4"/>
        <v>1</v>
      </c>
      <c r="BO47" s="191"/>
      <c r="BP47" s="192"/>
      <c r="BQ47" s="54"/>
      <c r="BR47" s="54"/>
      <c r="BS47" s="55"/>
      <c r="BT47" s="56"/>
      <c r="BU47" s="54"/>
      <c r="BV47" s="193"/>
      <c r="BY47" s="50"/>
      <c r="BZ47" s="57">
        <f t="shared" si="1"/>
        <v>0</v>
      </c>
      <c r="CA47" s="191"/>
      <c r="CB47" s="192"/>
      <c r="CC47" s="54"/>
      <c r="CD47" s="54"/>
      <c r="CE47" s="55"/>
      <c r="CF47" s="56"/>
      <c r="CG47" s="54"/>
      <c r="CH47" s="193"/>
    </row>
    <row r="48" spans="2:86">
      <c r="BM48" s="50"/>
      <c r="BN48" s="57">
        <f t="shared" si="4"/>
        <v>1</v>
      </c>
      <c r="BO48" s="191"/>
      <c r="BP48" s="192"/>
      <c r="BQ48" s="54"/>
      <c r="BR48" s="54"/>
      <c r="BS48" s="55"/>
      <c r="BT48" s="56"/>
      <c r="BU48" s="54"/>
      <c r="BV48" s="193"/>
      <c r="BY48" s="50"/>
      <c r="BZ48" s="57">
        <f t="shared" si="1"/>
        <v>0</v>
      </c>
      <c r="CA48" s="191"/>
      <c r="CB48" s="192"/>
      <c r="CC48" s="54"/>
      <c r="CD48" s="54"/>
      <c r="CE48" s="55"/>
      <c r="CF48" s="56"/>
      <c r="CG48" s="54"/>
      <c r="CH48" s="193"/>
    </row>
    <row r="49" spans="2:86">
      <c r="BM49" s="50"/>
      <c r="BN49" s="57">
        <f t="shared" si="4"/>
        <v>1</v>
      </c>
      <c r="BO49" s="191"/>
      <c r="BP49" s="192"/>
      <c r="BQ49" s="54"/>
      <c r="BR49" s="54"/>
      <c r="BS49" s="55"/>
      <c r="BT49" s="56"/>
      <c r="BU49" s="54"/>
      <c r="BV49" s="193"/>
      <c r="BY49" s="50"/>
      <c r="BZ49" s="57">
        <f t="shared" si="1"/>
        <v>0</v>
      </c>
      <c r="CA49" s="191"/>
      <c r="CB49" s="192"/>
      <c r="CC49" s="54"/>
      <c r="CD49" s="54"/>
      <c r="CE49" s="55"/>
      <c r="CF49" s="56"/>
      <c r="CG49" s="54"/>
      <c r="CH49" s="193"/>
    </row>
    <row r="50" spans="2:86">
      <c r="B50" s="143" t="s">
        <v>154</v>
      </c>
      <c r="C50" s="143"/>
      <c r="D50" s="143"/>
      <c r="E50" s="143"/>
      <c r="F50" s="143"/>
      <c r="G50" s="143"/>
      <c r="H50" s="143"/>
      <c r="I50" s="143"/>
      <c r="J50" s="143"/>
      <c r="K50" s="22" t="s">
        <v>287</v>
      </c>
      <c r="L50" s="169"/>
      <c r="M50" s="172"/>
      <c r="BM50" s="50"/>
      <c r="BN50" s="57">
        <f t="shared" si="4"/>
        <v>1</v>
      </c>
      <c r="BO50" s="191"/>
      <c r="BP50" s="192"/>
      <c r="BQ50" s="54"/>
      <c r="BR50" s="54"/>
      <c r="BS50" s="55"/>
      <c r="BT50" s="56"/>
      <c r="BU50" s="54"/>
      <c r="BV50" s="193"/>
      <c r="BY50" s="50"/>
      <c r="BZ50" s="57">
        <f t="shared" si="1"/>
        <v>0</v>
      </c>
      <c r="CA50" s="191"/>
      <c r="CB50" s="192"/>
      <c r="CC50" s="54"/>
      <c r="CD50" s="54"/>
      <c r="CE50" s="55"/>
      <c r="CF50" s="56"/>
      <c r="CG50" s="54"/>
      <c r="CH50" s="193"/>
    </row>
    <row r="51" spans="2:86">
      <c r="E51" s="169"/>
      <c r="F51" s="169"/>
      <c r="G51" s="169"/>
      <c r="H51" s="169"/>
      <c r="I51" s="169"/>
      <c r="J51" s="169"/>
      <c r="K51" s="169"/>
      <c r="L51" s="169"/>
      <c r="M51" s="169"/>
      <c r="BM51" s="50"/>
      <c r="BN51" s="57">
        <f t="shared" si="4"/>
        <v>1</v>
      </c>
      <c r="BO51" s="191"/>
      <c r="BP51" s="192"/>
      <c r="BQ51" s="54"/>
      <c r="BR51" s="54"/>
      <c r="BS51" s="55"/>
      <c r="BT51" s="56"/>
      <c r="BU51" s="54"/>
      <c r="BV51" s="193"/>
      <c r="BY51" s="50"/>
      <c r="BZ51" s="57">
        <f t="shared" si="1"/>
        <v>0</v>
      </c>
      <c r="CA51" s="191"/>
      <c r="CB51" s="192"/>
      <c r="CC51" s="54"/>
      <c r="CD51" s="54"/>
      <c r="CE51" s="55"/>
      <c r="CF51" s="56"/>
      <c r="CG51" s="54"/>
      <c r="CH51" s="193"/>
    </row>
    <row r="52" spans="2:86">
      <c r="B52" s="22" t="s">
        <v>236</v>
      </c>
      <c r="E52" s="169"/>
      <c r="F52" s="169"/>
      <c r="G52" s="169"/>
      <c r="H52" s="169"/>
      <c r="I52" s="169"/>
      <c r="J52" s="169"/>
      <c r="K52" s="169"/>
      <c r="L52" s="169"/>
      <c r="M52" s="169"/>
      <c r="BM52" s="50"/>
      <c r="BN52" s="57">
        <f t="shared" si="4"/>
        <v>1</v>
      </c>
      <c r="BO52" s="191"/>
      <c r="BP52" s="192"/>
      <c r="BQ52" s="54"/>
      <c r="BR52" s="54"/>
      <c r="BS52" s="55"/>
      <c r="BT52" s="56"/>
      <c r="BU52" s="54"/>
      <c r="BV52" s="193"/>
      <c r="BY52" s="50"/>
      <c r="BZ52" s="57"/>
      <c r="CA52" s="191"/>
      <c r="CB52" s="192"/>
      <c r="CC52" s="54"/>
      <c r="CD52" s="54"/>
      <c r="CE52" s="55"/>
      <c r="CF52" s="56"/>
      <c r="CG52" s="54"/>
      <c r="CH52" s="193"/>
    </row>
    <row r="53" spans="2:86">
      <c r="J53" s="169"/>
      <c r="K53" s="169"/>
      <c r="L53" s="169"/>
      <c r="M53" s="169"/>
      <c r="BM53" s="50"/>
      <c r="BN53" s="57">
        <f t="shared" si="4"/>
        <v>1</v>
      </c>
      <c r="BO53" s="191"/>
      <c r="BP53" s="192"/>
      <c r="BQ53" s="54"/>
      <c r="BR53" s="54"/>
      <c r="BS53" s="55"/>
      <c r="BT53" s="56"/>
      <c r="BU53" s="54"/>
      <c r="BV53" s="193"/>
      <c r="BY53" s="50"/>
      <c r="BZ53" s="57"/>
      <c r="CA53" s="191"/>
      <c r="CB53" s="192"/>
      <c r="CC53" s="54"/>
      <c r="CD53" s="54"/>
      <c r="CE53" s="55"/>
      <c r="CF53" s="56"/>
      <c r="CG53" s="54"/>
      <c r="CH53" s="193"/>
    </row>
    <row r="54" spans="2:86">
      <c r="B54" s="22" t="s">
        <v>246</v>
      </c>
      <c r="C54" s="22" t="s">
        <v>289</v>
      </c>
      <c r="E54" s="169"/>
      <c r="F54" s="169"/>
      <c r="G54" s="169"/>
      <c r="H54" s="169"/>
      <c r="I54" s="169"/>
      <c r="J54" s="169"/>
      <c r="K54" s="169"/>
      <c r="L54" s="169"/>
      <c r="M54" s="169"/>
      <c r="BM54" s="50">
        <v>1</v>
      </c>
      <c r="BN54" s="57">
        <f t="shared" si="4"/>
        <v>2</v>
      </c>
      <c r="BO54" s="191" t="s">
        <v>298</v>
      </c>
      <c r="BP54" s="192" t="s">
        <v>299</v>
      </c>
      <c r="BQ54" s="54" t="s">
        <v>316</v>
      </c>
      <c r="BR54" s="54"/>
      <c r="BS54" s="55">
        <v>44046</v>
      </c>
      <c r="BT54" s="56" t="s">
        <v>318</v>
      </c>
      <c r="BU54" s="54"/>
      <c r="BV54" s="193"/>
      <c r="BY54" s="50"/>
      <c r="BZ54" s="57"/>
      <c r="CA54" s="191"/>
      <c r="CB54" s="192"/>
      <c r="CC54" s="54"/>
      <c r="CD54" s="54"/>
      <c r="CE54" s="55"/>
      <c r="CF54" s="56"/>
      <c r="CG54" s="54"/>
      <c r="CH54" s="193"/>
    </row>
    <row r="55" spans="2:86">
      <c r="E55" s="169"/>
      <c r="F55" s="169"/>
      <c r="G55" s="169"/>
      <c r="H55" s="169"/>
      <c r="I55" s="169"/>
      <c r="J55" s="169"/>
      <c r="K55" s="169"/>
      <c r="L55" s="169"/>
      <c r="M55" s="169"/>
      <c r="BM55" s="50"/>
      <c r="BN55" s="57">
        <f t="shared" si="4"/>
        <v>2</v>
      </c>
      <c r="BO55" s="191"/>
      <c r="BP55" s="192"/>
      <c r="BQ55" s="54"/>
      <c r="BR55" s="54"/>
      <c r="BS55" s="55"/>
      <c r="BT55" s="56"/>
      <c r="BU55" s="54"/>
      <c r="BV55" s="193"/>
      <c r="BY55" s="50"/>
      <c r="BZ55" s="57"/>
      <c r="CA55" s="191"/>
      <c r="CB55" s="192"/>
      <c r="CC55" s="54"/>
      <c r="CD55" s="54"/>
      <c r="CE55" s="55"/>
      <c r="CF55" s="56"/>
      <c r="CG55" s="54"/>
      <c r="CH55" s="193"/>
    </row>
    <row r="56" spans="2:86">
      <c r="D56" s="22" t="s">
        <v>290</v>
      </c>
      <c r="E56" s="169"/>
      <c r="F56" s="169"/>
      <c r="H56" s="169"/>
      <c r="I56" s="169"/>
      <c r="J56" s="169"/>
      <c r="K56" s="169"/>
      <c r="L56" s="169"/>
      <c r="P56" s="22" t="s">
        <v>291</v>
      </c>
      <c r="BM56" s="50"/>
      <c r="BN56" s="57">
        <f t="shared" si="4"/>
        <v>2</v>
      </c>
      <c r="BO56" s="191"/>
      <c r="BP56" s="192"/>
      <c r="BQ56" s="54"/>
      <c r="BR56" s="54"/>
      <c r="BS56" s="55"/>
      <c r="BT56" s="56"/>
      <c r="BU56" s="54"/>
      <c r="BV56" s="193"/>
      <c r="BY56" s="50"/>
      <c r="BZ56" s="57"/>
      <c r="CA56" s="191"/>
      <c r="CB56" s="192"/>
      <c r="CC56" s="54"/>
      <c r="CD56" s="54"/>
      <c r="CE56" s="55"/>
      <c r="CF56" s="56"/>
      <c r="CG56" s="54"/>
      <c r="CH56" s="193"/>
    </row>
    <row r="57" spans="2:86">
      <c r="E57" s="169" t="s">
        <v>195</v>
      </c>
      <c r="F57" s="169"/>
      <c r="G57" s="169"/>
      <c r="H57" s="169"/>
      <c r="I57" s="169"/>
      <c r="J57" s="169"/>
      <c r="K57" s="169"/>
      <c r="N57" s="169" t="s">
        <v>292</v>
      </c>
      <c r="P57" s="169"/>
      <c r="Q57" s="169" t="s">
        <v>209</v>
      </c>
      <c r="BM57" s="50"/>
      <c r="BN57" s="57">
        <f t="shared" si="4"/>
        <v>2</v>
      </c>
      <c r="BO57" s="191"/>
      <c r="BP57" s="192"/>
      <c r="BQ57" s="54"/>
      <c r="BR57" s="54"/>
      <c r="BS57" s="55"/>
      <c r="BT57" s="56"/>
      <c r="BU57" s="54"/>
      <c r="BV57" s="193"/>
      <c r="BY57" s="50"/>
      <c r="BZ57" s="57"/>
      <c r="CA57" s="191"/>
      <c r="CB57" s="192"/>
      <c r="CC57" s="54"/>
      <c r="CD57" s="54"/>
      <c r="CE57" s="55"/>
      <c r="CF57" s="56"/>
      <c r="CG57" s="54"/>
      <c r="CH57" s="193"/>
    </row>
    <row r="58" spans="2:86">
      <c r="E58" s="169"/>
      <c r="F58" s="169"/>
      <c r="H58" s="169"/>
      <c r="I58" s="169"/>
      <c r="J58" s="169"/>
      <c r="K58" s="169"/>
      <c r="L58" s="169"/>
      <c r="M58" s="169"/>
      <c r="BM58" s="50"/>
      <c r="BN58" s="57">
        <f t="shared" si="4"/>
        <v>2</v>
      </c>
      <c r="BO58" s="191"/>
      <c r="BP58" s="192"/>
      <c r="BQ58" s="54"/>
      <c r="BR58" s="54"/>
      <c r="BS58" s="55"/>
      <c r="BT58" s="56"/>
      <c r="BU58" s="54"/>
      <c r="BV58" s="193"/>
      <c r="BY58" s="50"/>
      <c r="BZ58" s="57"/>
      <c r="CA58" s="191"/>
      <c r="CB58" s="192"/>
      <c r="CC58" s="54"/>
      <c r="CD58" s="54"/>
      <c r="CE58" s="55"/>
      <c r="CF58" s="56"/>
      <c r="CG58" s="54"/>
      <c r="CH58" s="193"/>
    </row>
    <row r="59" spans="2:86">
      <c r="B59" s="22" t="s">
        <v>293</v>
      </c>
      <c r="C59" s="22" t="s">
        <v>294</v>
      </c>
      <c r="J59" s="169"/>
      <c r="K59" s="169"/>
      <c r="L59" s="169"/>
      <c r="M59" s="169"/>
      <c r="BM59" s="50"/>
      <c r="BN59" s="57">
        <f t="shared" si="4"/>
        <v>2</v>
      </c>
      <c r="BO59" s="191"/>
      <c r="BP59" s="192"/>
      <c r="BQ59" s="54"/>
      <c r="BR59" s="54"/>
      <c r="BS59" s="55"/>
      <c r="BT59" s="56"/>
      <c r="BU59" s="54"/>
      <c r="BV59" s="193"/>
      <c r="BY59" s="50"/>
      <c r="BZ59" s="57"/>
      <c r="CA59" s="191"/>
      <c r="CB59" s="192"/>
      <c r="CC59" s="54"/>
      <c r="CD59" s="54"/>
      <c r="CE59" s="55"/>
      <c r="CF59" s="56"/>
      <c r="CG59" s="54"/>
      <c r="CH59" s="193"/>
    </row>
    <row r="60" spans="2:86">
      <c r="C60" s="22" t="s">
        <v>296</v>
      </c>
      <c r="J60" s="169"/>
      <c r="K60" s="169"/>
      <c r="L60" s="169"/>
      <c r="M60" s="169"/>
      <c r="BM60" s="50"/>
      <c r="BN60" s="57">
        <f t="shared" si="4"/>
        <v>2</v>
      </c>
      <c r="BO60" s="191"/>
      <c r="BP60" s="192"/>
      <c r="BQ60" s="54"/>
      <c r="BR60" s="54"/>
      <c r="BS60" s="55"/>
      <c r="BT60" s="56"/>
      <c r="BU60" s="54"/>
      <c r="BV60" s="193"/>
      <c r="BY60" s="50"/>
      <c r="BZ60" s="57"/>
      <c r="CA60" s="191"/>
      <c r="CB60" s="192"/>
      <c r="CC60" s="54"/>
      <c r="CD60" s="54"/>
      <c r="CE60" s="55"/>
      <c r="CF60" s="56"/>
      <c r="CG60" s="54"/>
      <c r="CH60" s="193"/>
    </row>
    <row r="61" spans="2:86">
      <c r="BM61" s="50"/>
      <c r="BN61" s="57">
        <f t="shared" si="4"/>
        <v>2</v>
      </c>
      <c r="BO61" s="191"/>
      <c r="BP61" s="192"/>
      <c r="BQ61" s="54"/>
      <c r="BR61" s="54"/>
      <c r="BS61" s="55"/>
      <c r="BT61" s="56"/>
      <c r="BU61" s="54"/>
      <c r="BV61" s="193"/>
      <c r="BY61" s="50"/>
      <c r="BZ61" s="57"/>
      <c r="CA61" s="191"/>
      <c r="CB61" s="192"/>
      <c r="CC61" s="54"/>
      <c r="CD61" s="54"/>
      <c r="CE61" s="55"/>
      <c r="CF61" s="56"/>
      <c r="CG61" s="54"/>
      <c r="CH61" s="193"/>
    </row>
    <row r="62" spans="2:86">
      <c r="D62" s="22" t="s">
        <v>290</v>
      </c>
      <c r="E62" s="169"/>
      <c r="F62" s="169"/>
      <c r="H62" s="169"/>
      <c r="I62" s="169"/>
      <c r="J62" s="169"/>
      <c r="K62" s="169"/>
      <c r="L62" s="169"/>
      <c r="P62" s="22" t="s">
        <v>291</v>
      </c>
      <c r="BM62" s="50"/>
      <c r="BN62" s="57">
        <f t="shared" si="4"/>
        <v>2</v>
      </c>
      <c r="BO62" s="191"/>
      <c r="BP62" s="192"/>
      <c r="BQ62" s="54"/>
      <c r="BR62" s="54"/>
      <c r="BS62" s="55"/>
      <c r="BT62" s="56"/>
      <c r="BU62" s="54"/>
      <c r="BV62" s="193"/>
      <c r="BY62" s="50"/>
      <c r="BZ62" s="57"/>
      <c r="CA62" s="191"/>
      <c r="CB62" s="192"/>
      <c r="CC62" s="54"/>
      <c r="CD62" s="54"/>
      <c r="CE62" s="55"/>
      <c r="CF62" s="56"/>
      <c r="CG62" s="54"/>
      <c r="CH62" s="193"/>
    </row>
    <row r="63" spans="2:86" ht="24">
      <c r="E63" s="169" t="s">
        <v>295</v>
      </c>
      <c r="F63" s="169"/>
      <c r="G63" s="169"/>
      <c r="H63" s="169"/>
      <c r="I63" s="169"/>
      <c r="J63" s="169"/>
      <c r="K63" s="169"/>
      <c r="L63" s="169"/>
      <c r="M63" s="169"/>
      <c r="N63" s="169" t="s">
        <v>292</v>
      </c>
      <c r="Q63" s="22" t="s">
        <v>297</v>
      </c>
      <c r="BM63" s="50">
        <v>1</v>
      </c>
      <c r="BN63" s="57">
        <f t="shared" si="4"/>
        <v>3</v>
      </c>
      <c r="BO63" s="191" t="s">
        <v>300</v>
      </c>
      <c r="BP63" s="192" t="s">
        <v>301</v>
      </c>
      <c r="BQ63" s="54" t="s">
        <v>316</v>
      </c>
      <c r="BR63" s="54"/>
      <c r="BS63" s="55">
        <v>44046</v>
      </c>
      <c r="BT63" s="56" t="s">
        <v>318</v>
      </c>
      <c r="BU63" s="54"/>
      <c r="BV63" s="193"/>
      <c r="BY63" s="50"/>
      <c r="BZ63" s="57"/>
      <c r="CA63" s="191"/>
      <c r="CB63" s="192"/>
      <c r="CC63" s="54"/>
      <c r="CD63" s="54"/>
      <c r="CE63" s="55"/>
      <c r="CF63" s="56"/>
      <c r="CG63" s="54"/>
      <c r="CH63" s="193"/>
    </row>
    <row r="64" spans="2:86">
      <c r="BM64" s="50"/>
      <c r="BN64" s="57">
        <f t="shared" si="4"/>
        <v>3</v>
      </c>
      <c r="BO64" s="191"/>
      <c r="BP64" s="192"/>
      <c r="BQ64" s="54"/>
      <c r="BR64" s="54"/>
      <c r="BS64" s="55"/>
      <c r="BT64" s="56"/>
      <c r="BU64" s="54"/>
      <c r="BV64" s="193"/>
      <c r="BY64" s="50"/>
      <c r="BZ64" s="57">
        <f>IF(BY64&gt;0,BZ51+1,BZ51)</f>
        <v>0</v>
      </c>
      <c r="CA64" s="191"/>
      <c r="CB64" s="192"/>
      <c r="CC64" s="54"/>
      <c r="CD64" s="54"/>
      <c r="CE64" s="55"/>
      <c r="CF64" s="56"/>
      <c r="CG64" s="54"/>
      <c r="CH64" s="193"/>
    </row>
    <row r="65" spans="2:86">
      <c r="BM65" s="50"/>
      <c r="BN65" s="57">
        <f t="shared" si="4"/>
        <v>3</v>
      </c>
      <c r="BO65" s="191"/>
      <c r="BP65" s="192"/>
      <c r="BQ65" s="54"/>
      <c r="BR65" s="54"/>
      <c r="BS65" s="55"/>
      <c r="BT65" s="56"/>
      <c r="BU65" s="54"/>
      <c r="BV65" s="193"/>
      <c r="BY65" s="50"/>
      <c r="BZ65" s="57">
        <f t="shared" si="1"/>
        <v>0</v>
      </c>
      <c r="CA65" s="191"/>
      <c r="CB65" s="192"/>
      <c r="CC65" s="54"/>
      <c r="CD65" s="54"/>
      <c r="CE65" s="55"/>
      <c r="CF65" s="56"/>
      <c r="CG65" s="54"/>
      <c r="CH65" s="193"/>
    </row>
    <row r="66" spans="2:86">
      <c r="B66" s="143" t="s">
        <v>238</v>
      </c>
      <c r="C66" s="143"/>
      <c r="D66" s="143"/>
      <c r="E66" s="143"/>
      <c r="F66" s="143"/>
      <c r="G66" s="143"/>
      <c r="H66" s="143"/>
      <c r="I66" s="143"/>
      <c r="J66" s="143"/>
      <c r="K66" s="169" t="s">
        <v>288</v>
      </c>
      <c r="L66" s="169"/>
      <c r="M66" s="169"/>
      <c r="BM66" s="50"/>
      <c r="BN66" s="57">
        <f t="shared" si="4"/>
        <v>3</v>
      </c>
      <c r="BO66" s="191"/>
      <c r="BP66" s="192"/>
      <c r="BQ66" s="54"/>
      <c r="BR66" s="54"/>
      <c r="BS66" s="55"/>
      <c r="BT66" s="56"/>
      <c r="BU66" s="54"/>
      <c r="BV66" s="193"/>
      <c r="BY66" s="50"/>
      <c r="BZ66" s="57">
        <f t="shared" si="1"/>
        <v>0</v>
      </c>
      <c r="CA66" s="191"/>
      <c r="CB66" s="192"/>
      <c r="CC66" s="54"/>
      <c r="CD66" s="54"/>
      <c r="CE66" s="55"/>
      <c r="CF66" s="56"/>
      <c r="CG66" s="54"/>
      <c r="CH66" s="193"/>
    </row>
    <row r="67" spans="2:86">
      <c r="E67" s="169"/>
      <c r="F67" s="169"/>
      <c r="G67" s="169"/>
      <c r="H67" s="169"/>
      <c r="I67" s="169"/>
      <c r="J67" s="169"/>
      <c r="K67" s="169"/>
      <c r="L67" s="169"/>
      <c r="M67" s="169"/>
      <c r="BM67" s="50"/>
      <c r="BN67" s="57">
        <f t="shared" si="4"/>
        <v>3</v>
      </c>
      <c r="BO67" s="224" t="s">
        <v>323</v>
      </c>
      <c r="BP67" s="192" t="s">
        <v>283</v>
      </c>
      <c r="BQ67" s="54"/>
      <c r="BR67" s="54"/>
      <c r="BS67" s="55"/>
      <c r="BT67" s="56"/>
      <c r="BU67" s="54"/>
      <c r="BV67" s="193"/>
      <c r="BY67" s="50"/>
      <c r="BZ67" s="57">
        <f t="shared" si="1"/>
        <v>0</v>
      </c>
      <c r="CA67" s="191"/>
      <c r="CB67" s="192"/>
      <c r="CC67" s="54"/>
      <c r="CD67" s="54"/>
      <c r="CE67" s="55"/>
      <c r="CF67" s="56"/>
      <c r="CG67" s="54"/>
      <c r="CH67" s="193"/>
    </row>
    <row r="68" spans="2:86" ht="24">
      <c r="B68" s="22" t="s">
        <v>236</v>
      </c>
      <c r="BM68" s="50">
        <v>1</v>
      </c>
      <c r="BN68" s="57">
        <f t="shared" si="3"/>
        <v>4</v>
      </c>
      <c r="BO68" s="191" t="s">
        <v>276</v>
      </c>
      <c r="BP68" s="192" t="s">
        <v>282</v>
      </c>
      <c r="BQ68" s="54" t="s">
        <v>316</v>
      </c>
      <c r="BR68" s="54"/>
      <c r="BS68" s="55">
        <v>44047</v>
      </c>
      <c r="BT68" s="56" t="s">
        <v>318</v>
      </c>
      <c r="BU68" s="54"/>
      <c r="BV68" s="193"/>
      <c r="BY68" s="50"/>
      <c r="BZ68" s="57">
        <f t="shared" si="1"/>
        <v>0</v>
      </c>
      <c r="CA68" s="191"/>
      <c r="CB68" s="192"/>
      <c r="CC68" s="54"/>
      <c r="CD68" s="54"/>
      <c r="CE68" s="55"/>
      <c r="CF68" s="56"/>
      <c r="CG68" s="54"/>
      <c r="CH68" s="193"/>
    </row>
    <row r="69" spans="2:86" ht="24">
      <c r="BM69" s="50">
        <v>1</v>
      </c>
      <c r="BN69" s="57">
        <f t="shared" si="3"/>
        <v>5</v>
      </c>
      <c r="BO69" s="191" t="s">
        <v>285</v>
      </c>
      <c r="BP69" s="192" t="s">
        <v>280</v>
      </c>
      <c r="BQ69" s="54" t="s">
        <v>316</v>
      </c>
      <c r="BR69" s="54"/>
      <c r="BS69" s="55">
        <v>44047</v>
      </c>
      <c r="BT69" s="56" t="s">
        <v>318</v>
      </c>
      <c r="BU69" s="54"/>
      <c r="BV69" s="193"/>
      <c r="BY69" s="50"/>
      <c r="BZ69" s="57">
        <f t="shared" si="1"/>
        <v>0</v>
      </c>
      <c r="CA69" s="191"/>
      <c r="CB69" s="192"/>
      <c r="CC69" s="54"/>
      <c r="CD69" s="54"/>
      <c r="CE69" s="55"/>
      <c r="CF69" s="56"/>
      <c r="CG69" s="54"/>
      <c r="CH69" s="193"/>
    </row>
    <row r="70" spans="2:86" ht="24">
      <c r="B70" s="22" t="s">
        <v>246</v>
      </c>
      <c r="C70" s="22" t="s">
        <v>272</v>
      </c>
      <c r="BM70" s="50">
        <v>1</v>
      </c>
      <c r="BN70" s="57">
        <f t="shared" si="3"/>
        <v>6</v>
      </c>
      <c r="BO70" s="191" t="s">
        <v>277</v>
      </c>
      <c r="BP70" s="192" t="s">
        <v>281</v>
      </c>
      <c r="BQ70" s="54" t="s">
        <v>316</v>
      </c>
      <c r="BR70" s="54"/>
      <c r="BS70" s="55">
        <v>44047</v>
      </c>
      <c r="BT70" s="56" t="s">
        <v>318</v>
      </c>
      <c r="BU70" s="54"/>
      <c r="BV70" s="193"/>
      <c r="BY70" s="50"/>
      <c r="BZ70" s="57">
        <f t="shared" si="1"/>
        <v>0</v>
      </c>
      <c r="CA70" s="191"/>
      <c r="CB70" s="192"/>
      <c r="CC70" s="54"/>
      <c r="CD70" s="54"/>
      <c r="CE70" s="55"/>
      <c r="CF70" s="56"/>
      <c r="CG70" s="54"/>
      <c r="CH70" s="193"/>
    </row>
    <row r="71" spans="2:86" ht="24">
      <c r="BM71" s="50">
        <v>1</v>
      </c>
      <c r="BN71" s="57">
        <f t="shared" si="3"/>
        <v>7</v>
      </c>
      <c r="BO71" s="191" t="s">
        <v>284</v>
      </c>
      <c r="BP71" s="192" t="s">
        <v>286</v>
      </c>
      <c r="BQ71" s="54" t="s">
        <v>316</v>
      </c>
      <c r="BR71" s="54"/>
      <c r="BS71" s="55">
        <v>44047</v>
      </c>
      <c r="BT71" s="56" t="s">
        <v>318</v>
      </c>
      <c r="BU71" s="54"/>
      <c r="BV71" s="193"/>
      <c r="BY71" s="50"/>
      <c r="BZ71" s="57">
        <f t="shared" si="1"/>
        <v>0</v>
      </c>
      <c r="CA71" s="191"/>
      <c r="CB71" s="192"/>
      <c r="CC71" s="54"/>
      <c r="CD71" s="54"/>
      <c r="CE71" s="55"/>
      <c r="CF71" s="56"/>
      <c r="CG71" s="54"/>
      <c r="CH71" s="193"/>
    </row>
    <row r="72" spans="2:86">
      <c r="C72" s="22" t="s">
        <v>245</v>
      </c>
      <c r="BM72" s="50">
        <v>1</v>
      </c>
      <c r="BN72" s="57">
        <f t="shared" si="3"/>
        <v>8</v>
      </c>
      <c r="BO72" s="191" t="s">
        <v>312</v>
      </c>
      <c r="BP72" s="191" t="s">
        <v>311</v>
      </c>
      <c r="BQ72" s="54" t="s">
        <v>316</v>
      </c>
      <c r="BR72" s="54"/>
      <c r="BS72" s="55">
        <v>44048</v>
      </c>
      <c r="BT72" s="56" t="s">
        <v>318</v>
      </c>
      <c r="BU72" s="54"/>
      <c r="BV72" s="192"/>
      <c r="BY72" s="50"/>
      <c r="BZ72" s="57" t="e">
        <f>IF(BY72&gt;0,#REF!+1,#REF!)</f>
        <v>#REF!</v>
      </c>
      <c r="CA72" s="191"/>
      <c r="CB72" s="192"/>
      <c r="CC72" s="54"/>
      <c r="CD72" s="54"/>
      <c r="CE72" s="55"/>
      <c r="CF72" s="56"/>
      <c r="CG72" s="54"/>
      <c r="CH72" s="193"/>
    </row>
    <row r="73" spans="2:86">
      <c r="BM73" s="50"/>
      <c r="BN73" s="57">
        <f t="shared" si="3"/>
        <v>8</v>
      </c>
      <c r="BO73" s="191"/>
      <c r="BP73" s="192"/>
      <c r="BQ73" s="54"/>
      <c r="BR73" s="54"/>
      <c r="BS73" s="55"/>
      <c r="BT73" s="56"/>
      <c r="BU73" s="54"/>
      <c r="BV73" s="193"/>
      <c r="BY73" s="50"/>
      <c r="BZ73" s="57" t="e">
        <f t="shared" si="1"/>
        <v>#REF!</v>
      </c>
      <c r="CA73" s="191"/>
      <c r="CB73" s="192"/>
      <c r="CC73" s="54"/>
      <c r="CD73" s="54"/>
      <c r="CE73" s="55"/>
      <c r="CF73" s="56"/>
      <c r="CG73" s="54"/>
      <c r="CH73" s="193"/>
    </row>
    <row r="74" spans="2:86">
      <c r="D74" s="22" t="s">
        <v>271</v>
      </c>
      <c r="BM74" s="50"/>
      <c r="BN74" s="57">
        <f t="shared" si="3"/>
        <v>8</v>
      </c>
      <c r="BO74" s="191"/>
      <c r="BP74" s="192"/>
      <c r="BQ74" s="54"/>
      <c r="BR74" s="54"/>
      <c r="BS74" s="55"/>
      <c r="BT74" s="56"/>
      <c r="BU74" s="54"/>
      <c r="BV74" s="193"/>
      <c r="BY74" s="50"/>
      <c r="BZ74" s="57" t="e">
        <f t="shared" si="1"/>
        <v>#REF!</v>
      </c>
      <c r="CA74" s="191"/>
      <c r="CB74" s="192"/>
      <c r="CC74" s="54"/>
      <c r="CD74" s="54"/>
      <c r="CE74" s="55"/>
      <c r="CF74" s="56"/>
      <c r="CG74" s="54"/>
      <c r="CH74" s="193"/>
    </row>
    <row r="75" spans="2:86">
      <c r="BM75" s="50"/>
      <c r="BN75" s="57">
        <f t="shared" si="3"/>
        <v>8</v>
      </c>
      <c r="BO75" s="191"/>
      <c r="BP75" s="192"/>
      <c r="BQ75" s="54"/>
      <c r="BR75" s="54"/>
      <c r="BS75" s="55"/>
      <c r="BT75" s="56"/>
      <c r="BU75" s="54"/>
      <c r="BV75" s="193"/>
      <c r="BY75" s="50"/>
      <c r="BZ75" s="57" t="e">
        <f t="shared" si="1"/>
        <v>#REF!</v>
      </c>
      <c r="CA75" s="191"/>
      <c r="CB75" s="192"/>
      <c r="CC75" s="54"/>
      <c r="CD75" s="54"/>
      <c r="CE75" s="55"/>
      <c r="CF75" s="56"/>
      <c r="CG75" s="54"/>
      <c r="CH75" s="193"/>
    </row>
    <row r="76" spans="2:86">
      <c r="H76" s="22" t="s">
        <v>274</v>
      </c>
      <c r="I76" s="22" t="s">
        <v>275</v>
      </c>
      <c r="BM76" s="50"/>
      <c r="BN76" s="57">
        <f t="shared" si="3"/>
        <v>8</v>
      </c>
      <c r="BO76" s="191"/>
      <c r="BP76" s="192"/>
      <c r="BQ76" s="54"/>
      <c r="BR76" s="54"/>
      <c r="BS76" s="55"/>
      <c r="BT76" s="56"/>
      <c r="BU76" s="54"/>
      <c r="BV76" s="193"/>
      <c r="BY76" s="50"/>
      <c r="BZ76" s="57"/>
      <c r="CA76" s="191"/>
      <c r="CB76" s="192"/>
      <c r="CC76" s="54"/>
      <c r="CD76" s="54"/>
      <c r="CE76" s="55"/>
      <c r="CF76" s="56"/>
      <c r="CG76" s="54"/>
      <c r="CH76" s="193"/>
    </row>
    <row r="77" spans="2:86">
      <c r="H77" s="22" t="s">
        <v>274</v>
      </c>
      <c r="BM77" s="50"/>
      <c r="BN77" s="57">
        <f t="shared" si="3"/>
        <v>8</v>
      </c>
      <c r="BO77" s="191"/>
      <c r="BP77" s="192"/>
      <c r="BQ77" s="54"/>
      <c r="BR77" s="54"/>
      <c r="BS77" s="55"/>
      <c r="BT77" s="56"/>
      <c r="BU77" s="54"/>
      <c r="BV77" s="193"/>
      <c r="BY77" s="50"/>
      <c r="BZ77" s="57"/>
      <c r="CA77" s="191"/>
      <c r="CB77" s="192"/>
      <c r="CC77" s="54"/>
      <c r="CD77" s="54"/>
      <c r="CE77" s="55"/>
      <c r="CF77" s="56"/>
      <c r="CG77" s="54"/>
      <c r="CH77" s="193"/>
    </row>
    <row r="78" spans="2:86">
      <c r="G78" s="22" t="s">
        <v>247</v>
      </c>
      <c r="BM78" s="50"/>
      <c r="BN78" s="57">
        <f t="shared" si="3"/>
        <v>8</v>
      </c>
      <c r="BO78" s="191"/>
      <c r="BP78" s="192"/>
      <c r="BQ78" s="54"/>
      <c r="BR78" s="54"/>
      <c r="BS78" s="55"/>
      <c r="BT78" s="56"/>
      <c r="BU78" s="54"/>
      <c r="BV78" s="193"/>
      <c r="BY78" s="50"/>
      <c r="BZ78" s="57" t="e">
        <f>IF(BY78&gt;0,BZ75+1,BZ75)</f>
        <v>#REF!</v>
      </c>
      <c r="CA78" s="191"/>
      <c r="CB78" s="192"/>
      <c r="CC78" s="54"/>
      <c r="CD78" s="54"/>
      <c r="CE78" s="55"/>
      <c r="CF78" s="56"/>
      <c r="CG78" s="54"/>
      <c r="CH78" s="193"/>
    </row>
    <row r="79" spans="2:86">
      <c r="G79" s="22" t="s">
        <v>248</v>
      </c>
      <c r="BM79" s="50"/>
      <c r="BN79" s="57">
        <f t="shared" si="3"/>
        <v>8</v>
      </c>
      <c r="BO79" s="191"/>
      <c r="BP79" s="192"/>
      <c r="BQ79" s="54"/>
      <c r="BR79" s="54"/>
      <c r="BS79" s="55"/>
      <c r="BT79" s="56"/>
      <c r="BU79" s="54"/>
      <c r="BV79" s="193"/>
      <c r="BY79" s="50"/>
      <c r="BZ79" s="57" t="e">
        <f t="shared" si="1"/>
        <v>#REF!</v>
      </c>
      <c r="CA79" s="191"/>
      <c r="CB79" s="192"/>
      <c r="CC79" s="54"/>
      <c r="CD79" s="54"/>
      <c r="CE79" s="55"/>
      <c r="CF79" s="56"/>
      <c r="CG79" s="54"/>
      <c r="CH79" s="193"/>
    </row>
    <row r="80" spans="2:86">
      <c r="G80" s="22" t="s">
        <v>249</v>
      </c>
      <c r="BM80" s="50"/>
      <c r="BN80" s="57">
        <f t="shared" si="3"/>
        <v>8</v>
      </c>
      <c r="BO80" s="191"/>
      <c r="BP80" s="192"/>
      <c r="BQ80" s="54"/>
      <c r="BR80" s="54"/>
      <c r="BS80" s="55"/>
      <c r="BT80" s="56"/>
      <c r="BU80" s="54"/>
      <c r="BV80" s="193"/>
      <c r="BY80" s="50"/>
      <c r="BZ80" s="57" t="e">
        <f t="shared" si="1"/>
        <v>#REF!</v>
      </c>
      <c r="CA80" s="191"/>
      <c r="CB80" s="192"/>
      <c r="CC80" s="54"/>
      <c r="CD80" s="54"/>
      <c r="CE80" s="55"/>
      <c r="CF80" s="56"/>
      <c r="CG80" s="54"/>
      <c r="CH80" s="193"/>
    </row>
    <row r="81" spans="7:86">
      <c r="G81" s="22" t="s">
        <v>250</v>
      </c>
      <c r="BM81" s="50"/>
      <c r="BN81" s="57">
        <f t="shared" si="3"/>
        <v>8</v>
      </c>
      <c r="BO81" s="191"/>
      <c r="BP81" s="192"/>
      <c r="BQ81" s="54"/>
      <c r="BR81" s="54"/>
      <c r="BS81" s="55"/>
      <c r="BT81" s="56"/>
      <c r="BU81" s="54"/>
      <c r="BV81" s="193"/>
      <c r="BY81" s="50"/>
      <c r="BZ81" s="57" t="e">
        <f t="shared" si="1"/>
        <v>#REF!</v>
      </c>
      <c r="CA81" s="191"/>
      <c r="CB81" s="192"/>
      <c r="CC81" s="54"/>
      <c r="CD81" s="54"/>
      <c r="CE81" s="55"/>
      <c r="CF81" s="56"/>
      <c r="CG81" s="54"/>
      <c r="CH81" s="193"/>
    </row>
    <row r="82" spans="7:86">
      <c r="G82" s="22" t="s">
        <v>251</v>
      </c>
      <c r="BM82" s="50"/>
      <c r="BN82" s="57">
        <f t="shared" si="3"/>
        <v>8</v>
      </c>
      <c r="BO82" s="191"/>
      <c r="BP82" s="192"/>
      <c r="BQ82" s="54"/>
      <c r="BR82" s="54"/>
      <c r="BS82" s="55"/>
      <c r="BT82" s="56"/>
      <c r="BU82" s="54"/>
      <c r="BV82" s="193"/>
      <c r="BY82" s="50"/>
      <c r="BZ82" s="57" t="e">
        <f t="shared" si="1"/>
        <v>#REF!</v>
      </c>
      <c r="CA82" s="191"/>
      <c r="CB82" s="192"/>
      <c r="CC82" s="54"/>
      <c r="CD82" s="54"/>
      <c r="CE82" s="55"/>
      <c r="CF82" s="56"/>
      <c r="CG82" s="54"/>
      <c r="CH82" s="193"/>
    </row>
    <row r="83" spans="7:86">
      <c r="G83" s="22" t="s">
        <v>252</v>
      </c>
    </row>
    <row r="84" spans="7:86">
      <c r="H84" s="22" t="s">
        <v>253</v>
      </c>
    </row>
    <row r="85" spans="7:86">
      <c r="H85" s="22" t="s">
        <v>254</v>
      </c>
    </row>
    <row r="86" spans="7:86">
      <c r="G86" s="22" t="s">
        <v>255</v>
      </c>
    </row>
    <row r="87" spans="7:86">
      <c r="H87" s="22" t="s">
        <v>256</v>
      </c>
    </row>
    <row r="88" spans="7:86">
      <c r="I88" s="22" t="s">
        <v>257</v>
      </c>
    </row>
    <row r="89" spans="7:86">
      <c r="I89" s="22" t="s">
        <v>254</v>
      </c>
    </row>
    <row r="90" spans="7:86">
      <c r="H90" s="22" t="s">
        <v>258</v>
      </c>
    </row>
    <row r="91" spans="7:86">
      <c r="H91" s="22" t="s">
        <v>259</v>
      </c>
    </row>
    <row r="92" spans="7:86">
      <c r="H92" s="223" t="s">
        <v>260</v>
      </c>
      <c r="I92" s="221"/>
      <c r="J92" s="221"/>
      <c r="K92" s="221"/>
      <c r="L92" s="221"/>
      <c r="M92" s="221"/>
      <c r="N92" s="221"/>
      <c r="O92" s="221"/>
      <c r="P92" s="221"/>
      <c r="Q92" s="221"/>
      <c r="R92" s="221"/>
      <c r="S92" s="221"/>
      <c r="T92" s="221"/>
      <c r="U92" s="221"/>
      <c r="V92" s="221"/>
      <c r="W92" s="221"/>
      <c r="X92" s="221"/>
      <c r="Y92" s="213"/>
      <c r="Z92" s="213"/>
      <c r="AA92" s="213"/>
      <c r="AB92" s="213"/>
      <c r="AC92" s="213"/>
      <c r="AD92" s="213"/>
      <c r="AE92" s="22" t="s">
        <v>273</v>
      </c>
    </row>
    <row r="93" spans="7:86">
      <c r="H93" s="214" t="s">
        <v>261</v>
      </c>
      <c r="I93" s="215"/>
      <c r="J93" s="215"/>
      <c r="K93" s="215"/>
      <c r="L93" s="215"/>
      <c r="M93" s="215"/>
      <c r="N93" s="215"/>
      <c r="O93" s="215"/>
      <c r="P93" s="215"/>
      <c r="Q93" s="215"/>
      <c r="R93" s="215"/>
      <c r="S93" s="215"/>
      <c r="T93" s="215"/>
      <c r="U93" s="215"/>
      <c r="V93" s="215"/>
      <c r="W93" s="215"/>
      <c r="X93" s="215"/>
      <c r="Y93" s="216"/>
      <c r="Z93" s="216"/>
      <c r="AA93" s="216"/>
      <c r="AB93" s="216"/>
      <c r="AC93" s="216"/>
      <c r="AD93" s="217"/>
    </row>
    <row r="94" spans="7:86">
      <c r="H94" s="218"/>
      <c r="I94" s="212" t="s">
        <v>262</v>
      </c>
      <c r="J94" s="212"/>
      <c r="K94" s="212"/>
      <c r="L94" s="212"/>
      <c r="M94" s="212"/>
      <c r="N94" s="212"/>
      <c r="O94" s="212"/>
      <c r="P94" s="212"/>
      <c r="Q94" s="212"/>
      <c r="R94" s="212"/>
      <c r="S94" s="212"/>
      <c r="T94" s="212"/>
      <c r="U94" s="212"/>
      <c r="V94" s="212"/>
      <c r="W94" s="212"/>
      <c r="X94" s="212"/>
      <c r="Y94" s="169"/>
      <c r="Z94" s="169"/>
      <c r="AA94" s="169"/>
      <c r="AB94" s="169"/>
      <c r="AC94" s="169"/>
      <c r="AD94" s="219"/>
    </row>
    <row r="95" spans="7:86">
      <c r="H95" s="218"/>
      <c r="I95" s="212"/>
      <c r="J95" s="212" t="s">
        <v>263</v>
      </c>
      <c r="K95" s="212"/>
      <c r="L95" s="212"/>
      <c r="M95" s="212"/>
      <c r="N95" s="212"/>
      <c r="O95" s="212"/>
      <c r="P95" s="212"/>
      <c r="Q95" s="212"/>
      <c r="R95" s="212"/>
      <c r="S95" s="212"/>
      <c r="T95" s="212"/>
      <c r="U95" s="212"/>
      <c r="V95" s="212"/>
      <c r="W95" s="212"/>
      <c r="X95" s="212"/>
      <c r="Y95" s="169"/>
      <c r="Z95" s="169"/>
      <c r="AA95" s="169"/>
      <c r="AB95" s="169"/>
      <c r="AC95" s="169"/>
      <c r="AD95" s="219"/>
    </row>
    <row r="96" spans="7:86">
      <c r="H96" s="218"/>
      <c r="I96" s="212"/>
      <c r="J96" s="212" t="s">
        <v>264</v>
      </c>
      <c r="K96" s="212"/>
      <c r="L96" s="212"/>
      <c r="M96" s="212"/>
      <c r="N96" s="212"/>
      <c r="O96" s="212"/>
      <c r="P96" s="212"/>
      <c r="Q96" s="212"/>
      <c r="R96" s="212"/>
      <c r="S96" s="212"/>
      <c r="T96" s="212"/>
      <c r="U96" s="212"/>
      <c r="V96" s="212"/>
      <c r="W96" s="212"/>
      <c r="X96" s="212"/>
      <c r="Y96" s="169"/>
      <c r="Z96" s="169"/>
      <c r="AA96" s="169"/>
      <c r="AB96" s="169"/>
      <c r="AC96" s="169"/>
      <c r="AD96" s="219"/>
    </row>
    <row r="97" spans="8:30">
      <c r="H97" s="218"/>
      <c r="I97" s="212"/>
      <c r="J97" s="212"/>
      <c r="K97" s="212" t="s">
        <v>265</v>
      </c>
      <c r="L97" s="212"/>
      <c r="M97" s="212"/>
      <c r="N97" s="212"/>
      <c r="O97" s="212"/>
      <c r="P97" s="212"/>
      <c r="Q97" s="212"/>
      <c r="R97" s="212"/>
      <c r="S97" s="212"/>
      <c r="T97" s="212"/>
      <c r="U97" s="212"/>
      <c r="V97" s="212"/>
      <c r="W97" s="212"/>
      <c r="X97" s="212"/>
      <c r="Y97" s="169"/>
      <c r="Z97" s="169"/>
      <c r="AA97" s="169"/>
      <c r="AB97" s="169"/>
      <c r="AC97" s="169"/>
      <c r="AD97" s="219"/>
    </row>
    <row r="98" spans="8:30">
      <c r="H98" s="218"/>
      <c r="I98" s="212"/>
      <c r="J98" s="212"/>
      <c r="K98" s="212" t="s">
        <v>254</v>
      </c>
      <c r="L98" s="212"/>
      <c r="M98" s="212"/>
      <c r="N98" s="212"/>
      <c r="O98" s="212"/>
      <c r="P98" s="212"/>
      <c r="Q98" s="212"/>
      <c r="R98" s="212"/>
      <c r="S98" s="212"/>
      <c r="T98" s="212"/>
      <c r="U98" s="212"/>
      <c r="V98" s="212"/>
      <c r="W98" s="212"/>
      <c r="X98" s="212"/>
      <c r="Y98" s="169"/>
      <c r="Z98" s="169"/>
      <c r="AA98" s="169"/>
      <c r="AB98" s="169"/>
      <c r="AC98" s="169"/>
      <c r="AD98" s="219"/>
    </row>
    <row r="99" spans="8:30">
      <c r="H99" s="218"/>
      <c r="I99" s="212"/>
      <c r="J99" s="212" t="s">
        <v>266</v>
      </c>
      <c r="K99" s="212"/>
      <c r="L99" s="212"/>
      <c r="M99" s="212"/>
      <c r="N99" s="212"/>
      <c r="O99" s="212"/>
      <c r="P99" s="212"/>
      <c r="Q99" s="212"/>
      <c r="R99" s="212"/>
      <c r="S99" s="212"/>
      <c r="T99" s="212"/>
      <c r="U99" s="212"/>
      <c r="V99" s="212"/>
      <c r="W99" s="212"/>
      <c r="X99" s="212"/>
      <c r="Y99" s="169"/>
      <c r="Z99" s="169"/>
      <c r="AA99" s="169"/>
      <c r="AB99" s="169"/>
      <c r="AC99" s="169"/>
      <c r="AD99" s="219"/>
    </row>
    <row r="100" spans="8:30">
      <c r="H100" s="218"/>
      <c r="I100" s="212"/>
      <c r="J100" s="212"/>
      <c r="K100" s="212" t="s">
        <v>267</v>
      </c>
      <c r="L100" s="212"/>
      <c r="M100" s="212"/>
      <c r="N100" s="212"/>
      <c r="O100" s="212"/>
      <c r="P100" s="212"/>
      <c r="Q100" s="212"/>
      <c r="R100" s="212"/>
      <c r="S100" s="212"/>
      <c r="T100" s="212"/>
      <c r="U100" s="212"/>
      <c r="V100" s="212"/>
      <c r="W100" s="212"/>
      <c r="X100" s="212"/>
      <c r="Y100" s="169"/>
      <c r="Z100" s="169"/>
      <c r="AA100" s="169"/>
      <c r="AB100" s="169"/>
      <c r="AC100" s="169"/>
      <c r="AD100" s="219"/>
    </row>
    <row r="101" spans="8:30">
      <c r="H101" s="218"/>
      <c r="I101" s="212"/>
      <c r="J101" s="212"/>
      <c r="K101" s="212" t="s">
        <v>254</v>
      </c>
      <c r="L101" s="212"/>
      <c r="M101" s="212"/>
      <c r="N101" s="212"/>
      <c r="O101" s="212"/>
      <c r="P101" s="212"/>
      <c r="Q101" s="212"/>
      <c r="R101" s="212"/>
      <c r="S101" s="212"/>
      <c r="T101" s="212"/>
      <c r="U101" s="212"/>
      <c r="V101" s="212"/>
      <c r="W101" s="212"/>
      <c r="X101" s="212"/>
      <c r="Y101" s="169"/>
      <c r="Z101" s="169"/>
      <c r="AA101" s="169"/>
      <c r="AB101" s="169"/>
      <c r="AC101" s="169"/>
      <c r="AD101" s="219"/>
    </row>
    <row r="102" spans="8:30">
      <c r="H102" s="218"/>
      <c r="I102" s="212" t="s">
        <v>255</v>
      </c>
      <c r="J102" s="212"/>
      <c r="K102" s="212"/>
      <c r="L102" s="212"/>
      <c r="M102" s="212"/>
      <c r="N102" s="212"/>
      <c r="O102" s="212"/>
      <c r="P102" s="212"/>
      <c r="Q102" s="212"/>
      <c r="R102" s="212"/>
      <c r="S102" s="212"/>
      <c r="T102" s="212"/>
      <c r="U102" s="212"/>
      <c r="V102" s="212"/>
      <c r="W102" s="212"/>
      <c r="X102" s="212"/>
      <c r="Y102" s="169"/>
      <c r="Z102" s="169"/>
      <c r="AA102" s="169"/>
      <c r="AB102" s="169"/>
      <c r="AC102" s="169"/>
      <c r="AD102" s="219"/>
    </row>
    <row r="103" spans="8:30">
      <c r="H103" s="218"/>
      <c r="I103" s="212"/>
      <c r="J103" s="212" t="s">
        <v>268</v>
      </c>
      <c r="K103" s="212"/>
      <c r="L103" s="212"/>
      <c r="M103" s="212"/>
      <c r="N103" s="212"/>
      <c r="O103" s="212"/>
      <c r="P103" s="212"/>
      <c r="Q103" s="212"/>
      <c r="R103" s="212"/>
      <c r="S103" s="212"/>
      <c r="T103" s="212"/>
      <c r="U103" s="212"/>
      <c r="V103" s="212"/>
      <c r="W103" s="212"/>
      <c r="X103" s="212"/>
      <c r="Y103" s="169"/>
      <c r="Z103" s="169"/>
      <c r="AA103" s="169"/>
      <c r="AB103" s="169"/>
      <c r="AC103" s="169"/>
      <c r="AD103" s="219"/>
    </row>
    <row r="104" spans="8:30">
      <c r="H104" s="220"/>
      <c r="I104" s="221"/>
      <c r="J104" s="221" t="s">
        <v>254</v>
      </c>
      <c r="K104" s="221"/>
      <c r="L104" s="221"/>
      <c r="M104" s="221"/>
      <c r="N104" s="221"/>
      <c r="O104" s="221"/>
      <c r="P104" s="221"/>
      <c r="Q104" s="221"/>
      <c r="R104" s="221"/>
      <c r="S104" s="221"/>
      <c r="T104" s="221"/>
      <c r="U104" s="221"/>
      <c r="V104" s="221"/>
      <c r="W104" s="221"/>
      <c r="X104" s="221"/>
      <c r="Y104" s="213"/>
      <c r="Z104" s="213"/>
      <c r="AA104" s="213"/>
      <c r="AB104" s="213"/>
      <c r="AC104" s="213"/>
      <c r="AD104" s="222"/>
    </row>
    <row r="105" spans="8:30">
      <c r="H105" s="22" t="s">
        <v>269</v>
      </c>
    </row>
    <row r="106" spans="8:30">
      <c r="H106" s="22" t="s">
        <v>270</v>
      </c>
    </row>
    <row r="107" spans="8:30">
      <c r="I107" s="22" t="s">
        <v>260</v>
      </c>
    </row>
    <row r="108" spans="8:30">
      <c r="I108" s="22" t="s">
        <v>261</v>
      </c>
    </row>
    <row r="109" spans="8:30">
      <c r="J109" s="22" t="s">
        <v>274</v>
      </c>
    </row>
    <row r="110" spans="8:30">
      <c r="J110" s="22" t="s">
        <v>274</v>
      </c>
    </row>
  </sheetData>
  <mergeCells count="14">
    <mergeCell ref="BX1:BX2"/>
    <mergeCell ref="BL1:BL2"/>
    <mergeCell ref="AU2:BK2"/>
    <mergeCell ref="A1:D1"/>
    <mergeCell ref="E1:U1"/>
    <mergeCell ref="V1:Y1"/>
    <mergeCell ref="Z1:AP1"/>
    <mergeCell ref="AQ1:AT1"/>
    <mergeCell ref="AU1:BK1"/>
    <mergeCell ref="A2:D2"/>
    <mergeCell ref="E2:U2"/>
    <mergeCell ref="V2:Y2"/>
    <mergeCell ref="Z2:AP2"/>
    <mergeCell ref="AQ2:AT2"/>
  </mergeCells>
  <phoneticPr fontId="1"/>
  <conditionalFormatting sqref="BZ6:BZ82 BN6:BN82">
    <cfRule type="expression" dxfId="11" priority="120">
      <formula>BM6&lt;1</formula>
    </cfRule>
  </conditionalFormatting>
  <dataValidations count="1">
    <dataValidation type="list" allowBlank="1" showInputMessage="1" showErrorMessage="1" sqref="CC6:CD82 BQ6:BR82" xr:uid="{00000000-0002-0000-0800-000000000000}">
      <formula1>"OK,NG"</formula1>
    </dataValidation>
  </dataValidations>
  <pageMargins left="0.51181102362204722" right="0.51181102362204722" top="0.78740157480314965" bottom="0.59055118110236227" header="0.43307086614173229" footer="0.31496062992125984"/>
  <pageSetup paperSize="9" scale="70" fitToHeight="0" orientation="landscape" r:id="rId1"/>
  <headerFooter>
    <oddFooter>&amp;C&amp;"ＭＳ ゴシック,標準"&amp;10-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14</vt:i4>
      </vt:variant>
      <vt:variant>
        <vt:lpstr>名前付き一覧</vt:lpstr>
      </vt:variant>
      <vt:variant>
        <vt:i4>20</vt:i4>
      </vt:variant>
    </vt:vector>
  </HeadingPairs>
  <TitlesOfParts>
    <vt:vector size="34" baseType="lpstr">
      <vt:lpstr>表紙</vt:lpstr>
      <vt:lpstr>改訂履歴</vt:lpstr>
      <vt:lpstr>【基本設計】画面概要・レイアウト</vt:lpstr>
      <vt:lpstr>【基本設計】画面IO定義</vt:lpstr>
      <vt:lpstr>【基本設計】画面項目定義</vt:lpstr>
      <vt:lpstr>【基本設計】画面状態定義</vt:lpstr>
      <vt:lpstr>【基本設計】画面ショートカット</vt:lpstr>
      <vt:lpstr>【詳細設計】画面IO定義</vt:lpstr>
      <vt:lpstr>【詳細設計】画面処理定義</vt:lpstr>
      <vt:lpstr>参考ロジック</vt:lpstr>
      <vt:lpstr>【詳細設計】画面パラメータ定義</vt:lpstr>
      <vt:lpstr>【詳細設計】DB設定定義</vt:lpstr>
      <vt:lpstr>UT試験結果1</vt:lpstr>
      <vt:lpstr>UT試験結果2</vt:lpstr>
      <vt:lpstr>【基本設計】画面IO定義!Print_Area</vt:lpstr>
      <vt:lpstr>【基本設計】画面ショートカット!Print_Area</vt:lpstr>
      <vt:lpstr>【基本設計】画面概要・レイアウト!Print_Area</vt:lpstr>
      <vt:lpstr>【基本設計】画面項目定義!Print_Area</vt:lpstr>
      <vt:lpstr>【基本設計】画面状態定義!Print_Area</vt:lpstr>
      <vt:lpstr>【詳細設計】DB設定定義!Print_Area</vt:lpstr>
      <vt:lpstr>【詳細設計】画面IO定義!Print_Area</vt:lpstr>
      <vt:lpstr>【詳細設計】画面パラメータ定義!Print_Area</vt:lpstr>
      <vt:lpstr>【詳細設計】画面処理定義!Print_Area</vt:lpstr>
      <vt:lpstr>改訂履歴!Print_Area</vt:lpstr>
      <vt:lpstr>表紙!Print_Area</vt:lpstr>
      <vt:lpstr>【基本設計】画面IO定義!Print_Titles</vt:lpstr>
      <vt:lpstr>【基本設計】画面ショートカット!Print_Titles</vt:lpstr>
      <vt:lpstr>【基本設計】画面概要・レイアウト!Print_Titles</vt:lpstr>
      <vt:lpstr>【基本設計】画面項目定義!Print_Titles</vt:lpstr>
      <vt:lpstr>【基本設計】画面状態定義!Print_Titles</vt:lpstr>
      <vt:lpstr>【詳細設計】DB設定定義!Print_Titles</vt:lpstr>
      <vt:lpstr>【詳細設計】画面IO定義!Print_Titles</vt:lpstr>
      <vt:lpstr>【詳細設計】画面パラメータ定義!Print_Titles</vt:lpstr>
      <vt:lpstr>【詳細設計】画面処理定義!Print_Titles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2006-09-13T11:12:02Z</dcterms:created>
  <dcterms:modified xsi:type="dcterms:W3CDTF">2020-08-05T05:47:03Z</dcterms:modified>
</cp:coreProperties>
</file>