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624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iu.y\Desktop\勤務表\"/>
    </mc:Choice>
  </mc:AlternateContent>
  <xr:revisionPtr revIDLastSave="0" documentId="13_ncr:1_{5C614937-B2C6-47AA-BD00-A39FB07C85F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(入力用)_月 間 作 業 時 間 実 績 表" sheetId="52" r:id="rId1"/>
    <sheet name="(手書用)月 間 作 業 時 間 実 績 表" sheetId="53" r:id="rId2"/>
  </sheets>
  <definedNames>
    <definedName name="_xlnm.Print_Area" localSheetId="1">'(手書用)月 間 作 業 時 間 実 績 表'!$A$1:$O$48</definedName>
    <definedName name="_xlnm.Print_Area" localSheetId="0">'(入力用)_月 間 作 業 時 間 実 績 表'!$A$2:$L$48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34" i="52" l="1"/>
  <c r="I34" i="52"/>
  <c r="J33" i="52"/>
  <c r="I33" i="52"/>
  <c r="J8" i="52" l="1"/>
  <c r="J9" i="52"/>
  <c r="J12" i="52"/>
  <c r="J13" i="52"/>
  <c r="J14" i="52"/>
  <c r="J15" i="52"/>
  <c r="J16" i="52"/>
  <c r="J19" i="52"/>
  <c r="J20" i="52"/>
  <c r="J21" i="52"/>
  <c r="J22" i="52"/>
  <c r="J26" i="52"/>
  <c r="J27" i="52"/>
  <c r="J28" i="52"/>
  <c r="J29" i="52"/>
  <c r="J30" i="52"/>
  <c r="I8" i="52"/>
  <c r="I9" i="52"/>
  <c r="I12" i="52"/>
  <c r="I13" i="52"/>
  <c r="I14" i="52"/>
  <c r="I15" i="52"/>
  <c r="I16" i="52"/>
  <c r="I19" i="52"/>
  <c r="I20" i="52"/>
  <c r="I21" i="52"/>
  <c r="I22" i="52"/>
  <c r="I26" i="52"/>
  <c r="I27" i="52"/>
  <c r="I28" i="52"/>
  <c r="I29" i="52"/>
  <c r="I30" i="52"/>
  <c r="J7" i="52"/>
  <c r="I7" i="52"/>
  <c r="A36" i="52" l="1"/>
  <c r="B36" i="52" s="1"/>
  <c r="A7" i="52" l="1"/>
  <c r="B7" i="52" s="1"/>
  <c r="A9" i="52" l="1"/>
  <c r="A10" i="52"/>
  <c r="A11" i="52"/>
  <c r="A12" i="52"/>
  <c r="A13" i="52"/>
  <c r="A14" i="52"/>
  <c r="A15" i="52"/>
  <c r="A16" i="52"/>
  <c r="A17" i="52"/>
  <c r="A18" i="52"/>
  <c r="A19" i="52"/>
  <c r="A20" i="52"/>
  <c r="A21" i="52"/>
  <c r="A22" i="52"/>
  <c r="A23" i="52"/>
  <c r="A24" i="52"/>
  <c r="A25" i="52"/>
  <c r="A26" i="52"/>
  <c r="A27" i="52"/>
  <c r="A28" i="52"/>
  <c r="A29" i="52"/>
  <c r="A30" i="52"/>
  <c r="A31" i="52"/>
  <c r="A32" i="52"/>
  <c r="A33" i="52"/>
  <c r="A34" i="52"/>
  <c r="A35" i="52"/>
  <c r="B35" i="52" s="1"/>
  <c r="A8" i="52"/>
  <c r="J37" i="52" l="1"/>
  <c r="J35" i="53"/>
  <c r="J34" i="53"/>
  <c r="J36" i="53"/>
  <c r="J18" i="53"/>
  <c r="J6" i="53"/>
  <c r="J7" i="53"/>
  <c r="J8" i="53"/>
  <c r="J9" i="53"/>
  <c r="J10" i="53"/>
  <c r="J11" i="53"/>
  <c r="J12" i="53"/>
  <c r="J13" i="53"/>
  <c r="J14" i="53"/>
  <c r="J15" i="53"/>
  <c r="J16" i="53"/>
  <c r="J17" i="53"/>
  <c r="J19" i="53"/>
  <c r="J20" i="53"/>
  <c r="J21" i="53"/>
  <c r="J22" i="53"/>
  <c r="J23" i="53"/>
  <c r="J24" i="53"/>
  <c r="J25" i="53"/>
  <c r="J26" i="53"/>
  <c r="J27" i="53"/>
  <c r="J28" i="53"/>
  <c r="J29" i="53"/>
  <c r="J30" i="53"/>
  <c r="J31" i="53"/>
  <c r="J32" i="53"/>
  <c r="J33" i="53"/>
  <c r="I35" i="53"/>
  <c r="I34" i="53"/>
  <c r="I36" i="53"/>
  <c r="I18" i="53"/>
  <c r="I6" i="53"/>
  <c r="I7" i="53"/>
  <c r="I8" i="53"/>
  <c r="I9" i="53"/>
  <c r="I10" i="53"/>
  <c r="I11" i="53"/>
  <c r="I12" i="53"/>
  <c r="I13" i="53"/>
  <c r="I14" i="53"/>
  <c r="I15" i="53"/>
  <c r="I16" i="53"/>
  <c r="I17" i="53"/>
  <c r="I19" i="53"/>
  <c r="I20" i="53"/>
  <c r="I21" i="53"/>
  <c r="I22" i="53"/>
  <c r="I23" i="53"/>
  <c r="I24" i="53"/>
  <c r="I25" i="53"/>
  <c r="I26" i="53"/>
  <c r="I27" i="53"/>
  <c r="I28" i="53"/>
  <c r="I29" i="53"/>
  <c r="I30" i="53"/>
  <c r="I31" i="53"/>
  <c r="I32" i="53"/>
  <c r="I33" i="53"/>
  <c r="H37" i="52"/>
  <c r="G37" i="52" s="1"/>
  <c r="B34" i="52"/>
  <c r="B33" i="52"/>
  <c r="B32" i="52"/>
  <c r="B31" i="52"/>
  <c r="B30" i="52"/>
  <c r="B29" i="52"/>
  <c r="B28" i="52"/>
  <c r="B27" i="52"/>
  <c r="B26" i="52"/>
  <c r="B25" i="52"/>
  <c r="B24" i="52"/>
  <c r="B23" i="52"/>
  <c r="B22" i="52"/>
  <c r="B21" i="52"/>
  <c r="B20" i="52"/>
  <c r="B19" i="52"/>
  <c r="B18" i="52"/>
  <c r="B17" i="52"/>
  <c r="B16" i="52"/>
  <c r="B15" i="52"/>
  <c r="B14" i="52"/>
  <c r="B13" i="52"/>
  <c r="B12" i="52"/>
  <c r="B11" i="52"/>
  <c r="B10" i="52"/>
  <c r="B9" i="52"/>
  <c r="B8" i="52"/>
  <c r="I37" i="5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ogiwara</author>
  </authors>
  <commentList>
    <comment ref="C6" authorId="0" shapeId="0" xr:uid="{00000000-0006-0000-0000-000001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sz val="10"/>
            <color indexed="81"/>
            <rFont val="ＭＳ Ｐゴシック"/>
            <family val="3"/>
            <charset val="128"/>
          </rPr>
          <t>出勤時間と作業開始時間は異なります。
作業を始めた時間を記載して下さい。
時間は24時間表記でお願いします。</t>
        </r>
      </text>
    </comment>
    <comment ref="E6" authorId="0" shapeId="0" xr:uid="{00000000-0006-0000-0000-000002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sz val="10"/>
            <color indexed="81"/>
            <rFont val="ＭＳ Ｐゴシック"/>
            <family val="3"/>
            <charset val="128"/>
          </rPr>
          <t>退勤時間と作業終了時間は異なります。
作業を終えた時間を記載して下さい。
作業開始時間から作業終了時間までの間に日をまたがる場合には、48時間表記でお願いします。
例）9：00開始で2：00に終了の場合
　　作業開始時間「9：00」
　　作業終了時間「26:00」</t>
        </r>
      </text>
    </comment>
    <comment ref="G6" authorId="0" shapeId="0" xr:uid="{00000000-0006-0000-0000-000003000000}">
      <text>
        <r>
          <rPr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sz val="10"/>
            <color indexed="81"/>
            <rFont val="ＭＳ Ｐゴシック"/>
            <family val="3"/>
            <charset val="128"/>
          </rPr>
          <t>昼食、夕食等の休憩時間を記入して下さい。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sz val="10"/>
            <color indexed="81"/>
            <rFont val="ＭＳ Ｐゴシック"/>
            <family val="3"/>
            <charset val="128"/>
          </rPr>
          <t>※残業をする場合、30分は休憩をとって下さい。
　表記例）1時間30分の場合 ｢1：30｣</t>
        </r>
      </text>
    </comment>
    <comment ref="I6" authorId="0" shapeId="0" xr:uid="{00000000-0006-0000-0000-000004000000}">
      <text>
        <r>
          <rPr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sz val="10"/>
            <color indexed="81"/>
            <rFont val="ＭＳ Ｐゴシック"/>
            <family val="3"/>
            <charset val="128"/>
          </rPr>
          <t>作業時間から休憩時間を引いた時間となります。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K6" authorId="0" shapeId="0" xr:uid="{00000000-0006-0000-0000-000005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sz val="10"/>
            <color indexed="81"/>
            <rFont val="ＭＳ Ｐゴシック"/>
            <family val="3"/>
            <charset val="128"/>
          </rPr>
          <t>プロジェクト名、作業内容を記入して下さい。
※複数プロジェクトの場合は、作業時間の
内訳をプロジェクト毎に記入してください。</t>
        </r>
      </text>
    </comment>
    <comment ref="L6" authorId="0" shapeId="0" xr:uid="{00000000-0006-0000-0000-000006000000}">
      <text>
        <r>
          <rPr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sz val="10"/>
            <color indexed="81"/>
            <rFont val="ＭＳ Ｐゴシック"/>
            <family val="3"/>
            <charset val="128"/>
          </rPr>
          <t>アイテックス以外での
作業場所、勤務メモ等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ogiwara</author>
  </authors>
  <commentList>
    <comment ref="C5" authorId="0" shapeId="0" xr:uid="{00000000-0006-0000-0100-000001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sz val="10"/>
            <color indexed="81"/>
            <rFont val="ＭＳ Ｐゴシック"/>
            <family val="3"/>
            <charset val="128"/>
          </rPr>
          <t>出勤時間と作業開始時間は異なります。
作業を始めた時間を記載して下さい。
時間は24時間表記でお願いします。</t>
        </r>
      </text>
    </comment>
    <comment ref="E5" authorId="0" shapeId="0" xr:uid="{00000000-0006-0000-0100-000002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sz val="10"/>
            <color indexed="81"/>
            <rFont val="ＭＳ Ｐゴシック"/>
            <family val="3"/>
            <charset val="128"/>
          </rPr>
          <t>退勤時間と作業終了時間は異なります。
作業を終えた時間を記載して下さい。
作業開始時間から作業終了時間までの間に日をまたがる場合には、48時間表記でお願いします。
例）9：00開始で2：00に終了の場合
　　作業開始時間「9：00」
　　作業終了時間「26:00」</t>
        </r>
      </text>
    </comment>
    <comment ref="G5" authorId="0" shapeId="0" xr:uid="{00000000-0006-0000-0100-000003000000}">
      <text>
        <r>
          <rPr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sz val="10"/>
            <color indexed="81"/>
            <rFont val="ＭＳ Ｐゴシック"/>
            <family val="3"/>
            <charset val="128"/>
          </rPr>
          <t>昼食、夕食等の休憩時間を記入して下さい。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sz val="10"/>
            <color indexed="81"/>
            <rFont val="ＭＳ Ｐゴシック"/>
            <family val="3"/>
            <charset val="128"/>
          </rPr>
          <t>※残業をする場合、30分は休憩をとって下さい。
　表記例）1時間30分の場合 ｢1：30｣</t>
        </r>
      </text>
    </comment>
    <comment ref="I5" authorId="0" shapeId="0" xr:uid="{00000000-0006-0000-0100-000004000000}">
      <text>
        <r>
          <rPr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sz val="10"/>
            <color indexed="81"/>
            <rFont val="ＭＳ Ｐゴシック"/>
            <family val="3"/>
            <charset val="128"/>
          </rPr>
          <t>作業時間から休憩時間を引いた時間となります。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K5" authorId="0" shapeId="0" xr:uid="{00000000-0006-0000-0100-000005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sz val="10"/>
            <color indexed="81"/>
            <rFont val="ＭＳ Ｐゴシック"/>
            <family val="3"/>
            <charset val="128"/>
          </rPr>
          <t>プロジェクト名、作業内容を記入して下さい。
※複数プロジェクトの場合は、作業時間の
内訳をプロジェクト毎に記入してください。</t>
        </r>
      </text>
    </comment>
    <comment ref="L5" authorId="0" shapeId="0" xr:uid="{00000000-0006-0000-0100-000006000000}">
      <text>
        <r>
          <rPr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sz val="10"/>
            <color indexed="81"/>
            <rFont val="ＭＳ Ｐゴシック"/>
            <family val="3"/>
            <charset val="128"/>
          </rPr>
          <t>アイテックス以外での
作業場所、勤務メモ等</t>
        </r>
      </text>
    </comment>
  </commentList>
</comments>
</file>

<file path=xl/sharedStrings.xml><?xml version="1.0" encoding="utf-8"?>
<sst xmlns="http://schemas.openxmlformats.org/spreadsheetml/2006/main" count="76" uniqueCount="43">
  <si>
    <t>年</t>
  </si>
  <si>
    <t>月</t>
  </si>
  <si>
    <t>曜日</t>
  </si>
  <si>
    <t>合　　計</t>
  </si>
  <si>
    <t>合計作業時間</t>
    <rPh sb="0" eb="2">
      <t>ゴウケイ</t>
    </rPh>
    <rPh sb="2" eb="4">
      <t>サギョウ</t>
    </rPh>
    <rPh sb="4" eb="6">
      <t>ジカン</t>
    </rPh>
    <phoneticPr fontId="2"/>
  </si>
  <si>
    <t>本人印</t>
    <rPh sb="2" eb="3">
      <t>イン</t>
    </rPh>
    <phoneticPr fontId="2"/>
  </si>
  <si>
    <t>ﾘｰﾀﾞｰ印</t>
    <rPh sb="5" eb="6">
      <t>イン</t>
    </rPh>
    <phoneticPr fontId="2"/>
  </si>
  <si>
    <t>分</t>
    <rPh sb="0" eb="1">
      <t>ブン</t>
    </rPh>
    <phoneticPr fontId="2"/>
  </si>
  <si>
    <t>作業開始時間</t>
    <rPh sb="0" eb="2">
      <t>サギョウ</t>
    </rPh>
    <rPh sb="2" eb="4">
      <t>カイシ</t>
    </rPh>
    <rPh sb="4" eb="6">
      <t>ジカン</t>
    </rPh>
    <phoneticPr fontId="2"/>
  </si>
  <si>
    <t>作業終了時間</t>
    <rPh sb="0" eb="2">
      <t>サギョウ</t>
    </rPh>
    <rPh sb="2" eb="4">
      <t>シュウリョウ</t>
    </rPh>
    <rPh sb="4" eb="6">
      <t>ジカン</t>
    </rPh>
    <phoneticPr fontId="2"/>
  </si>
  <si>
    <t>月日</t>
    <phoneticPr fontId="2"/>
  </si>
  <si>
    <t>MGR印</t>
    <rPh sb="3" eb="4">
      <t>イン</t>
    </rPh>
    <phoneticPr fontId="2"/>
  </si>
  <si>
    <t>備考</t>
    <rPh sb="0" eb="2">
      <t>ビコウ</t>
    </rPh>
    <phoneticPr fontId="2"/>
  </si>
  <si>
    <t>プロジェクト・作業内容</t>
    <rPh sb="7" eb="9">
      <t>サギョウ</t>
    </rPh>
    <rPh sb="9" eb="11">
      <t>ナイヨウ</t>
    </rPh>
    <phoneticPr fontId="2"/>
  </si>
  <si>
    <t xml:space="preserve"> 休憩時間</t>
    <rPh sb="1" eb="3">
      <t>キュウケイ</t>
    </rPh>
    <rPh sb="3" eb="5">
      <t>ジカン</t>
    </rPh>
    <phoneticPr fontId="2"/>
  </si>
  <si>
    <t>月日</t>
    <phoneticPr fontId="2"/>
  </si>
  <si>
    <t>年</t>
    <rPh sb="0" eb="1">
      <t>ネン</t>
    </rPh>
    <phoneticPr fontId="2"/>
  </si>
  <si>
    <t>＊＊社内使用欄＊＊</t>
    <rPh sb="2" eb="4">
      <t>シャナイ</t>
    </rPh>
    <rPh sb="4" eb="6">
      <t>シヨウ</t>
    </rPh>
    <rPh sb="6" eb="7">
      <t>ラン</t>
    </rPh>
    <phoneticPr fontId="2"/>
  </si>
  <si>
    <t>＊＊実施責任者欄＊＊</t>
    <rPh sb="2" eb="4">
      <t>ジッシ</t>
    </rPh>
    <rPh sb="4" eb="7">
      <t>セキニンシャ</t>
    </rPh>
    <rPh sb="7" eb="8">
      <t>ラン</t>
    </rPh>
    <phoneticPr fontId="2"/>
  </si>
  <si>
    <t>会社名：</t>
    <rPh sb="0" eb="3">
      <t>カイシャメイ</t>
    </rPh>
    <phoneticPr fontId="2"/>
  </si>
  <si>
    <t>所属　 ：</t>
    <rPh sb="0" eb="2">
      <t>ショゾク</t>
    </rPh>
    <phoneticPr fontId="2"/>
  </si>
  <si>
    <r>
      <t>実施責任者氏名：　　　　　　　　　　　　　　　　　　　　　　　　　</t>
    </r>
    <r>
      <rPr>
        <sz val="11"/>
        <color indexed="22"/>
        <rFont val="ＭＳ Ｐゴシック"/>
        <family val="3"/>
        <charset val="128"/>
      </rPr>
      <t>印</t>
    </r>
    <rPh sb="0" eb="2">
      <t>ジッシ</t>
    </rPh>
    <rPh sb="2" eb="5">
      <t>セキニンシャ</t>
    </rPh>
    <rPh sb="5" eb="7">
      <t>シメイ</t>
    </rPh>
    <rPh sb="33" eb="34">
      <t>イン</t>
    </rPh>
    <phoneticPr fontId="2"/>
  </si>
  <si>
    <t>　　　　　　　</t>
    <phoneticPr fontId="2"/>
  </si>
  <si>
    <t>記入日：　</t>
    <rPh sb="0" eb="2">
      <t>キニュウ</t>
    </rPh>
    <rPh sb="2" eb="3">
      <t>ビ</t>
    </rPh>
    <phoneticPr fontId="2"/>
  </si>
  <si>
    <t>　　　　/　　　/</t>
    <phoneticPr fontId="2"/>
  </si>
  <si>
    <t>作業員氏名      ：</t>
    <rPh sb="0" eb="2">
      <t>サギョウ</t>
    </rPh>
    <rPh sb="2" eb="3">
      <t>イン</t>
    </rPh>
    <phoneticPr fontId="2"/>
  </si>
  <si>
    <t>常駐先部署名   ：</t>
    <rPh sb="0" eb="2">
      <t>ジョウチュウ</t>
    </rPh>
    <rPh sb="2" eb="3">
      <t>サキ</t>
    </rPh>
    <rPh sb="3" eb="5">
      <t>ブショ</t>
    </rPh>
    <rPh sb="5" eb="6">
      <t>メイ</t>
    </rPh>
    <phoneticPr fontId="2"/>
  </si>
  <si>
    <t>常駐先部署名：</t>
    <rPh sb="0" eb="2">
      <t>ジョウチュウ</t>
    </rPh>
    <rPh sb="2" eb="3">
      <t>サキ</t>
    </rPh>
    <rPh sb="3" eb="5">
      <t>ブショ</t>
    </rPh>
    <rPh sb="5" eb="6">
      <t>メイ</t>
    </rPh>
    <phoneticPr fontId="2"/>
  </si>
  <si>
    <t>作業員氏名　 ：</t>
    <rPh sb="0" eb="3">
      <t>サギョウイン</t>
    </rPh>
    <rPh sb="3" eb="5">
      <t>シメイ</t>
    </rPh>
    <phoneticPr fontId="2"/>
  </si>
  <si>
    <t>(株)ニューサン</t>
    <rPh sb="0" eb="3">
      <t>カブシキガイシャ</t>
    </rPh>
    <phoneticPr fontId="2"/>
  </si>
  <si>
    <t>開発部</t>
    <rPh sb="0" eb="2">
      <t>カイハツ</t>
    </rPh>
    <rPh sb="2" eb="3">
      <t>ブ</t>
    </rPh>
    <phoneticPr fontId="2"/>
  </si>
  <si>
    <t>李進</t>
    <rPh sb="0" eb="1">
      <t>リ</t>
    </rPh>
    <rPh sb="1" eb="2">
      <t>ススム</t>
    </rPh>
    <phoneticPr fontId="2"/>
  </si>
  <si>
    <t>Webソリューション部</t>
    <phoneticPr fontId="2"/>
  </si>
  <si>
    <t>劉　楊豪</t>
    <rPh sb="0" eb="1">
      <t>リュウ</t>
    </rPh>
    <rPh sb="3" eb="4">
      <t>ゴウ</t>
    </rPh>
    <phoneticPr fontId="2"/>
  </si>
  <si>
    <t>2020</t>
    <phoneticPr fontId="2"/>
  </si>
  <si>
    <t>祝日</t>
    <rPh sb="0" eb="2">
      <t>シュクジツ</t>
    </rPh>
    <phoneticPr fontId="2"/>
  </si>
  <si>
    <t>全休</t>
    <phoneticPr fontId="2"/>
  </si>
  <si>
    <t>PRO_STAFF-α・データの取込・出力改修</t>
    <rPh sb="21" eb="23">
      <t>カイシュウ</t>
    </rPh>
    <phoneticPr fontId="2"/>
  </si>
  <si>
    <t>午後出社</t>
    <rPh sb="0" eb="4">
      <t>ゴゴシュッシャ</t>
    </rPh>
    <phoneticPr fontId="2"/>
  </si>
  <si>
    <t>午後出社</t>
    <phoneticPr fontId="2"/>
  </si>
  <si>
    <t>PRO_STAFF-α・データの取込・出力改修</t>
    <phoneticPr fontId="2"/>
  </si>
  <si>
    <t>就業・Windows10対応(日鉄防食様)</t>
    <rPh sb="0" eb="2">
      <t>シュウギョウ</t>
    </rPh>
    <phoneticPr fontId="2"/>
  </si>
  <si>
    <t>就業・Windows10対応(日鉄防食様)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</si>
</sst>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/dd"/>
  </numFmts>
  <fonts count="16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12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u/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10"/>
      <name val="ＭＳ Ｐゴシック"/>
      <family val="3"/>
      <charset val="128"/>
    </font>
    <font>
      <sz val="16"/>
      <name val="ＭＳ Ｐゴシック"/>
      <family val="3"/>
      <charset val="128"/>
    </font>
    <font>
      <sz val="12"/>
      <color indexed="8"/>
      <name val="ＭＳ Ｐゴシック"/>
      <family val="3"/>
      <charset val="128"/>
    </font>
    <font>
      <sz val="12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sz val="10"/>
      <color indexed="8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sz val="14"/>
      <name val="ＭＳ Ｐゴシック"/>
      <family val="3"/>
      <charset val="128"/>
    </font>
    <font>
      <sz val="11"/>
      <color indexed="22"/>
      <name val="ＭＳ Ｐゴシック"/>
      <family val="3"/>
      <charset val="128"/>
    </font>
    <font>
      <sz val="14"/>
      <color indexed="8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/>
      <diagonal/>
    </border>
    <border>
      <left style="dotted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dotted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dotted">
        <color indexed="64"/>
      </right>
      <top style="hair">
        <color indexed="64"/>
      </top>
      <bottom style="hair">
        <color indexed="64"/>
      </bottom>
      <diagonal/>
    </border>
    <border>
      <left style="dotted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tted">
        <color indexed="64"/>
      </right>
      <top style="hair">
        <color indexed="64"/>
      </top>
      <bottom style="thin">
        <color indexed="64"/>
      </bottom>
      <diagonal/>
    </border>
    <border>
      <left style="dotted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 style="hair">
        <color indexed="64"/>
      </right>
      <top style="double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dotted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38" fontId="1" fillId="0" borderId="0" applyFont="0" applyFill="0" applyBorder="0" applyAlignment="0" applyProtection="0"/>
  </cellStyleXfs>
  <cellXfs count="168">
    <xf numFmtId="0" fontId="0" fillId="0" borderId="0" xfId="0"/>
    <xf numFmtId="0" fontId="3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38" fontId="1" fillId="0" borderId="0" xfId="2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38" fontId="1" fillId="0" borderId="0" xfId="2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4" xfId="0" applyFill="1" applyBorder="1" applyAlignment="1">
      <alignment horizontal="left" vertical="center"/>
    </xf>
    <xf numFmtId="0" fontId="0" fillId="0" borderId="0" xfId="0" applyFill="1" applyBorder="1" applyAlignment="1">
      <alignment horizontal="center" vertical="center"/>
    </xf>
    <xf numFmtId="38" fontId="1" fillId="0" borderId="0" xfId="2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49" fontId="8" fillId="2" borderId="0" xfId="0" applyNumberFormat="1" applyFont="1" applyFill="1" applyAlignment="1" applyProtection="1">
      <alignment horizontal="center" vertical="center"/>
    </xf>
    <xf numFmtId="49" fontId="9" fillId="0" borderId="0" xfId="0" applyNumberFormat="1" applyFont="1" applyAlignment="1" applyProtection="1">
      <alignment horizontal="center" vertical="center"/>
    </xf>
    <xf numFmtId="49" fontId="9" fillId="2" borderId="0" xfId="2" applyNumberFormat="1" applyFont="1" applyFill="1" applyAlignment="1" applyProtection="1">
      <alignment horizontal="center" vertical="center"/>
    </xf>
    <xf numFmtId="49" fontId="9" fillId="0" borderId="0" xfId="2" applyNumberFormat="1" applyFont="1" applyAlignment="1" applyProtection="1">
      <alignment horizontal="center" vertical="center"/>
    </xf>
    <xf numFmtId="38" fontId="9" fillId="0" borderId="0" xfId="2" applyFont="1" applyAlignment="1" applyProtection="1">
      <alignment horizontal="center" vertical="center"/>
    </xf>
    <xf numFmtId="0" fontId="0" fillId="0" borderId="0" xfId="0" applyAlignment="1" applyProtection="1">
      <alignment horizontal="center" vertical="center"/>
    </xf>
    <xf numFmtId="0" fontId="0" fillId="0" borderId="0" xfId="0" applyAlignment="1" applyProtection="1">
      <alignment vertical="center"/>
    </xf>
    <xf numFmtId="38" fontId="1" fillId="0" borderId="0" xfId="2" applyAlignment="1" applyProtection="1">
      <alignment horizontal="center" vertical="center"/>
    </xf>
    <xf numFmtId="0" fontId="0" fillId="0" borderId="0" xfId="0" applyBorder="1" applyAlignment="1" applyProtection="1">
      <alignment horizontal="center" vertical="center"/>
    </xf>
    <xf numFmtId="0" fontId="4" fillId="0" borderId="0" xfId="0" applyFont="1" applyBorder="1" applyAlignment="1" applyProtection="1">
      <alignment horizontal="center" vertical="center"/>
    </xf>
    <xf numFmtId="0" fontId="3" fillId="0" borderId="0" xfId="0" applyFont="1" applyFill="1" applyAlignment="1" applyProtection="1">
      <alignment horizontal="center" vertical="center"/>
    </xf>
    <xf numFmtId="0" fontId="0" fillId="0" borderId="0" xfId="0" applyFill="1" applyAlignment="1" applyProtection="1">
      <alignment horizontal="center" vertical="center"/>
    </xf>
    <xf numFmtId="38" fontId="1" fillId="0" borderId="0" xfId="2" applyFill="1" applyAlignment="1" applyProtection="1">
      <alignment horizontal="center" vertical="center"/>
    </xf>
    <xf numFmtId="0" fontId="0" fillId="0" borderId="7" xfId="0" applyFill="1" applyBorder="1" applyAlignment="1" applyProtection="1">
      <alignment horizontal="center" vertical="center"/>
    </xf>
    <xf numFmtId="0" fontId="0" fillId="0" borderId="8" xfId="0" applyFill="1" applyBorder="1" applyAlignment="1" applyProtection="1">
      <alignment horizontal="center" vertical="center"/>
    </xf>
    <xf numFmtId="0" fontId="0" fillId="0" borderId="8" xfId="0" applyBorder="1" applyAlignment="1" applyProtection="1">
      <alignment horizontal="center" vertical="center" wrapText="1"/>
    </xf>
    <xf numFmtId="0" fontId="0" fillId="0" borderId="22" xfId="0" applyBorder="1" applyAlignment="1" applyProtection="1">
      <alignment horizontal="center" vertical="center" wrapText="1"/>
    </xf>
    <xf numFmtId="0" fontId="0" fillId="0" borderId="2" xfId="0" applyFill="1" applyBorder="1" applyAlignment="1" applyProtection="1">
      <alignment horizontal="center" vertical="center"/>
    </xf>
    <xf numFmtId="0" fontId="0" fillId="0" borderId="3" xfId="0" applyFill="1" applyBorder="1" applyAlignment="1" applyProtection="1">
      <alignment horizontal="center" vertical="center"/>
    </xf>
    <xf numFmtId="38" fontId="1" fillId="0" borderId="10" xfId="2" applyFill="1" applyBorder="1" applyAlignment="1" applyProtection="1">
      <alignment horizontal="center" vertical="center"/>
    </xf>
    <xf numFmtId="38" fontId="1" fillId="0" borderId="11" xfId="2" applyFill="1" applyBorder="1" applyAlignment="1" applyProtection="1">
      <alignment horizontal="center" vertical="center"/>
    </xf>
    <xf numFmtId="38" fontId="1" fillId="0" borderId="10" xfId="2" applyFont="1" applyFill="1" applyBorder="1" applyAlignment="1" applyProtection="1">
      <alignment horizontal="center" vertical="center"/>
    </xf>
    <xf numFmtId="0" fontId="0" fillId="0" borderId="12" xfId="0" applyFill="1" applyBorder="1" applyAlignment="1" applyProtection="1">
      <alignment horizontal="center" vertical="center"/>
    </xf>
    <xf numFmtId="0" fontId="0" fillId="0" borderId="13" xfId="0" applyFill="1" applyBorder="1" applyAlignment="1" applyProtection="1">
      <alignment horizontal="center" vertical="center"/>
    </xf>
    <xf numFmtId="0" fontId="1" fillId="0" borderId="14" xfId="0" applyFont="1" applyFill="1" applyBorder="1" applyAlignment="1" applyProtection="1">
      <alignment horizontal="center" vertical="center" wrapText="1"/>
    </xf>
    <xf numFmtId="0" fontId="1" fillId="0" borderId="3" xfId="0" applyFont="1" applyFill="1" applyBorder="1" applyAlignment="1" applyProtection="1">
      <alignment horizontal="center" vertical="center" wrapText="1"/>
    </xf>
    <xf numFmtId="0" fontId="0" fillId="0" borderId="3" xfId="0" applyBorder="1" applyAlignment="1" applyProtection="1">
      <alignment horizontal="center" vertical="center"/>
    </xf>
    <xf numFmtId="0" fontId="0" fillId="0" borderId="23" xfId="0" applyBorder="1" applyAlignment="1" applyProtection="1">
      <alignment horizontal="center" vertical="center"/>
    </xf>
    <xf numFmtId="0" fontId="0" fillId="0" borderId="1" xfId="0" applyFill="1" applyBorder="1" applyAlignment="1" applyProtection="1">
      <alignment horizontal="center" vertical="center"/>
    </xf>
    <xf numFmtId="38" fontId="1" fillId="0" borderId="15" xfId="2" applyFill="1" applyBorder="1" applyAlignment="1" applyProtection="1">
      <alignment horizontal="center" vertical="center"/>
    </xf>
    <xf numFmtId="38" fontId="1" fillId="0" borderId="16" xfId="2" applyFill="1" applyBorder="1" applyAlignment="1" applyProtection="1">
      <alignment horizontal="center" vertical="center"/>
    </xf>
    <xf numFmtId="38" fontId="1" fillId="0" borderId="17" xfId="2" applyFill="1" applyBorder="1" applyAlignment="1" applyProtection="1">
      <alignment horizontal="center" vertical="center"/>
    </xf>
    <xf numFmtId="0" fontId="0" fillId="0" borderId="17" xfId="0" applyFill="1" applyBorder="1" applyAlignment="1" applyProtection="1">
      <alignment horizontal="center" vertical="center"/>
    </xf>
    <xf numFmtId="0" fontId="0" fillId="0" borderId="16" xfId="0" applyFill="1" applyBorder="1" applyAlignment="1" applyProtection="1">
      <alignment horizontal="center" vertical="center"/>
    </xf>
    <xf numFmtId="0" fontId="0" fillId="0" borderId="1" xfId="0" applyBorder="1" applyAlignment="1" applyProtection="1">
      <alignment horizontal="center" vertical="center"/>
    </xf>
    <xf numFmtId="0" fontId="0" fillId="0" borderId="24" xfId="0" applyBorder="1" applyAlignment="1" applyProtection="1">
      <alignment horizontal="center" vertical="center"/>
    </xf>
    <xf numFmtId="38" fontId="1" fillId="0" borderId="17" xfId="2" applyFont="1" applyFill="1" applyBorder="1" applyAlignment="1" applyProtection="1">
      <alignment horizontal="center" vertical="center"/>
    </xf>
    <xf numFmtId="0" fontId="3" fillId="0" borderId="1" xfId="0" applyFont="1" applyFill="1" applyBorder="1" applyAlignment="1" applyProtection="1">
      <alignment horizontal="center" vertical="center"/>
    </xf>
    <xf numFmtId="38" fontId="1" fillId="0" borderId="16" xfId="2" applyFont="1" applyFill="1" applyBorder="1" applyAlignment="1" applyProtection="1">
      <alignment horizontal="center" vertical="center"/>
    </xf>
    <xf numFmtId="0" fontId="6" fillId="0" borderId="1" xfId="0" applyFont="1" applyFill="1" applyBorder="1" applyAlignment="1" applyProtection="1">
      <alignment horizontal="center" vertical="center"/>
    </xf>
    <xf numFmtId="0" fontId="5" fillId="0" borderId="1" xfId="0" applyFont="1" applyFill="1" applyBorder="1" applyAlignment="1" applyProtection="1">
      <alignment horizontal="center" vertical="center" wrapText="1"/>
    </xf>
    <xf numFmtId="0" fontId="3" fillId="0" borderId="21" xfId="0" applyFont="1" applyFill="1" applyBorder="1" applyAlignment="1" applyProtection="1">
      <alignment horizontal="center" vertical="center"/>
    </xf>
    <xf numFmtId="38" fontId="1" fillId="0" borderId="18" xfId="2" applyFill="1" applyBorder="1" applyAlignment="1" applyProtection="1">
      <alignment horizontal="center" vertical="center"/>
    </xf>
    <xf numFmtId="38" fontId="1" fillId="0" borderId="19" xfId="2" applyFill="1" applyBorder="1" applyAlignment="1" applyProtection="1">
      <alignment horizontal="center" vertical="center"/>
    </xf>
    <xf numFmtId="38" fontId="1" fillId="0" borderId="20" xfId="2" applyFill="1" applyBorder="1" applyAlignment="1" applyProtection="1">
      <alignment horizontal="center" vertical="center"/>
    </xf>
    <xf numFmtId="0" fontId="0" fillId="0" borderId="20" xfId="0" applyFill="1" applyBorder="1" applyAlignment="1" applyProtection="1">
      <alignment horizontal="center" vertical="center"/>
    </xf>
    <xf numFmtId="0" fontId="0" fillId="0" borderId="19" xfId="0" applyFill="1" applyBorder="1" applyAlignment="1" applyProtection="1">
      <alignment horizontal="center" vertical="center"/>
    </xf>
    <xf numFmtId="0" fontId="0" fillId="0" borderId="21" xfId="0" applyFill="1" applyBorder="1" applyAlignment="1" applyProtection="1">
      <alignment horizontal="center" vertical="center"/>
    </xf>
    <xf numFmtId="0" fontId="0" fillId="0" borderId="21" xfId="0" applyBorder="1" applyAlignment="1" applyProtection="1">
      <alignment horizontal="center" vertical="center"/>
    </xf>
    <xf numFmtId="0" fontId="0" fillId="0" borderId="25" xfId="0" applyBorder="1" applyAlignment="1" applyProtection="1">
      <alignment horizontal="center" vertical="center"/>
    </xf>
    <xf numFmtId="0" fontId="0" fillId="0" borderId="4" xfId="0" applyFill="1" applyBorder="1" applyAlignment="1" applyProtection="1">
      <alignment horizontal="left" vertical="center"/>
    </xf>
    <xf numFmtId="0" fontId="9" fillId="0" borderId="5" xfId="0" applyFont="1" applyFill="1" applyBorder="1" applyAlignment="1" applyProtection="1">
      <alignment horizontal="center" vertical="center"/>
    </xf>
    <xf numFmtId="38" fontId="1" fillId="0" borderId="5" xfId="2" applyFont="1" applyFill="1" applyBorder="1" applyAlignment="1" applyProtection="1">
      <alignment horizontal="center" vertical="center"/>
    </xf>
    <xf numFmtId="0" fontId="0" fillId="0" borderId="5" xfId="0" applyFill="1" applyBorder="1" applyAlignment="1" applyProtection="1">
      <alignment horizontal="center" vertical="center"/>
    </xf>
    <xf numFmtId="38" fontId="1" fillId="0" borderId="5" xfId="2" applyFill="1" applyBorder="1" applyAlignment="1" applyProtection="1">
      <alignment horizontal="center" vertical="center"/>
    </xf>
    <xf numFmtId="38" fontId="1" fillId="0" borderId="6" xfId="2" applyFill="1" applyBorder="1" applyAlignment="1" applyProtection="1">
      <alignment horizontal="center" vertical="center"/>
    </xf>
    <xf numFmtId="0" fontId="0" fillId="0" borderId="9" xfId="0" applyFill="1" applyBorder="1" applyAlignment="1" applyProtection="1">
      <alignment horizontal="center" vertical="center"/>
    </xf>
    <xf numFmtId="0" fontId="0" fillId="0" borderId="9" xfId="0" applyBorder="1" applyAlignment="1" applyProtection="1">
      <alignment horizontal="center" vertical="center"/>
    </xf>
    <xf numFmtId="0" fontId="0" fillId="0" borderId="26" xfId="0" applyBorder="1" applyAlignment="1" applyProtection="1">
      <alignment horizontal="center" vertical="center"/>
    </xf>
    <xf numFmtId="0" fontId="0" fillId="0" borderId="0" xfId="0" applyFill="1" applyBorder="1" applyAlignment="1" applyProtection="1">
      <alignment horizontal="center" vertical="center"/>
    </xf>
    <xf numFmtId="38" fontId="1" fillId="0" borderId="0" xfId="2" applyFill="1" applyBorder="1" applyAlignment="1" applyProtection="1">
      <alignment horizontal="center" vertical="center"/>
    </xf>
    <xf numFmtId="38" fontId="0" fillId="3" borderId="12" xfId="0" applyNumberFormat="1" applyFill="1" applyBorder="1" applyAlignment="1" applyProtection="1">
      <alignment horizontal="center" vertical="center"/>
    </xf>
    <xf numFmtId="38" fontId="0" fillId="3" borderId="27" xfId="0" applyNumberFormat="1" applyFill="1" applyBorder="1" applyAlignment="1" applyProtection="1">
      <alignment horizontal="center" vertical="center"/>
    </xf>
    <xf numFmtId="38" fontId="0" fillId="3" borderId="16" xfId="0" applyNumberFormat="1" applyFill="1" applyBorder="1" applyAlignment="1" applyProtection="1">
      <alignment horizontal="center" vertical="center"/>
    </xf>
    <xf numFmtId="38" fontId="0" fillId="3" borderId="20" xfId="0" applyNumberFormat="1" applyFill="1" applyBorder="1" applyAlignment="1" applyProtection="1">
      <alignment horizontal="center" vertical="center"/>
    </xf>
    <xf numFmtId="38" fontId="0" fillId="3" borderId="19" xfId="0" applyNumberFormat="1" applyFill="1" applyBorder="1" applyAlignment="1" applyProtection="1">
      <alignment horizontal="center" vertical="center"/>
    </xf>
    <xf numFmtId="38" fontId="0" fillId="3" borderId="28" xfId="0" applyNumberFormat="1" applyFill="1" applyBorder="1" applyAlignment="1" applyProtection="1">
      <alignment horizontal="center" vertical="center"/>
    </xf>
    <xf numFmtId="38" fontId="0" fillId="3" borderId="29" xfId="0" applyNumberFormat="1" applyFill="1" applyBorder="1" applyAlignment="1" applyProtection="1">
      <alignment horizontal="center" vertical="center"/>
    </xf>
    <xf numFmtId="0" fontId="6" fillId="0" borderId="0" xfId="0" applyFont="1" applyFill="1" applyAlignment="1">
      <alignment vertical="center"/>
    </xf>
    <xf numFmtId="0" fontId="6" fillId="0" borderId="0" xfId="0" applyFont="1" applyFill="1" applyAlignment="1" applyProtection="1">
      <alignment vertical="center"/>
    </xf>
    <xf numFmtId="49" fontId="7" fillId="0" borderId="0" xfId="0" applyNumberFormat="1" applyFont="1" applyAlignment="1" applyProtection="1">
      <alignment horizontal="center" vertical="center" wrapText="1"/>
    </xf>
    <xf numFmtId="9" fontId="0" fillId="0" borderId="0" xfId="1" applyFont="1" applyFill="1" applyBorder="1" applyAlignment="1">
      <alignment horizontal="left" vertical="center"/>
    </xf>
    <xf numFmtId="9" fontId="9" fillId="0" borderId="0" xfId="1" applyFont="1" applyFill="1" applyBorder="1" applyAlignment="1">
      <alignment horizontal="center" vertical="center"/>
    </xf>
    <xf numFmtId="9" fontId="1" fillId="0" borderId="0" xfId="1" applyFont="1" applyFill="1" applyBorder="1" applyAlignment="1">
      <alignment horizontal="center" vertical="center"/>
    </xf>
    <xf numFmtId="9" fontId="0" fillId="0" borderId="0" xfId="1" applyFont="1" applyFill="1" applyBorder="1" applyAlignment="1">
      <alignment horizontal="center" vertical="center"/>
    </xf>
    <xf numFmtId="9" fontId="1" fillId="0" borderId="0" xfId="1" applyFill="1" applyBorder="1" applyAlignment="1">
      <alignment horizontal="center" vertical="center"/>
    </xf>
    <xf numFmtId="9" fontId="0" fillId="0" borderId="0" xfId="1" applyFont="1" applyFill="1" applyAlignment="1">
      <alignment vertical="center"/>
    </xf>
    <xf numFmtId="0" fontId="0" fillId="0" borderId="30" xfId="0" applyFill="1" applyBorder="1" applyAlignment="1">
      <alignment horizontal="center" vertical="center"/>
    </xf>
    <xf numFmtId="9" fontId="0" fillId="0" borderId="5" xfId="1" applyFont="1" applyFill="1" applyBorder="1" applyAlignment="1">
      <alignment horizontal="left" vertical="center"/>
    </xf>
    <xf numFmtId="9" fontId="9" fillId="0" borderId="5" xfId="1" applyFont="1" applyFill="1" applyBorder="1" applyAlignment="1">
      <alignment horizontal="center" vertical="center"/>
    </xf>
    <xf numFmtId="49" fontId="13" fillId="0" borderId="0" xfId="0" applyNumberFormat="1" applyFont="1" applyAlignment="1">
      <alignment horizontal="center" vertical="center" wrapText="1"/>
    </xf>
    <xf numFmtId="49" fontId="15" fillId="2" borderId="0" xfId="0" applyNumberFormat="1" applyFont="1" applyFill="1" applyAlignment="1" applyProtection="1">
      <alignment horizontal="center" vertical="center"/>
      <protection locked="0"/>
    </xf>
    <xf numFmtId="49" fontId="13" fillId="0" borderId="0" xfId="0" applyNumberFormat="1" applyFont="1" applyAlignment="1">
      <alignment horizontal="center" vertical="center"/>
    </xf>
    <xf numFmtId="49" fontId="13" fillId="0" borderId="0" xfId="2" applyNumberFormat="1" applyFont="1" applyAlignment="1">
      <alignment horizontal="center" vertical="center"/>
    </xf>
    <xf numFmtId="38" fontId="13" fillId="0" borderId="0" xfId="2" applyFont="1" applyAlignment="1">
      <alignment horizontal="center" vertical="center"/>
    </xf>
    <xf numFmtId="0" fontId="13" fillId="0" borderId="0" xfId="0" applyFont="1" applyBorder="1" applyAlignment="1" applyProtection="1">
      <alignment horizontal="center" vertical="center"/>
    </xf>
    <xf numFmtId="14" fontId="0" fillId="0" borderId="0" xfId="0" applyNumberFormat="1" applyAlignment="1">
      <alignment vertical="center"/>
    </xf>
    <xf numFmtId="0" fontId="13" fillId="2" borderId="0" xfId="2" applyNumberFormat="1" applyFont="1" applyFill="1" applyAlignment="1" applyProtection="1">
      <alignment horizontal="center" vertical="center"/>
      <protection locked="0"/>
    </xf>
    <xf numFmtId="176" fontId="0" fillId="4" borderId="36" xfId="0" applyNumberFormat="1" applyFill="1" applyBorder="1" applyAlignment="1">
      <alignment horizontal="center" vertical="center"/>
    </xf>
    <xf numFmtId="38" fontId="0" fillId="5" borderId="12" xfId="0" applyNumberFormat="1" applyFill="1" applyBorder="1" applyAlignment="1">
      <alignment horizontal="center" vertical="center"/>
    </xf>
    <xf numFmtId="38" fontId="1" fillId="4" borderId="15" xfId="2" applyFill="1" applyBorder="1" applyAlignment="1" applyProtection="1">
      <alignment horizontal="center" vertical="center"/>
      <protection locked="0"/>
    </xf>
    <xf numFmtId="38" fontId="1" fillId="4" borderId="16" xfId="2" applyFill="1" applyBorder="1" applyAlignment="1" applyProtection="1">
      <alignment horizontal="center" vertical="center"/>
      <protection locked="0"/>
    </xf>
    <xf numFmtId="38" fontId="1" fillId="4" borderId="17" xfId="2" applyFill="1" applyBorder="1" applyAlignment="1" applyProtection="1">
      <alignment horizontal="center" vertical="center"/>
      <protection locked="0"/>
    </xf>
    <xf numFmtId="38" fontId="1" fillId="4" borderId="16" xfId="2" applyFont="1" applyFill="1" applyBorder="1" applyAlignment="1" applyProtection="1">
      <alignment horizontal="center" vertical="center"/>
      <protection locked="0"/>
    </xf>
    <xf numFmtId="0" fontId="0" fillId="4" borderId="17" xfId="0" applyFill="1" applyBorder="1" applyAlignment="1" applyProtection="1">
      <alignment horizontal="center" vertical="center"/>
      <protection locked="0"/>
    </xf>
    <xf numFmtId="0" fontId="0" fillId="4" borderId="16" xfId="0" applyFill="1" applyBorder="1" applyAlignment="1" applyProtection="1">
      <alignment horizontal="center" vertical="center"/>
      <protection locked="0"/>
    </xf>
    <xf numFmtId="38" fontId="0" fillId="4" borderId="12" xfId="0" applyNumberFormat="1" applyFill="1" applyBorder="1" applyAlignment="1">
      <alignment horizontal="center" vertical="center"/>
    </xf>
    <xf numFmtId="38" fontId="0" fillId="4" borderId="16" xfId="0" applyNumberFormat="1" applyFill="1" applyBorder="1" applyAlignment="1">
      <alignment horizontal="center" vertical="center"/>
    </xf>
    <xf numFmtId="176" fontId="0" fillId="5" borderId="36" xfId="0" applyNumberFormat="1" applyFill="1" applyBorder="1" applyAlignment="1">
      <alignment horizontal="center" vertical="center"/>
    </xf>
    <xf numFmtId="38" fontId="0" fillId="5" borderId="37" xfId="0" applyNumberFormat="1" applyFill="1" applyBorder="1" applyAlignment="1">
      <alignment horizontal="center" vertical="center"/>
    </xf>
    <xf numFmtId="0" fontId="9" fillId="0" borderId="38" xfId="0" applyFont="1" applyFill="1" applyBorder="1" applyAlignment="1">
      <alignment horizontal="center" vertical="center"/>
    </xf>
    <xf numFmtId="38" fontId="1" fillId="0" borderId="32" xfId="2" applyFont="1" applyFill="1" applyBorder="1" applyAlignment="1">
      <alignment horizontal="center" vertical="center"/>
    </xf>
    <xf numFmtId="0" fontId="0" fillId="0" borderId="32" xfId="0" applyFill="1" applyBorder="1" applyAlignment="1">
      <alignment horizontal="center" vertical="center"/>
    </xf>
    <xf numFmtId="38" fontId="1" fillId="0" borderId="32" xfId="2" applyFill="1" applyBorder="1" applyAlignment="1">
      <alignment horizontal="center" vertical="center"/>
    </xf>
    <xf numFmtId="38" fontId="1" fillId="0" borderId="39" xfId="2" applyFill="1" applyBorder="1" applyAlignment="1">
      <alignment horizontal="center" vertical="center"/>
    </xf>
    <xf numFmtId="38" fontId="0" fillId="3" borderId="40" xfId="0" applyNumberFormat="1" applyFill="1" applyBorder="1" applyAlignment="1">
      <alignment horizontal="center" vertical="center"/>
    </xf>
    <xf numFmtId="38" fontId="0" fillId="3" borderId="41" xfId="0" applyNumberFormat="1" applyFill="1" applyBorder="1" applyAlignment="1">
      <alignment horizontal="center" vertical="center"/>
    </xf>
    <xf numFmtId="38" fontId="1" fillId="5" borderId="15" xfId="2" applyFill="1" applyBorder="1" applyAlignment="1" applyProtection="1">
      <alignment horizontal="center" vertical="center"/>
      <protection locked="0"/>
    </xf>
    <xf numFmtId="38" fontId="1" fillId="5" borderId="16" xfId="2" applyFill="1" applyBorder="1" applyAlignment="1" applyProtection="1">
      <alignment horizontal="center" vertical="center"/>
      <protection locked="0"/>
    </xf>
    <xf numFmtId="38" fontId="1" fillId="5" borderId="17" xfId="2" applyFill="1" applyBorder="1" applyAlignment="1" applyProtection="1">
      <alignment horizontal="center" vertical="center"/>
      <protection locked="0"/>
    </xf>
    <xf numFmtId="38" fontId="1" fillId="5" borderId="16" xfId="2" applyFont="1" applyFill="1" applyBorder="1" applyAlignment="1" applyProtection="1">
      <alignment horizontal="center" vertical="center"/>
      <protection locked="0"/>
    </xf>
    <xf numFmtId="0" fontId="0" fillId="5" borderId="17" xfId="0" applyFill="1" applyBorder="1" applyAlignment="1" applyProtection="1">
      <alignment horizontal="center" vertical="center"/>
      <protection locked="0"/>
    </xf>
    <xf numFmtId="0" fontId="0" fillId="5" borderId="16" xfId="0" applyFill="1" applyBorder="1" applyAlignment="1" applyProtection="1">
      <alignment horizontal="center" vertical="center"/>
      <protection locked="0"/>
    </xf>
    <xf numFmtId="38" fontId="0" fillId="4" borderId="37" xfId="0" applyNumberForma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0" fillId="5" borderId="31" xfId="0" applyFill="1" applyBorder="1" applyAlignment="1" applyProtection="1">
      <alignment horizontal="center" vertical="center"/>
      <protection locked="0"/>
    </xf>
    <xf numFmtId="0" fontId="0" fillId="0" borderId="42" xfId="0" applyFill="1" applyBorder="1" applyAlignment="1">
      <alignment horizontal="center" vertical="center"/>
    </xf>
    <xf numFmtId="0" fontId="0" fillId="0" borderId="43" xfId="0" applyFill="1" applyBorder="1" applyAlignment="1">
      <alignment horizontal="center" vertical="center"/>
    </xf>
    <xf numFmtId="0" fontId="0" fillId="5" borderId="1" xfId="0" applyFill="1" applyBorder="1" applyAlignment="1" applyProtection="1">
      <alignment horizontal="center" vertical="center"/>
      <protection locked="0"/>
    </xf>
    <xf numFmtId="0" fontId="3" fillId="4" borderId="1" xfId="0" applyFont="1" applyFill="1" applyBorder="1" applyAlignment="1">
      <alignment horizontal="center" vertical="center"/>
    </xf>
    <xf numFmtId="0" fontId="0" fillId="4" borderId="1" xfId="0" applyFill="1" applyBorder="1" applyAlignment="1" applyProtection="1">
      <alignment horizontal="center" vertical="center"/>
      <protection locked="0"/>
    </xf>
    <xf numFmtId="0" fontId="0" fillId="4" borderId="31" xfId="0" applyFill="1" applyBorder="1" applyAlignment="1" applyProtection="1">
      <alignment horizontal="center" vertical="center"/>
      <protection locked="0"/>
    </xf>
    <xf numFmtId="176" fontId="0" fillId="5" borderId="35" xfId="0" applyNumberFormat="1" applyFill="1" applyBorder="1" applyAlignment="1">
      <alignment horizontal="center" vertical="center"/>
    </xf>
    <xf numFmtId="38" fontId="0" fillId="5" borderId="17" xfId="2" applyFont="1" applyFill="1" applyBorder="1" applyAlignment="1" applyProtection="1">
      <alignment horizontal="center" vertical="center"/>
      <protection locked="0"/>
    </xf>
    <xf numFmtId="38" fontId="1" fillId="5" borderId="45" xfId="2" applyFill="1" applyBorder="1" applyAlignment="1" applyProtection="1">
      <alignment horizontal="center" vertical="center"/>
      <protection locked="0"/>
    </xf>
    <xf numFmtId="38" fontId="0" fillId="5" borderId="31" xfId="0" applyNumberFormat="1" applyFill="1" applyBorder="1" applyAlignment="1">
      <alignment horizontal="center" vertical="center"/>
    </xf>
    <xf numFmtId="38" fontId="0" fillId="4" borderId="44" xfId="0" applyNumberFormat="1" applyFill="1" applyBorder="1" applyAlignment="1">
      <alignment horizontal="center" vertical="center"/>
    </xf>
    <xf numFmtId="0" fontId="9" fillId="0" borderId="5" xfId="0" applyFont="1" applyBorder="1" applyAlignment="1" applyProtection="1">
      <alignment vertical="center" shrinkToFit="1"/>
      <protection locked="0"/>
    </xf>
    <xf numFmtId="0" fontId="0" fillId="0" borderId="5" xfId="0" applyBorder="1" applyAlignment="1">
      <alignment vertical="center" shrinkToFit="1"/>
    </xf>
    <xf numFmtId="0" fontId="0" fillId="0" borderId="32" xfId="0" applyBorder="1" applyAlignment="1">
      <alignment vertical="center"/>
    </xf>
    <xf numFmtId="0" fontId="9" fillId="0" borderId="32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>
      <alignment horizontal="center" vertical="center"/>
    </xf>
    <xf numFmtId="9" fontId="9" fillId="0" borderId="32" xfId="1" applyFont="1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9" fontId="9" fillId="0" borderId="5" xfId="1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4" fontId="0" fillId="0" borderId="5" xfId="1" applyNumberFormat="1" applyFont="1" applyFill="1" applyBorder="1" applyAlignment="1">
      <alignment horizontal="left" vertical="center"/>
    </xf>
    <xf numFmtId="9" fontId="0" fillId="0" borderId="5" xfId="1" applyFont="1" applyFill="1" applyBorder="1" applyAlignment="1">
      <alignment horizontal="left" vertical="center"/>
    </xf>
    <xf numFmtId="0" fontId="0" fillId="0" borderId="5" xfId="0" applyBorder="1" applyAlignment="1">
      <alignment vertical="center"/>
    </xf>
    <xf numFmtId="0" fontId="0" fillId="0" borderId="33" xfId="0" applyFill="1" applyBorder="1" applyAlignment="1">
      <alignment horizontal="center" vertical="center" wrapText="1"/>
    </xf>
    <xf numFmtId="0" fontId="0" fillId="0" borderId="34" xfId="0" applyFill="1" applyBorder="1" applyAlignment="1">
      <alignment horizontal="center" vertical="center" wrapText="1"/>
    </xf>
    <xf numFmtId="38" fontId="1" fillId="0" borderId="33" xfId="2" applyFont="1" applyFill="1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34" xfId="0" applyBorder="1"/>
    <xf numFmtId="0" fontId="0" fillId="0" borderId="5" xfId="0" applyBorder="1" applyAlignment="1">
      <alignment horizontal="left" vertical="center"/>
    </xf>
    <xf numFmtId="0" fontId="0" fillId="0" borderId="32" xfId="0" applyBorder="1" applyAlignment="1">
      <alignment horizontal="left" vertical="center"/>
    </xf>
    <xf numFmtId="0" fontId="0" fillId="0" borderId="32" xfId="0" applyBorder="1" applyAlignment="1" applyProtection="1">
      <alignment horizontal="left" vertical="center"/>
    </xf>
    <xf numFmtId="0" fontId="13" fillId="0" borderId="5" xfId="0" applyFont="1" applyBorder="1" applyAlignment="1" applyProtection="1">
      <alignment horizontal="center" vertical="center"/>
    </xf>
    <xf numFmtId="0" fontId="13" fillId="0" borderId="5" xfId="0" applyFont="1" applyBorder="1" applyAlignment="1" applyProtection="1">
      <alignment horizontal="center" vertical="center" shrinkToFit="1"/>
    </xf>
    <xf numFmtId="0" fontId="0" fillId="0" borderId="33" xfId="0" applyFill="1" applyBorder="1" applyAlignment="1" applyProtection="1">
      <alignment horizontal="center" vertical="center" wrapText="1"/>
    </xf>
    <xf numFmtId="0" fontId="0" fillId="0" borderId="34" xfId="0" applyFill="1" applyBorder="1" applyAlignment="1" applyProtection="1">
      <alignment horizontal="center" vertical="center" wrapText="1"/>
    </xf>
    <xf numFmtId="38" fontId="1" fillId="0" borderId="33" xfId="2" applyFont="1" applyFill="1" applyBorder="1" applyAlignment="1" applyProtection="1">
      <alignment horizontal="center" vertical="center" wrapText="1"/>
    </xf>
    <xf numFmtId="0" fontId="0" fillId="0" borderId="34" xfId="0" applyBorder="1" applyAlignment="1" applyProtection="1">
      <alignment horizontal="center" vertical="center" wrapText="1"/>
    </xf>
    <xf numFmtId="0" fontId="0" fillId="0" borderId="34" xfId="0" applyFill="1" applyBorder="1" applyAlignment="1" applyProtection="1">
      <alignment horizontal="center" vertical="center"/>
    </xf>
    <xf numFmtId="0" fontId="0" fillId="0" borderId="5" xfId="0" applyBorder="1" applyAlignment="1" applyProtection="1">
      <alignment vertical="center"/>
    </xf>
  </cellXfs>
  <cellStyles count="3">
    <cellStyle name="パーセント" xfId="1" builtinId="5"/>
    <cellStyle name="桁区切り" xfId="2" builtinId="6"/>
    <cellStyle name="標準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5</xdr:row>
      <xdr:rowOff>304800</xdr:rowOff>
    </xdr:from>
    <xdr:to>
      <xdr:col>7</xdr:col>
      <xdr:colOff>342900</xdr:colOff>
      <xdr:row>5</xdr:row>
      <xdr:rowOff>438150</xdr:rowOff>
    </xdr:to>
    <xdr:sp macro="" textlink="">
      <xdr:nvSpPr>
        <xdr:cNvPr id="2063" name="Text Box 15">
          <a:extLst>
            <a:ext uri="{FF2B5EF4-FFF2-40B4-BE49-F238E27FC236}">
              <a16:creationId xmlns:a16="http://schemas.microsoft.com/office/drawing/2014/main" id="{00000000-0008-0000-0000-00000F080000}"/>
            </a:ext>
          </a:extLst>
        </xdr:cNvPr>
        <xdr:cNvSpPr txBox="1">
          <a:spLocks noChangeArrowheads="1"/>
        </xdr:cNvSpPr>
      </xdr:nvSpPr>
      <xdr:spPr bwMode="auto">
        <a:xfrm>
          <a:off x="2371725" y="990600"/>
          <a:ext cx="676275" cy="1333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0" rIns="27432" bIns="18288" anchor="b" upright="1"/>
        <a:lstStyle/>
        <a:p>
          <a:pPr algn="ctr" rtl="0">
            <a:defRPr sz="1000"/>
          </a:pPr>
          <a:r>
            <a:rPr lang="ja-JP" altLang="en-US" sz="7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時間</a:t>
          </a:r>
          <a:r>
            <a:rPr lang="en-US" altLang="ja-JP" sz="7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h /</a:t>
          </a:r>
          <a:r>
            <a:rPr lang="ja-JP" altLang="en-US" sz="7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分</a:t>
          </a:r>
          <a:r>
            <a:rPr lang="en-US" altLang="ja-JP" sz="7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m</a:t>
          </a:r>
        </a:p>
      </xdr:txBody>
    </xdr:sp>
    <xdr:clientData/>
  </xdr:twoCellAnchor>
  <xdr:twoCellAnchor>
    <xdr:from>
      <xdr:col>0</xdr:col>
      <xdr:colOff>38099</xdr:colOff>
      <xdr:row>42</xdr:row>
      <xdr:rowOff>147307</xdr:rowOff>
    </xdr:from>
    <xdr:to>
      <xdr:col>1</xdr:col>
      <xdr:colOff>328217</xdr:colOff>
      <xdr:row>47</xdr:row>
      <xdr:rowOff>146072</xdr:rowOff>
    </xdr:to>
    <xdr:sp macro="" textlink="">
      <xdr:nvSpPr>
        <xdr:cNvPr id="2066" name="Rectangle 18">
          <a:extLst>
            <a:ext uri="{FF2B5EF4-FFF2-40B4-BE49-F238E27FC236}">
              <a16:creationId xmlns:a16="http://schemas.microsoft.com/office/drawing/2014/main" id="{00000000-0008-0000-0000-000012080000}"/>
            </a:ext>
          </a:extLst>
        </xdr:cNvPr>
        <xdr:cNvSpPr>
          <a:spLocks noChangeArrowheads="1"/>
        </xdr:cNvSpPr>
      </xdr:nvSpPr>
      <xdr:spPr bwMode="auto">
        <a:xfrm>
          <a:off x="38099" y="11980719"/>
          <a:ext cx="828000" cy="828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監督員</a:t>
          </a:r>
          <a:endParaRPr lang="en-US" altLang="ja-JP" sz="8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1</xdr:col>
      <xdr:colOff>370355</xdr:colOff>
      <xdr:row>42</xdr:row>
      <xdr:rowOff>142752</xdr:rowOff>
    </xdr:from>
    <xdr:to>
      <xdr:col>3</xdr:col>
      <xdr:colOff>313090</xdr:colOff>
      <xdr:row>47</xdr:row>
      <xdr:rowOff>141517</xdr:rowOff>
    </xdr:to>
    <xdr:sp macro="" textlink="">
      <xdr:nvSpPr>
        <xdr:cNvPr id="2067" name="Rectangle 19">
          <a:extLst>
            <a:ext uri="{FF2B5EF4-FFF2-40B4-BE49-F238E27FC236}">
              <a16:creationId xmlns:a16="http://schemas.microsoft.com/office/drawing/2014/main" id="{00000000-0008-0000-0000-000013080000}"/>
            </a:ext>
          </a:extLst>
        </xdr:cNvPr>
        <xdr:cNvSpPr>
          <a:spLocks noChangeArrowheads="1"/>
        </xdr:cNvSpPr>
      </xdr:nvSpPr>
      <xdr:spPr bwMode="auto">
        <a:xfrm>
          <a:off x="908237" y="11696017"/>
          <a:ext cx="828000" cy="828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/>
          <a:r>
            <a:rPr lang="ja-JP" altLang="ja-JP" sz="800" b="0" i="0" baseline="0">
              <a:latin typeface="+mn-lt"/>
              <a:ea typeface="+mn-ea"/>
              <a:cs typeface="+mn-cs"/>
            </a:rPr>
            <a:t>所属長</a:t>
          </a:r>
          <a:r>
            <a:rPr lang="en-US" altLang="ja-JP" sz="800" b="0" i="0" baseline="0">
              <a:latin typeface="+mn-lt"/>
              <a:ea typeface="+mn-ea"/>
              <a:cs typeface="+mn-cs"/>
            </a:rPr>
            <a:t>MGR)</a:t>
          </a:r>
          <a:endParaRPr lang="ja-JP" altLang="ja-JP" sz="400"/>
        </a:p>
      </xdr:txBody>
    </xdr:sp>
    <xdr:clientData/>
  </xdr:twoCellAnchor>
  <xdr:twoCellAnchor>
    <xdr:from>
      <xdr:col>10</xdr:col>
      <xdr:colOff>1038225</xdr:colOff>
      <xdr:row>42</xdr:row>
      <xdr:rowOff>123825</xdr:rowOff>
    </xdr:from>
    <xdr:to>
      <xdr:col>10</xdr:col>
      <xdr:colOff>1866225</xdr:colOff>
      <xdr:row>47</xdr:row>
      <xdr:rowOff>144189</xdr:rowOff>
    </xdr:to>
    <xdr:sp macro="" textlink="">
      <xdr:nvSpPr>
        <xdr:cNvPr id="2068" name="Rectangle 20">
          <a:extLst>
            <a:ext uri="{FF2B5EF4-FFF2-40B4-BE49-F238E27FC236}">
              <a16:creationId xmlns:a16="http://schemas.microsoft.com/office/drawing/2014/main" id="{00000000-0008-0000-0000-000014080000}"/>
            </a:ext>
          </a:extLst>
        </xdr:cNvPr>
        <xdr:cNvSpPr>
          <a:spLocks noChangeArrowheads="1"/>
        </xdr:cNvSpPr>
      </xdr:nvSpPr>
      <xdr:spPr bwMode="auto">
        <a:xfrm>
          <a:off x="4736166" y="11699501"/>
          <a:ext cx="828000" cy="8496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総務部責任者</a:t>
          </a:r>
        </a:p>
      </xdr:txBody>
    </xdr:sp>
    <xdr:clientData/>
  </xdr:twoCellAnchor>
  <xdr:twoCellAnchor>
    <xdr:from>
      <xdr:col>10</xdr:col>
      <xdr:colOff>1895475</xdr:colOff>
      <xdr:row>42</xdr:row>
      <xdr:rowOff>123825</xdr:rowOff>
    </xdr:from>
    <xdr:to>
      <xdr:col>11</xdr:col>
      <xdr:colOff>133351</xdr:colOff>
      <xdr:row>47</xdr:row>
      <xdr:rowOff>144189</xdr:rowOff>
    </xdr:to>
    <xdr:sp macro="" textlink="">
      <xdr:nvSpPr>
        <xdr:cNvPr id="2069" name="Rectangle 21">
          <a:extLst>
            <a:ext uri="{FF2B5EF4-FFF2-40B4-BE49-F238E27FC236}">
              <a16:creationId xmlns:a16="http://schemas.microsoft.com/office/drawing/2014/main" id="{00000000-0008-0000-0000-000015080000}"/>
            </a:ext>
          </a:extLst>
        </xdr:cNvPr>
        <xdr:cNvSpPr>
          <a:spLocks noChangeArrowheads="1"/>
        </xdr:cNvSpPr>
      </xdr:nvSpPr>
      <xdr:spPr bwMode="auto">
        <a:xfrm>
          <a:off x="5905500" y="11534775"/>
          <a:ext cx="866776" cy="868089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管理本部長</a:t>
          </a:r>
        </a:p>
      </xdr:txBody>
    </xdr:sp>
    <xdr:clientData/>
  </xdr:twoCellAnchor>
  <xdr:twoCellAnchor>
    <xdr:from>
      <xdr:col>10</xdr:col>
      <xdr:colOff>180975</xdr:colOff>
      <xdr:row>42</xdr:row>
      <xdr:rowOff>123825</xdr:rowOff>
    </xdr:from>
    <xdr:to>
      <xdr:col>10</xdr:col>
      <xdr:colOff>1008975</xdr:colOff>
      <xdr:row>47</xdr:row>
      <xdr:rowOff>144189</xdr:rowOff>
    </xdr:to>
    <xdr:sp macro="" textlink="">
      <xdr:nvSpPr>
        <xdr:cNvPr id="2071" name="Rectangle 23">
          <a:extLst>
            <a:ext uri="{FF2B5EF4-FFF2-40B4-BE49-F238E27FC236}">
              <a16:creationId xmlns:a16="http://schemas.microsoft.com/office/drawing/2014/main" id="{00000000-0008-0000-0000-000017080000}"/>
            </a:ext>
          </a:extLst>
        </xdr:cNvPr>
        <xdr:cNvSpPr>
          <a:spLocks noChangeArrowheads="1"/>
        </xdr:cNvSpPr>
      </xdr:nvSpPr>
      <xdr:spPr bwMode="auto">
        <a:xfrm>
          <a:off x="3878916" y="11699501"/>
          <a:ext cx="828000" cy="8496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総務部受領者</a:t>
          </a:r>
        </a:p>
      </xdr:txBody>
    </xdr:sp>
    <xdr:clientData/>
  </xdr:twoCellAnchor>
  <xdr:twoCellAnchor>
    <xdr:from>
      <xdr:col>4</xdr:col>
      <xdr:colOff>22411</xdr:colOff>
      <xdr:row>45</xdr:row>
      <xdr:rowOff>9525</xdr:rowOff>
    </xdr:from>
    <xdr:to>
      <xdr:col>10</xdr:col>
      <xdr:colOff>159684</xdr:colOff>
      <xdr:row>45</xdr:row>
      <xdr:rowOff>9525</xdr:rowOff>
    </xdr:to>
    <xdr:sp macro="" textlink="">
      <xdr:nvSpPr>
        <xdr:cNvPr id="2396" name="Line 29">
          <a:extLst>
            <a:ext uri="{FF2B5EF4-FFF2-40B4-BE49-F238E27FC236}">
              <a16:creationId xmlns:a16="http://schemas.microsoft.com/office/drawing/2014/main" id="{00000000-0008-0000-0000-00005C090000}"/>
            </a:ext>
          </a:extLst>
        </xdr:cNvPr>
        <xdr:cNvSpPr>
          <a:spLocks noChangeShapeType="1"/>
        </xdr:cNvSpPr>
      </xdr:nvSpPr>
      <xdr:spPr bwMode="auto">
        <a:xfrm>
          <a:off x="1770529" y="12055849"/>
          <a:ext cx="2087096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9</xdr:col>
      <xdr:colOff>61072</xdr:colOff>
      <xdr:row>2</xdr:row>
      <xdr:rowOff>245969</xdr:rowOff>
    </xdr:from>
    <xdr:to>
      <xdr:col>10</xdr:col>
      <xdr:colOff>127748</xdr:colOff>
      <xdr:row>4</xdr:row>
      <xdr:rowOff>64994</xdr:rowOff>
    </xdr:to>
    <xdr:sp macro="" textlink="">
      <xdr:nvSpPr>
        <xdr:cNvPr id="9" name="円/楕円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 bwMode="auto">
        <a:xfrm>
          <a:off x="3434043" y="548528"/>
          <a:ext cx="391646" cy="323290"/>
        </a:xfrm>
        <a:prstGeom prst="ellipse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triangl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100">
              <a:solidFill>
                <a:schemeClr val="bg1">
                  <a:lumMod val="75000"/>
                </a:schemeClr>
              </a:solidFill>
            </a:rPr>
            <a:t>印</a:t>
          </a:r>
        </a:p>
      </xdr:txBody>
    </xdr:sp>
    <xdr:clientData/>
  </xdr:twoCellAnchor>
  <xdr:twoCellAnchor>
    <xdr:from>
      <xdr:col>8</xdr:col>
      <xdr:colOff>295275</xdr:colOff>
      <xdr:row>41</xdr:row>
      <xdr:rowOff>9525</xdr:rowOff>
    </xdr:from>
    <xdr:to>
      <xdr:col>10</xdr:col>
      <xdr:colOff>47625</xdr:colOff>
      <xdr:row>42</xdr:row>
      <xdr:rowOff>0</xdr:rowOff>
    </xdr:to>
    <xdr:sp macro="" textlink="">
      <xdr:nvSpPr>
        <xdr:cNvPr id="10" name="円/楕円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 bwMode="auto">
        <a:xfrm>
          <a:off x="3333750" y="11306175"/>
          <a:ext cx="400050" cy="390525"/>
        </a:xfrm>
        <a:prstGeom prst="ellipse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triangl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100">
              <a:solidFill>
                <a:schemeClr val="bg1">
                  <a:lumMod val="75000"/>
                </a:schemeClr>
              </a:solidFill>
            </a:rPr>
            <a:t>印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4</xdr:row>
      <xdr:rowOff>323850</xdr:rowOff>
    </xdr:from>
    <xdr:to>
      <xdr:col>7</xdr:col>
      <xdr:colOff>314325</xdr:colOff>
      <xdr:row>4</xdr:row>
      <xdr:rowOff>447675</xdr:rowOff>
    </xdr:to>
    <xdr:sp macro="" textlink="">
      <xdr:nvSpPr>
        <xdr:cNvPr id="3081" name="Text Box 9">
          <a:extLst>
            <a:ext uri="{FF2B5EF4-FFF2-40B4-BE49-F238E27FC236}">
              <a16:creationId xmlns:a16="http://schemas.microsoft.com/office/drawing/2014/main" id="{00000000-0008-0000-0100-0000090C0000}"/>
            </a:ext>
          </a:extLst>
        </xdr:cNvPr>
        <xdr:cNvSpPr txBox="1">
          <a:spLocks noChangeArrowheads="1"/>
        </xdr:cNvSpPr>
      </xdr:nvSpPr>
      <xdr:spPr bwMode="auto">
        <a:xfrm>
          <a:off x="2362200" y="1000125"/>
          <a:ext cx="657225" cy="12382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0" rIns="27432" bIns="18288" anchor="b" upright="1"/>
        <a:lstStyle/>
        <a:p>
          <a:pPr algn="ctr" rtl="0">
            <a:defRPr sz="1000"/>
          </a:pPr>
          <a:r>
            <a:rPr lang="ja-JP" altLang="en-US" sz="7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時間</a:t>
          </a:r>
          <a:r>
            <a:rPr lang="en-US" altLang="ja-JP" sz="7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h /</a:t>
          </a:r>
          <a:r>
            <a:rPr lang="ja-JP" altLang="en-US" sz="7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分</a:t>
          </a:r>
          <a:r>
            <a:rPr lang="en-US" altLang="ja-JP" sz="7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m</a:t>
          </a:r>
        </a:p>
      </xdr:txBody>
    </xdr:sp>
    <xdr:clientData/>
  </xdr:twoCellAnchor>
  <xdr:twoCellAnchor>
    <xdr:from>
      <xdr:col>0</xdr:col>
      <xdr:colOff>57149</xdr:colOff>
      <xdr:row>42</xdr:row>
      <xdr:rowOff>38100</xdr:rowOff>
    </xdr:from>
    <xdr:to>
      <xdr:col>2</xdr:col>
      <xdr:colOff>39974</xdr:colOff>
      <xdr:row>47</xdr:row>
      <xdr:rowOff>30450</xdr:rowOff>
    </xdr:to>
    <xdr:sp macro="" textlink="">
      <xdr:nvSpPr>
        <xdr:cNvPr id="3099" name="Rectangle 27">
          <a:extLst>
            <a:ext uri="{FF2B5EF4-FFF2-40B4-BE49-F238E27FC236}">
              <a16:creationId xmlns:a16="http://schemas.microsoft.com/office/drawing/2014/main" id="{00000000-0008-0000-0100-00001B0C0000}"/>
            </a:ext>
          </a:extLst>
        </xdr:cNvPr>
        <xdr:cNvSpPr>
          <a:spLocks noChangeArrowheads="1"/>
        </xdr:cNvSpPr>
      </xdr:nvSpPr>
      <xdr:spPr bwMode="auto">
        <a:xfrm>
          <a:off x="57149" y="11553825"/>
          <a:ext cx="849600" cy="8496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監督員</a:t>
          </a:r>
          <a:endParaRPr lang="en-US" altLang="ja-JP" sz="8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3</xdr:col>
      <xdr:colOff>342900</xdr:colOff>
      <xdr:row>44</xdr:row>
      <xdr:rowOff>19050</xdr:rowOff>
    </xdr:from>
    <xdr:to>
      <xdr:col>10</xdr:col>
      <xdr:colOff>19050</xdr:colOff>
      <xdr:row>44</xdr:row>
      <xdr:rowOff>19050</xdr:rowOff>
    </xdr:to>
    <xdr:sp macro="" textlink="">
      <xdr:nvSpPr>
        <xdr:cNvPr id="3467" name="Line 33">
          <a:extLst>
            <a:ext uri="{FF2B5EF4-FFF2-40B4-BE49-F238E27FC236}">
              <a16:creationId xmlns:a16="http://schemas.microsoft.com/office/drawing/2014/main" id="{00000000-0008-0000-0100-00008B0D0000}"/>
            </a:ext>
          </a:extLst>
        </xdr:cNvPr>
        <xdr:cNvSpPr>
          <a:spLocks noChangeShapeType="1"/>
        </xdr:cNvSpPr>
      </xdr:nvSpPr>
      <xdr:spPr bwMode="auto">
        <a:xfrm>
          <a:off x="1638300" y="11877675"/>
          <a:ext cx="21431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8</xdr:col>
      <xdr:colOff>284630</xdr:colOff>
      <xdr:row>1</xdr:row>
      <xdr:rowOff>192180</xdr:rowOff>
    </xdr:from>
    <xdr:to>
      <xdr:col>10</xdr:col>
      <xdr:colOff>22973</xdr:colOff>
      <xdr:row>3</xdr:row>
      <xdr:rowOff>96930</xdr:rowOff>
    </xdr:to>
    <xdr:sp macro="" textlink="">
      <xdr:nvSpPr>
        <xdr:cNvPr id="11" name="円/楕円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/>
      </xdr:nvSpPr>
      <xdr:spPr bwMode="auto">
        <a:xfrm>
          <a:off x="3265395" y="539562"/>
          <a:ext cx="388284" cy="352986"/>
        </a:xfrm>
        <a:prstGeom prst="ellipse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triangl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100">
              <a:solidFill>
                <a:schemeClr val="bg1">
                  <a:lumMod val="75000"/>
                </a:schemeClr>
              </a:solidFill>
            </a:rPr>
            <a:t>印</a:t>
          </a:r>
        </a:p>
      </xdr:txBody>
    </xdr:sp>
    <xdr:clientData/>
  </xdr:twoCellAnchor>
  <xdr:twoCellAnchor>
    <xdr:from>
      <xdr:col>8</xdr:col>
      <xdr:colOff>295275</xdr:colOff>
      <xdr:row>40</xdr:row>
      <xdr:rowOff>9525</xdr:rowOff>
    </xdr:from>
    <xdr:to>
      <xdr:col>10</xdr:col>
      <xdr:colOff>47625</xdr:colOff>
      <xdr:row>41</xdr:row>
      <xdr:rowOff>85725</xdr:rowOff>
    </xdr:to>
    <xdr:sp macro="" textlink="">
      <xdr:nvSpPr>
        <xdr:cNvPr id="12" name="円/楕円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 bwMode="auto">
        <a:xfrm>
          <a:off x="3333750" y="11296650"/>
          <a:ext cx="400050" cy="390525"/>
        </a:xfrm>
        <a:prstGeom prst="ellipse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triangl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100">
              <a:solidFill>
                <a:schemeClr val="bg1">
                  <a:lumMod val="75000"/>
                </a:schemeClr>
              </a:solidFill>
            </a:rPr>
            <a:t>印</a:t>
          </a:r>
        </a:p>
      </xdr:txBody>
    </xdr:sp>
    <xdr:clientData/>
  </xdr:twoCellAnchor>
  <xdr:twoCellAnchor>
    <xdr:from>
      <xdr:col>2</xdr:col>
      <xdr:colOff>47624</xdr:colOff>
      <xdr:row>42</xdr:row>
      <xdr:rowOff>38100</xdr:rowOff>
    </xdr:from>
    <xdr:to>
      <xdr:col>5</xdr:col>
      <xdr:colOff>78441</xdr:colOff>
      <xdr:row>47</xdr:row>
      <xdr:rowOff>30450</xdr:rowOff>
    </xdr:to>
    <xdr:sp macro="" textlink="">
      <xdr:nvSpPr>
        <xdr:cNvPr id="13" name="Rectangle 27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>
          <a:spLocks noChangeArrowheads="1"/>
        </xdr:cNvSpPr>
      </xdr:nvSpPr>
      <xdr:spPr bwMode="auto">
        <a:xfrm>
          <a:off x="1078565" y="11681012"/>
          <a:ext cx="1005729" cy="832791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ja-JP" altLang="ja-JP" sz="1000" b="0" i="0" baseline="0">
              <a:latin typeface="+mn-lt"/>
              <a:ea typeface="+mn-ea"/>
              <a:cs typeface="+mn-cs"/>
            </a:rPr>
            <a:t>所属長</a:t>
          </a:r>
          <a:r>
            <a:rPr lang="en-US" altLang="ja-JP" sz="1000" b="0" i="0" baseline="0">
              <a:latin typeface="+mn-lt"/>
              <a:ea typeface="+mn-ea"/>
              <a:cs typeface="+mn-cs"/>
            </a:rPr>
            <a:t>(MGR)</a:t>
          </a:r>
          <a:endParaRPr lang="ja-JP" altLang="ja-JP" sz="800"/>
        </a:p>
      </xdr:txBody>
    </xdr:sp>
    <xdr:clientData/>
  </xdr:twoCellAnchor>
  <xdr:twoCellAnchor>
    <xdr:from>
      <xdr:col>10</xdr:col>
      <xdr:colOff>95250</xdr:colOff>
      <xdr:row>42</xdr:row>
      <xdr:rowOff>9525</xdr:rowOff>
    </xdr:from>
    <xdr:to>
      <xdr:col>10</xdr:col>
      <xdr:colOff>944850</xdr:colOff>
      <xdr:row>47</xdr:row>
      <xdr:rowOff>1875</xdr:rowOff>
    </xdr:to>
    <xdr:sp macro="" textlink="">
      <xdr:nvSpPr>
        <xdr:cNvPr id="14" name="Rectangle 27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>
          <a:spLocks noChangeArrowheads="1"/>
        </xdr:cNvSpPr>
      </xdr:nvSpPr>
      <xdr:spPr bwMode="auto">
        <a:xfrm>
          <a:off x="3552825" y="11525250"/>
          <a:ext cx="849600" cy="8496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/>
          <a:r>
            <a:rPr lang="ja-JP" altLang="ja-JP" sz="800" b="0" i="0" baseline="0">
              <a:latin typeface="+mn-lt"/>
              <a:ea typeface="+mn-ea"/>
              <a:cs typeface="+mn-cs"/>
            </a:rPr>
            <a:t>総務部受領者</a:t>
          </a:r>
          <a:endParaRPr lang="ja-JP" altLang="ja-JP" sz="400"/>
        </a:p>
      </xdr:txBody>
    </xdr:sp>
    <xdr:clientData/>
  </xdr:twoCellAnchor>
  <xdr:twoCellAnchor>
    <xdr:from>
      <xdr:col>10</xdr:col>
      <xdr:colOff>942975</xdr:colOff>
      <xdr:row>42</xdr:row>
      <xdr:rowOff>9525</xdr:rowOff>
    </xdr:from>
    <xdr:to>
      <xdr:col>10</xdr:col>
      <xdr:colOff>1792575</xdr:colOff>
      <xdr:row>47</xdr:row>
      <xdr:rowOff>1875</xdr:rowOff>
    </xdr:to>
    <xdr:sp macro="" textlink="">
      <xdr:nvSpPr>
        <xdr:cNvPr id="15" name="Rectangle 27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>
          <a:spLocks noChangeArrowheads="1"/>
        </xdr:cNvSpPr>
      </xdr:nvSpPr>
      <xdr:spPr bwMode="auto">
        <a:xfrm>
          <a:off x="4400550" y="11525250"/>
          <a:ext cx="849600" cy="8496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/>
          <a:r>
            <a:rPr lang="ja-JP" altLang="ja-JP" sz="800" b="0" i="0" baseline="0">
              <a:latin typeface="+mn-lt"/>
              <a:ea typeface="+mn-ea"/>
              <a:cs typeface="+mn-cs"/>
            </a:rPr>
            <a:t>総務部責任者</a:t>
          </a:r>
          <a:endParaRPr lang="ja-JP" altLang="ja-JP" sz="400"/>
        </a:p>
      </xdr:txBody>
    </xdr:sp>
    <xdr:clientData/>
  </xdr:twoCellAnchor>
  <xdr:twoCellAnchor>
    <xdr:from>
      <xdr:col>10</xdr:col>
      <xdr:colOff>1800225</xdr:colOff>
      <xdr:row>42</xdr:row>
      <xdr:rowOff>9525</xdr:rowOff>
    </xdr:from>
    <xdr:to>
      <xdr:col>11</xdr:col>
      <xdr:colOff>821025</xdr:colOff>
      <xdr:row>47</xdr:row>
      <xdr:rowOff>1875</xdr:rowOff>
    </xdr:to>
    <xdr:sp macro="" textlink="">
      <xdr:nvSpPr>
        <xdr:cNvPr id="16" name="Rectangle 27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>
          <a:spLocks noChangeArrowheads="1"/>
        </xdr:cNvSpPr>
      </xdr:nvSpPr>
      <xdr:spPr bwMode="auto">
        <a:xfrm>
          <a:off x="5257800" y="11525250"/>
          <a:ext cx="849600" cy="8496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/>
          <a:r>
            <a:rPr lang="ja-JP" altLang="en-US" sz="800" b="0" i="0" baseline="0">
              <a:latin typeface="+mn-lt"/>
              <a:ea typeface="+mn-ea"/>
              <a:cs typeface="+mn-cs"/>
            </a:rPr>
            <a:t>管理</a:t>
          </a:r>
          <a:r>
            <a:rPr lang="ja-JP" altLang="ja-JP" sz="800" b="0" i="0" baseline="0">
              <a:latin typeface="+mn-lt"/>
              <a:ea typeface="+mn-ea"/>
              <a:cs typeface="+mn-cs"/>
            </a:rPr>
            <a:t>本部長</a:t>
          </a:r>
          <a:endParaRPr lang="ja-JP" altLang="ja-JP" sz="800"/>
        </a:p>
      </xdr:txBody>
    </xdr:sp>
    <xdr:clientData/>
  </xdr:twoCellAnchor>
  <xdr:twoCellAnchor>
    <xdr:from>
      <xdr:col>12</xdr:col>
      <xdr:colOff>180975</xdr:colOff>
      <xdr:row>42</xdr:row>
      <xdr:rowOff>9525</xdr:rowOff>
    </xdr:from>
    <xdr:to>
      <xdr:col>14</xdr:col>
      <xdr:colOff>78075</xdr:colOff>
      <xdr:row>47</xdr:row>
      <xdr:rowOff>1875</xdr:rowOff>
    </xdr:to>
    <xdr:sp macro="" textlink="">
      <xdr:nvSpPr>
        <xdr:cNvPr id="17" name="Rectangle 27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>
          <a:spLocks noChangeArrowheads="1"/>
        </xdr:cNvSpPr>
      </xdr:nvSpPr>
      <xdr:spPr bwMode="auto">
        <a:xfrm>
          <a:off x="6353175" y="11525250"/>
          <a:ext cx="849600" cy="8496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/>
          <a:r>
            <a:rPr lang="ja-JP" altLang="ja-JP" sz="800" b="0" i="0" baseline="0">
              <a:latin typeface="+mn-lt"/>
              <a:ea typeface="+mn-ea"/>
              <a:cs typeface="+mn-cs"/>
            </a:rPr>
            <a:t>支店総務担当</a:t>
          </a:r>
          <a:endParaRPr lang="ja-JP" altLang="ja-JP" sz="4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52"/>
  <sheetViews>
    <sheetView showGridLines="0" tabSelected="1" zoomScaleNormal="100" zoomScalePageLayoutView="85" workbookViewId="0">
      <selection activeCell="G34" sqref="G34"/>
    </sheetView>
  </sheetViews>
  <sheetFormatPr defaultRowHeight="13.5" x14ac:dyDescent="0.15"/>
  <cols>
    <col min="1" max="1" width="7.625" style="4" customWidth="1"/>
    <col min="2" max="2" width="8" style="4" customWidth="1"/>
    <col min="3" max="6" width="4.625" style="6" customWidth="1"/>
    <col min="7" max="10" width="4.625" style="4" customWidth="1"/>
    <col min="11" max="11" width="36.625" style="4" bestFit="1" customWidth="1"/>
    <col min="12" max="12" width="23.875" style="4" customWidth="1"/>
    <col min="13" max="13" width="7" style="5" customWidth="1"/>
    <col min="14" max="14" width="10.5" style="5" bestFit="1" customWidth="1"/>
    <col min="15" max="16384" width="9" style="5"/>
  </cols>
  <sheetData>
    <row r="1" spans="1:12" ht="3.75" customHeight="1" x14ac:dyDescent="0.15"/>
    <row r="2" spans="1:12" ht="20.25" customHeight="1" x14ac:dyDescent="0.15">
      <c r="A2" s="93"/>
      <c r="B2" s="94" t="s">
        <v>34</v>
      </c>
      <c r="C2" s="95" t="s">
        <v>16</v>
      </c>
      <c r="D2" s="100">
        <v>4</v>
      </c>
      <c r="E2" s="96" t="s">
        <v>1</v>
      </c>
      <c r="F2" s="97" t="s">
        <v>7</v>
      </c>
    </row>
    <row r="3" spans="1:12" ht="20.25" customHeight="1" x14ac:dyDescent="0.15">
      <c r="A3" s="157" t="s">
        <v>26</v>
      </c>
      <c r="B3" s="157"/>
      <c r="C3" s="140" t="s">
        <v>32</v>
      </c>
      <c r="D3" s="141"/>
      <c r="E3" s="141"/>
      <c r="F3" s="141"/>
      <c r="G3" s="141"/>
      <c r="H3" s="141"/>
      <c r="I3" s="141"/>
      <c r="J3" s="141"/>
      <c r="K3" s="141"/>
    </row>
    <row r="4" spans="1:12" ht="19.5" customHeight="1" x14ac:dyDescent="0.15">
      <c r="A4" s="158" t="s">
        <v>25</v>
      </c>
      <c r="B4" s="158"/>
      <c r="C4" s="142" t="s">
        <v>33</v>
      </c>
      <c r="D4" s="142"/>
      <c r="E4" s="142"/>
      <c r="F4" s="142"/>
      <c r="G4" s="142"/>
      <c r="H4" s="142"/>
      <c r="I4" s="142"/>
      <c r="J4" s="142"/>
      <c r="K4" s="7"/>
    </row>
    <row r="5" spans="1:12" ht="6.75" customHeight="1" x14ac:dyDescent="0.15">
      <c r="A5" s="1"/>
      <c r="B5" s="2"/>
      <c r="C5" s="3"/>
      <c r="D5" s="3"/>
      <c r="E5" s="3"/>
      <c r="F5" s="3"/>
    </row>
    <row r="6" spans="1:12" ht="36" customHeight="1" thickBot="1" x14ac:dyDescent="0.2">
      <c r="A6" s="11" t="s">
        <v>10</v>
      </c>
      <c r="B6" s="12" t="s">
        <v>2</v>
      </c>
      <c r="C6" s="154" t="s">
        <v>8</v>
      </c>
      <c r="D6" s="155"/>
      <c r="E6" s="154" t="s">
        <v>9</v>
      </c>
      <c r="F6" s="155"/>
      <c r="G6" s="152" t="s">
        <v>14</v>
      </c>
      <c r="H6" s="156"/>
      <c r="I6" s="152" t="s">
        <v>4</v>
      </c>
      <c r="J6" s="153"/>
      <c r="K6" s="12" t="s">
        <v>13</v>
      </c>
      <c r="L6" s="90" t="s">
        <v>12</v>
      </c>
    </row>
    <row r="7" spans="1:12" ht="22.15" customHeight="1" thickTop="1" x14ac:dyDescent="0.15">
      <c r="A7" s="135">
        <f>IFERROR(IF(MONTH(DATE(B$2,D$2,ROW()-6))=D$2,DATE(B$2,D$2,ROW()-6),""),"")</f>
        <v>43922</v>
      </c>
      <c r="B7" s="122" t="str">
        <f>IFERROR(IF(WEEKDAY(A7)=1,"日",IF(WEEKDAY(A7)=2,"月",IF(WEEKDAY(A7)=3,"火",IF(WEEKDAY(A7)=4,"水",IF(WEEKDAY(A7)=5,"木",IF(WEEKDAY(A7)=6,"金",IF(WEEKDAY(A7)=7,"土"))))))),"")</f>
        <v>水</v>
      </c>
      <c r="C7" s="122">
        <v>9</v>
      </c>
      <c r="D7" s="122">
        <v>30</v>
      </c>
      <c r="E7" s="122">
        <v>18</v>
      </c>
      <c r="F7" s="122">
        <v>0</v>
      </c>
      <c r="G7" s="122">
        <v>1</v>
      </c>
      <c r="H7" s="122">
        <v>0</v>
      </c>
      <c r="I7" s="109">
        <f t="shared" ref="I7:I30" si="0">IF(OR(C7="",E7=""),"",TRUNC(((E7*60+F7)-(C7*60+D7)-(G7*60+H7))/60,0))</f>
        <v>7</v>
      </c>
      <c r="J7" s="110">
        <f t="shared" ref="J7:J30" si="1">IF(OR(C7="",E7=""),"",MOD((E7*60+F7)-(C7*60+D7)-(G7*60+H7),60)-MOD(MOD((E7*60+F7)-(C7*60+D7)-(G7*60+H7),60),15))</f>
        <v>30</v>
      </c>
      <c r="K7" s="136" t="s">
        <v>37</v>
      </c>
      <c r="L7" s="137"/>
    </row>
    <row r="8" spans="1:12" ht="22.15" customHeight="1" x14ac:dyDescent="0.15">
      <c r="A8" s="111">
        <f>IFERROR(IF(MONTH(DATE(B$2,D$2,ROW()-6))=D$2,DATE(B$2,D$2,ROW()-6),""),"")</f>
        <v>43923</v>
      </c>
      <c r="B8" s="127" t="str">
        <f t="shared" ref="B8:B34" si="2">IFERROR(IF(WEEKDAY(A8)=1,"日",IF(WEEKDAY(A8)=2,"月",IF(WEEKDAY(A8)=3,"火",IF(WEEKDAY(A8)=4,"水",IF(WEEKDAY(A8)=5,"木",IF(WEEKDAY(A8)=6,"金",IF(WEEKDAY(A8)=7,"土"))))))),"")</f>
        <v>木</v>
      </c>
      <c r="C8" s="120">
        <v>8</v>
      </c>
      <c r="D8" s="121">
        <v>30</v>
      </c>
      <c r="E8" s="122">
        <v>18</v>
      </c>
      <c r="F8" s="123">
        <v>0</v>
      </c>
      <c r="G8" s="124">
        <v>1</v>
      </c>
      <c r="H8" s="125">
        <v>0</v>
      </c>
      <c r="I8" s="109">
        <f t="shared" si="0"/>
        <v>8</v>
      </c>
      <c r="J8" s="110">
        <f t="shared" si="1"/>
        <v>30</v>
      </c>
      <c r="K8" s="136" t="s">
        <v>37</v>
      </c>
      <c r="L8" s="128"/>
    </row>
    <row r="9" spans="1:12" ht="22.15" customHeight="1" x14ac:dyDescent="0.15">
      <c r="A9" s="111">
        <f t="shared" ref="A9:A36" si="3">IFERROR(IF(MONTH(DATE(B$2,D$2,ROW()-6))=D$2,DATE(B$2,D$2,ROW()-6),""),"")</f>
        <v>43924</v>
      </c>
      <c r="B9" s="127" t="str">
        <f t="shared" si="2"/>
        <v>金</v>
      </c>
      <c r="C9" s="120">
        <v>13</v>
      </c>
      <c r="D9" s="121">
        <v>0</v>
      </c>
      <c r="E9" s="122">
        <v>18</v>
      </c>
      <c r="F9" s="121">
        <v>0</v>
      </c>
      <c r="G9" s="124">
        <v>0</v>
      </c>
      <c r="H9" s="125">
        <v>0</v>
      </c>
      <c r="I9" s="109">
        <f t="shared" si="0"/>
        <v>5</v>
      </c>
      <c r="J9" s="110">
        <f t="shared" si="1"/>
        <v>0</v>
      </c>
      <c r="K9" s="136" t="s">
        <v>37</v>
      </c>
      <c r="L9" s="128" t="s">
        <v>38</v>
      </c>
    </row>
    <row r="10" spans="1:12" ht="22.15" customHeight="1" x14ac:dyDescent="0.15">
      <c r="A10" s="101">
        <f t="shared" si="3"/>
        <v>43925</v>
      </c>
      <c r="B10" s="132" t="str">
        <f t="shared" si="2"/>
        <v>土</v>
      </c>
      <c r="C10" s="103"/>
      <c r="D10" s="104"/>
      <c r="E10" s="105"/>
      <c r="F10" s="104"/>
      <c r="G10" s="107"/>
      <c r="H10" s="108"/>
      <c r="I10" s="109"/>
      <c r="J10" s="110"/>
      <c r="K10" s="133"/>
      <c r="L10" s="134"/>
    </row>
    <row r="11" spans="1:12" ht="22.15" customHeight="1" x14ac:dyDescent="0.15">
      <c r="A11" s="101">
        <f t="shared" si="3"/>
        <v>43926</v>
      </c>
      <c r="B11" s="109" t="str">
        <f t="shared" si="2"/>
        <v>日</v>
      </c>
      <c r="C11" s="103"/>
      <c r="D11" s="104"/>
      <c r="E11" s="105"/>
      <c r="F11" s="106"/>
      <c r="G11" s="107"/>
      <c r="H11" s="108"/>
      <c r="I11" s="109"/>
      <c r="J11" s="110"/>
      <c r="K11" s="133"/>
      <c r="L11" s="126"/>
    </row>
    <row r="12" spans="1:12" ht="22.15" customHeight="1" x14ac:dyDescent="0.15">
      <c r="A12" s="111">
        <f t="shared" si="3"/>
        <v>43927</v>
      </c>
      <c r="B12" s="127" t="str">
        <f t="shared" si="2"/>
        <v>月</v>
      </c>
      <c r="C12" s="120">
        <v>13</v>
      </c>
      <c r="D12" s="121">
        <v>0</v>
      </c>
      <c r="E12" s="122">
        <v>18</v>
      </c>
      <c r="F12" s="121">
        <v>0</v>
      </c>
      <c r="G12" s="124">
        <v>0</v>
      </c>
      <c r="H12" s="125">
        <v>0</v>
      </c>
      <c r="I12" s="109">
        <f t="shared" si="0"/>
        <v>5</v>
      </c>
      <c r="J12" s="110">
        <f t="shared" si="1"/>
        <v>0</v>
      </c>
      <c r="K12" s="131" t="s">
        <v>40</v>
      </c>
      <c r="L12" s="128" t="s">
        <v>39</v>
      </c>
    </row>
    <row r="13" spans="1:12" ht="22.15" customHeight="1" x14ac:dyDescent="0.15">
      <c r="A13" s="111">
        <f t="shared" si="3"/>
        <v>43928</v>
      </c>
      <c r="B13" s="102" t="str">
        <f t="shared" si="2"/>
        <v>火</v>
      </c>
      <c r="C13" s="120">
        <v>9</v>
      </c>
      <c r="D13" s="121">
        <v>0</v>
      </c>
      <c r="E13" s="122">
        <v>18</v>
      </c>
      <c r="F13" s="123">
        <v>0</v>
      </c>
      <c r="G13" s="124">
        <v>1</v>
      </c>
      <c r="H13" s="125">
        <v>0</v>
      </c>
      <c r="I13" s="109">
        <f t="shared" si="0"/>
        <v>8</v>
      </c>
      <c r="J13" s="110">
        <f t="shared" si="1"/>
        <v>0</v>
      </c>
      <c r="K13" s="131" t="s">
        <v>40</v>
      </c>
      <c r="L13" s="112"/>
    </row>
    <row r="14" spans="1:12" ht="22.15" customHeight="1" x14ac:dyDescent="0.15">
      <c r="A14" s="111">
        <f t="shared" si="3"/>
        <v>43929</v>
      </c>
      <c r="B14" s="102" t="str">
        <f t="shared" si="2"/>
        <v>水</v>
      </c>
      <c r="C14" s="120">
        <v>9</v>
      </c>
      <c r="D14" s="121">
        <v>0</v>
      </c>
      <c r="E14" s="122">
        <v>18</v>
      </c>
      <c r="F14" s="123">
        <v>0</v>
      </c>
      <c r="G14" s="124">
        <v>1</v>
      </c>
      <c r="H14" s="125">
        <v>0</v>
      </c>
      <c r="I14" s="109">
        <f t="shared" si="0"/>
        <v>8</v>
      </c>
      <c r="J14" s="110">
        <f t="shared" si="1"/>
        <v>0</v>
      </c>
      <c r="K14" s="102" t="s">
        <v>40</v>
      </c>
      <c r="L14" s="112"/>
    </row>
    <row r="15" spans="1:12" ht="22.15" customHeight="1" x14ac:dyDescent="0.15">
      <c r="A15" s="111">
        <f t="shared" si="3"/>
        <v>43930</v>
      </c>
      <c r="B15" s="127" t="str">
        <f t="shared" si="2"/>
        <v>木</v>
      </c>
      <c r="C15" s="120">
        <v>9</v>
      </c>
      <c r="D15" s="121">
        <v>0</v>
      </c>
      <c r="E15" s="122">
        <v>18</v>
      </c>
      <c r="F15" s="123">
        <v>0</v>
      </c>
      <c r="G15" s="124">
        <v>1</v>
      </c>
      <c r="H15" s="125">
        <v>0</v>
      </c>
      <c r="I15" s="109">
        <f t="shared" si="0"/>
        <v>8</v>
      </c>
      <c r="J15" s="110">
        <f t="shared" si="1"/>
        <v>0</v>
      </c>
      <c r="K15" s="131" t="s">
        <v>40</v>
      </c>
      <c r="L15" s="128"/>
    </row>
    <row r="16" spans="1:12" ht="22.15" customHeight="1" x14ac:dyDescent="0.15">
      <c r="A16" s="111">
        <f t="shared" si="3"/>
        <v>43931</v>
      </c>
      <c r="B16" s="127" t="str">
        <f t="shared" si="2"/>
        <v>金</v>
      </c>
      <c r="C16" s="120">
        <v>12</v>
      </c>
      <c r="D16" s="121">
        <v>30</v>
      </c>
      <c r="E16" s="122">
        <v>17</v>
      </c>
      <c r="F16" s="123">
        <v>30</v>
      </c>
      <c r="G16" s="124">
        <v>0</v>
      </c>
      <c r="H16" s="125">
        <v>0</v>
      </c>
      <c r="I16" s="109">
        <f t="shared" si="0"/>
        <v>5</v>
      </c>
      <c r="J16" s="110">
        <f t="shared" si="1"/>
        <v>0</v>
      </c>
      <c r="K16" s="131" t="s">
        <v>40</v>
      </c>
      <c r="L16" s="128" t="s">
        <v>39</v>
      </c>
    </row>
    <row r="17" spans="1:12" ht="22.15" customHeight="1" x14ac:dyDescent="0.15">
      <c r="A17" s="101">
        <f t="shared" si="3"/>
        <v>43932</v>
      </c>
      <c r="B17" s="132" t="str">
        <f t="shared" si="2"/>
        <v>土</v>
      </c>
      <c r="C17" s="103"/>
      <c r="D17" s="104"/>
      <c r="E17" s="105"/>
      <c r="F17" s="106"/>
      <c r="G17" s="107"/>
      <c r="H17" s="108"/>
      <c r="I17" s="109"/>
      <c r="J17" s="110"/>
      <c r="K17" s="133"/>
      <c r="L17" s="134"/>
    </row>
    <row r="18" spans="1:12" ht="22.15" customHeight="1" x14ac:dyDescent="0.15">
      <c r="A18" s="101">
        <f t="shared" si="3"/>
        <v>43933</v>
      </c>
      <c r="B18" s="109" t="str">
        <f t="shared" si="2"/>
        <v>日</v>
      </c>
      <c r="C18" s="103"/>
      <c r="D18" s="104"/>
      <c r="E18" s="105"/>
      <c r="F18" s="106"/>
      <c r="G18" s="107"/>
      <c r="H18" s="108"/>
      <c r="I18" s="109"/>
      <c r="J18" s="110"/>
      <c r="K18" s="109"/>
      <c r="L18" s="126"/>
    </row>
    <row r="19" spans="1:12" ht="22.15" customHeight="1" x14ac:dyDescent="0.15">
      <c r="A19" s="111">
        <f t="shared" si="3"/>
        <v>43934</v>
      </c>
      <c r="B19" s="102" t="str">
        <f t="shared" si="2"/>
        <v>月</v>
      </c>
      <c r="C19" s="120">
        <v>8</v>
      </c>
      <c r="D19" s="121">
        <v>45</v>
      </c>
      <c r="E19" s="122">
        <v>18</v>
      </c>
      <c r="F19" s="123">
        <v>0</v>
      </c>
      <c r="G19" s="124">
        <v>1</v>
      </c>
      <c r="H19" s="125">
        <v>0</v>
      </c>
      <c r="I19" s="109">
        <f t="shared" si="0"/>
        <v>8</v>
      </c>
      <c r="J19" s="110">
        <f t="shared" si="1"/>
        <v>15</v>
      </c>
      <c r="K19" s="102" t="s">
        <v>40</v>
      </c>
      <c r="L19" s="112"/>
    </row>
    <row r="20" spans="1:12" ht="22.15" customHeight="1" x14ac:dyDescent="0.15">
      <c r="A20" s="111">
        <f t="shared" si="3"/>
        <v>43935</v>
      </c>
      <c r="B20" s="102" t="str">
        <f t="shared" si="2"/>
        <v>火</v>
      </c>
      <c r="C20" s="120">
        <v>9</v>
      </c>
      <c r="D20" s="121">
        <v>45</v>
      </c>
      <c r="E20" s="122">
        <v>18</v>
      </c>
      <c r="F20" s="123">
        <v>0</v>
      </c>
      <c r="G20" s="124">
        <v>1</v>
      </c>
      <c r="H20" s="125">
        <v>0</v>
      </c>
      <c r="I20" s="109">
        <f t="shared" si="0"/>
        <v>7</v>
      </c>
      <c r="J20" s="110">
        <f t="shared" si="1"/>
        <v>15</v>
      </c>
      <c r="K20" s="102" t="s">
        <v>40</v>
      </c>
      <c r="L20" s="112"/>
    </row>
    <row r="21" spans="1:12" ht="22.15" customHeight="1" x14ac:dyDescent="0.15">
      <c r="A21" s="111">
        <f t="shared" si="3"/>
        <v>43936</v>
      </c>
      <c r="B21" s="102" t="str">
        <f t="shared" si="2"/>
        <v>水</v>
      </c>
      <c r="C21" s="102">
        <v>8</v>
      </c>
      <c r="D21" s="102">
        <v>45</v>
      </c>
      <c r="E21" s="122">
        <v>18</v>
      </c>
      <c r="F21" s="123">
        <v>0</v>
      </c>
      <c r="G21" s="102">
        <v>1</v>
      </c>
      <c r="H21" s="102">
        <v>0</v>
      </c>
      <c r="I21" s="109">
        <f t="shared" si="0"/>
        <v>8</v>
      </c>
      <c r="J21" s="110">
        <f t="shared" si="1"/>
        <v>15</v>
      </c>
      <c r="K21" s="102" t="s">
        <v>40</v>
      </c>
      <c r="L21" s="112"/>
    </row>
    <row r="22" spans="1:12" ht="22.15" customHeight="1" x14ac:dyDescent="0.15">
      <c r="A22" s="111">
        <f t="shared" si="3"/>
        <v>43937</v>
      </c>
      <c r="B22" s="127" t="str">
        <f t="shared" si="2"/>
        <v>木</v>
      </c>
      <c r="C22" s="120">
        <v>9</v>
      </c>
      <c r="D22" s="121">
        <v>15</v>
      </c>
      <c r="E22" s="122">
        <v>18</v>
      </c>
      <c r="F22" s="123">
        <v>15</v>
      </c>
      <c r="G22" s="124">
        <v>1</v>
      </c>
      <c r="H22" s="125">
        <v>0</v>
      </c>
      <c r="I22" s="109">
        <f t="shared" si="0"/>
        <v>8</v>
      </c>
      <c r="J22" s="110">
        <f t="shared" si="1"/>
        <v>0</v>
      </c>
      <c r="K22" s="131" t="s">
        <v>40</v>
      </c>
      <c r="L22" s="128"/>
    </row>
    <row r="23" spans="1:12" ht="22.15" customHeight="1" x14ac:dyDescent="0.15">
      <c r="A23" s="101">
        <f t="shared" si="3"/>
        <v>43938</v>
      </c>
      <c r="B23" s="132" t="str">
        <f t="shared" si="2"/>
        <v>金</v>
      </c>
      <c r="C23" s="103"/>
      <c r="D23" s="104"/>
      <c r="E23" s="105"/>
      <c r="F23" s="106"/>
      <c r="G23" s="107"/>
      <c r="H23" s="108"/>
      <c r="I23" s="109"/>
      <c r="J23" s="110"/>
      <c r="K23" s="133" t="s">
        <v>36</v>
      </c>
      <c r="L23" s="134"/>
    </row>
    <row r="24" spans="1:12" ht="22.15" customHeight="1" x14ac:dyDescent="0.15">
      <c r="A24" s="101">
        <f t="shared" si="3"/>
        <v>43939</v>
      </c>
      <c r="B24" s="132" t="str">
        <f t="shared" si="2"/>
        <v>土</v>
      </c>
      <c r="C24" s="103"/>
      <c r="D24" s="104"/>
      <c r="E24" s="105"/>
      <c r="F24" s="106"/>
      <c r="G24" s="107"/>
      <c r="H24" s="108"/>
      <c r="I24" s="109"/>
      <c r="J24" s="110"/>
      <c r="K24" s="133"/>
      <c r="L24" s="134"/>
    </row>
    <row r="25" spans="1:12" ht="22.15" customHeight="1" x14ac:dyDescent="0.15">
      <c r="A25" s="101">
        <f t="shared" si="3"/>
        <v>43940</v>
      </c>
      <c r="B25" s="109" t="str">
        <f t="shared" si="2"/>
        <v>日</v>
      </c>
      <c r="C25" s="103"/>
      <c r="D25" s="104"/>
      <c r="E25" s="105"/>
      <c r="F25" s="106"/>
      <c r="G25" s="107"/>
      <c r="H25" s="108"/>
      <c r="I25" s="109"/>
      <c r="J25" s="110"/>
      <c r="K25" s="109"/>
      <c r="L25" s="126"/>
    </row>
    <row r="26" spans="1:12" ht="22.15" customHeight="1" x14ac:dyDescent="0.15">
      <c r="A26" s="111">
        <f t="shared" si="3"/>
        <v>43941</v>
      </c>
      <c r="B26" s="102" t="str">
        <f t="shared" si="2"/>
        <v>月</v>
      </c>
      <c r="C26" s="120">
        <v>9</v>
      </c>
      <c r="D26" s="121">
        <v>15</v>
      </c>
      <c r="E26" s="122">
        <v>18</v>
      </c>
      <c r="F26" s="123">
        <v>0</v>
      </c>
      <c r="G26" s="124">
        <v>1</v>
      </c>
      <c r="H26" s="125">
        <v>0</v>
      </c>
      <c r="I26" s="109">
        <f t="shared" si="0"/>
        <v>7</v>
      </c>
      <c r="J26" s="110">
        <f t="shared" si="1"/>
        <v>45</v>
      </c>
      <c r="K26" s="102" t="s">
        <v>40</v>
      </c>
      <c r="L26" s="112"/>
    </row>
    <row r="27" spans="1:12" ht="22.15" customHeight="1" x14ac:dyDescent="0.15">
      <c r="A27" s="111">
        <f t="shared" si="3"/>
        <v>43942</v>
      </c>
      <c r="B27" s="102" t="str">
        <f t="shared" si="2"/>
        <v>火</v>
      </c>
      <c r="C27" s="120">
        <v>9</v>
      </c>
      <c r="D27" s="121">
        <v>30</v>
      </c>
      <c r="E27" s="122">
        <v>18</v>
      </c>
      <c r="F27" s="123">
        <v>0</v>
      </c>
      <c r="G27" s="124">
        <v>1</v>
      </c>
      <c r="H27" s="125">
        <v>0</v>
      </c>
      <c r="I27" s="109">
        <f t="shared" si="0"/>
        <v>7</v>
      </c>
      <c r="J27" s="110">
        <f t="shared" si="1"/>
        <v>30</v>
      </c>
      <c r="K27" s="102" t="s">
        <v>40</v>
      </c>
      <c r="L27" s="138"/>
    </row>
    <row r="28" spans="1:12" ht="22.15" customHeight="1" x14ac:dyDescent="0.15">
      <c r="A28" s="111">
        <f t="shared" si="3"/>
        <v>43943</v>
      </c>
      <c r="B28" s="102" t="str">
        <f t="shared" si="2"/>
        <v>水</v>
      </c>
      <c r="C28" s="120">
        <v>9</v>
      </c>
      <c r="D28" s="121">
        <v>15</v>
      </c>
      <c r="E28" s="122">
        <v>18</v>
      </c>
      <c r="F28" s="123">
        <v>0</v>
      </c>
      <c r="G28" s="124">
        <v>1</v>
      </c>
      <c r="H28" s="125">
        <v>0</v>
      </c>
      <c r="I28" s="109">
        <f t="shared" si="0"/>
        <v>7</v>
      </c>
      <c r="J28" s="110">
        <f t="shared" si="1"/>
        <v>45</v>
      </c>
      <c r="K28" s="102" t="s">
        <v>40</v>
      </c>
      <c r="L28" s="112"/>
    </row>
    <row r="29" spans="1:12" ht="22.15" customHeight="1" x14ac:dyDescent="0.15">
      <c r="A29" s="111">
        <f t="shared" si="3"/>
        <v>43944</v>
      </c>
      <c r="B29" s="127" t="str">
        <f t="shared" si="2"/>
        <v>木</v>
      </c>
      <c r="C29" s="120">
        <v>10</v>
      </c>
      <c r="D29" s="121">
        <v>0</v>
      </c>
      <c r="E29" s="122">
        <v>18</v>
      </c>
      <c r="F29" s="123">
        <v>0</v>
      </c>
      <c r="G29" s="124">
        <v>1</v>
      </c>
      <c r="H29" s="125">
        <v>0</v>
      </c>
      <c r="I29" s="109">
        <f t="shared" si="0"/>
        <v>7</v>
      </c>
      <c r="J29" s="110">
        <f t="shared" si="1"/>
        <v>0</v>
      </c>
      <c r="K29" s="131" t="s">
        <v>40</v>
      </c>
      <c r="L29" s="128"/>
    </row>
    <row r="30" spans="1:12" ht="22.15" customHeight="1" x14ac:dyDescent="0.15">
      <c r="A30" s="111">
        <f t="shared" si="3"/>
        <v>43945</v>
      </c>
      <c r="B30" s="127" t="str">
        <f t="shared" si="2"/>
        <v>金</v>
      </c>
      <c r="C30" s="120">
        <v>9</v>
      </c>
      <c r="D30" s="121">
        <v>0</v>
      </c>
      <c r="E30" s="122">
        <v>18</v>
      </c>
      <c r="F30" s="123">
        <v>0</v>
      </c>
      <c r="G30" s="124">
        <v>1</v>
      </c>
      <c r="H30" s="125">
        <v>0</v>
      </c>
      <c r="I30" s="109">
        <f t="shared" si="0"/>
        <v>8</v>
      </c>
      <c r="J30" s="110">
        <f t="shared" si="1"/>
        <v>0</v>
      </c>
      <c r="K30" s="131" t="s">
        <v>41</v>
      </c>
      <c r="L30" s="128"/>
    </row>
    <row r="31" spans="1:12" ht="22.15" customHeight="1" x14ac:dyDescent="0.15">
      <c r="A31" s="101">
        <f t="shared" si="3"/>
        <v>43946</v>
      </c>
      <c r="B31" s="132" t="str">
        <f t="shared" si="2"/>
        <v>土</v>
      </c>
      <c r="C31" s="103"/>
      <c r="D31" s="104"/>
      <c r="E31" s="105"/>
      <c r="F31" s="106"/>
      <c r="G31" s="107"/>
      <c r="H31" s="108"/>
      <c r="I31" s="109"/>
      <c r="J31" s="110"/>
      <c r="K31" s="133"/>
      <c r="L31" s="134"/>
    </row>
    <row r="32" spans="1:12" ht="22.15" customHeight="1" x14ac:dyDescent="0.15">
      <c r="A32" s="101">
        <f t="shared" si="3"/>
        <v>43947</v>
      </c>
      <c r="B32" s="109" t="str">
        <f t="shared" si="2"/>
        <v>日</v>
      </c>
      <c r="C32" s="103"/>
      <c r="D32" s="104"/>
      <c r="E32" s="105"/>
      <c r="F32" s="106"/>
      <c r="G32" s="107"/>
      <c r="H32" s="108"/>
      <c r="I32" s="109"/>
      <c r="J32" s="110"/>
      <c r="K32" s="109"/>
      <c r="L32" s="126"/>
    </row>
    <row r="33" spans="1:14" ht="22.15" customHeight="1" x14ac:dyDescent="0.15">
      <c r="A33" s="111">
        <f t="shared" si="3"/>
        <v>43948</v>
      </c>
      <c r="B33" s="102" t="str">
        <f t="shared" si="2"/>
        <v>月</v>
      </c>
      <c r="C33" s="120">
        <v>9</v>
      </c>
      <c r="D33" s="121">
        <v>15</v>
      </c>
      <c r="E33" s="122">
        <v>18</v>
      </c>
      <c r="F33" s="123">
        <v>0</v>
      </c>
      <c r="G33" s="124">
        <v>1</v>
      </c>
      <c r="H33" s="125">
        <v>0</v>
      </c>
      <c r="I33" s="109">
        <f t="shared" ref="I33:I34" si="4">IF(OR(C33="",E33=""),"",TRUNC(((E33*60+F33)-(C33*60+D33)-(G33*60+H33))/60,0))</f>
        <v>7</v>
      </c>
      <c r="J33" s="110">
        <f t="shared" ref="J33:J34" si="5">IF(OR(C33="",E33=""),"",MOD((E33*60+F33)-(C33*60+D33)-(G33*60+H33),60)-MOD(MOD((E33*60+F33)-(C33*60+D33)-(G33*60+H33),60),15))</f>
        <v>45</v>
      </c>
      <c r="K33" s="102" t="s">
        <v>42</v>
      </c>
      <c r="L33" s="112"/>
    </row>
    <row r="34" spans="1:14" ht="22.15" customHeight="1" x14ac:dyDescent="0.15">
      <c r="A34" s="111">
        <f t="shared" si="3"/>
        <v>43949</v>
      </c>
      <c r="B34" s="102" t="str">
        <f t="shared" si="2"/>
        <v>火</v>
      </c>
      <c r="C34" s="120">
        <v>9</v>
      </c>
      <c r="D34" s="121">
        <v>0</v>
      </c>
      <c r="E34" s="122">
        <v>18</v>
      </c>
      <c r="F34" s="123">
        <v>0</v>
      </c>
      <c r="G34" s="124">
        <v>1</v>
      </c>
      <c r="H34" s="125">
        <v>0</v>
      </c>
      <c r="I34" s="109">
        <f t="shared" si="4"/>
        <v>8</v>
      </c>
      <c r="J34" s="110">
        <f t="shared" si="5"/>
        <v>0</v>
      </c>
      <c r="K34" s="102" t="s">
        <v>42</v>
      </c>
      <c r="L34" s="138"/>
    </row>
    <row r="35" spans="1:14" ht="22.15" customHeight="1" x14ac:dyDescent="0.15">
      <c r="A35" s="101">
        <f t="shared" si="3"/>
        <v>43950</v>
      </c>
      <c r="B35" s="109" t="str">
        <f>IFERROR(IF(WEEKDAY(A35)=1,"日",IF(WEEKDAY(A35)=2,"月",IF(WEEKDAY(A35)=3,"火",IF(WEEKDAY(A35)=4,"水",IF(WEEKDAY(A35)=5,"木",IF(WEEKDAY(A35)=6,"金",IF(WEEKDAY(A35)=7,"土"))))))),"")</f>
        <v>水</v>
      </c>
      <c r="C35" s="103"/>
      <c r="D35" s="104"/>
      <c r="E35" s="105"/>
      <c r="F35" s="106"/>
      <c r="G35" s="107"/>
      <c r="H35" s="108"/>
      <c r="I35" s="109"/>
      <c r="J35" s="110"/>
      <c r="K35" s="109" t="s">
        <v>35</v>
      </c>
      <c r="L35" s="126"/>
      <c r="N35" s="99"/>
    </row>
    <row r="36" spans="1:14" ht="22.15" customHeight="1" x14ac:dyDescent="0.15">
      <c r="A36" s="101">
        <f t="shared" si="3"/>
        <v>43951</v>
      </c>
      <c r="B36" s="132" t="str">
        <f>IFERROR(IF(WEEKDAY(A36)=1,"日",IF(WEEKDAY(A36)=2,"月",IF(WEEKDAY(A36)=3,"火",IF(WEEKDAY(A36)=4,"水",IF(WEEKDAY(A36)=5,"木",IF(WEEKDAY(A36)=6,"金",IF(WEEKDAY(A36)=7,"土"))))))),"")</f>
        <v>木</v>
      </c>
      <c r="C36" s="103"/>
      <c r="D36" s="104"/>
      <c r="E36" s="105"/>
      <c r="F36" s="106"/>
      <c r="G36" s="107"/>
      <c r="H36" s="108"/>
      <c r="I36" s="109"/>
      <c r="J36" s="110"/>
      <c r="K36" s="109" t="s">
        <v>36</v>
      </c>
      <c r="L36" s="139"/>
      <c r="N36" s="99"/>
    </row>
    <row r="37" spans="1:14" ht="22.15" customHeight="1" x14ac:dyDescent="0.15">
      <c r="A37" s="8"/>
      <c r="B37" s="113" t="s">
        <v>3</v>
      </c>
      <c r="C37" s="114"/>
      <c r="D37" s="115"/>
      <c r="E37" s="116"/>
      <c r="F37" s="117"/>
      <c r="G37" s="118">
        <f>SUM(G7:G36)+((SUM(H7:H36)-H37)/60)</f>
        <v>16</v>
      </c>
      <c r="H37" s="119">
        <f>IF(SUM(H7:H36)&gt;59,MOD(SUM(H7:H36),60),SUM(H7:H36))</f>
        <v>0</v>
      </c>
      <c r="I37" s="118">
        <f>SUM(I7:I36)+((SUM(J7:J36)-J37)/60)</f>
        <v>140</v>
      </c>
      <c r="J37" s="119">
        <f>IF(SUM(J7:J36)&gt;59,MOD(SUM(J7:J36),60),SUM(J7:J36))</f>
        <v>30</v>
      </c>
      <c r="K37" s="129"/>
      <c r="L37" s="130"/>
    </row>
    <row r="38" spans="1:14" s="89" customFormat="1" ht="25.5" customHeight="1" x14ac:dyDescent="0.15">
      <c r="A38" s="84"/>
      <c r="B38" s="85"/>
      <c r="C38" s="86"/>
      <c r="D38" s="87"/>
      <c r="E38" s="88"/>
      <c r="F38" s="88"/>
      <c r="G38" s="87"/>
      <c r="H38" s="87"/>
      <c r="I38" s="87"/>
      <c r="J38" s="87"/>
      <c r="K38" s="87"/>
      <c r="L38" s="87"/>
    </row>
    <row r="39" spans="1:14" s="89" customFormat="1" ht="21" customHeight="1" x14ac:dyDescent="0.15">
      <c r="A39" s="81" t="s">
        <v>18</v>
      </c>
      <c r="B39" s="85"/>
      <c r="C39" s="86"/>
      <c r="D39" s="87"/>
      <c r="E39" s="150" t="s">
        <v>23</v>
      </c>
      <c r="F39" s="151"/>
      <c r="G39" s="149">
        <v>43949</v>
      </c>
      <c r="H39" s="150"/>
      <c r="I39" s="150"/>
      <c r="J39" s="150"/>
      <c r="K39" s="87"/>
      <c r="L39" s="87"/>
    </row>
    <row r="40" spans="1:14" s="89" customFormat="1" ht="22.15" customHeight="1" x14ac:dyDescent="0.15">
      <c r="A40" s="91" t="s">
        <v>19</v>
      </c>
      <c r="B40" s="147" t="s">
        <v>29</v>
      </c>
      <c r="C40" s="148"/>
      <c r="D40" s="148"/>
      <c r="E40" s="148"/>
      <c r="F40" s="148"/>
      <c r="G40" s="148"/>
      <c r="H40" s="148"/>
      <c r="I40" s="148"/>
      <c r="J40" s="148"/>
      <c r="K40" s="87"/>
      <c r="L40" s="87"/>
    </row>
    <row r="41" spans="1:14" s="89" customFormat="1" ht="22.5" customHeight="1" x14ac:dyDescent="0.15">
      <c r="A41" s="91" t="s">
        <v>20</v>
      </c>
      <c r="B41" s="145" t="s">
        <v>30</v>
      </c>
      <c r="C41" s="146"/>
      <c r="D41" s="146"/>
      <c r="E41" s="146"/>
      <c r="F41" s="146"/>
      <c r="G41" s="146"/>
      <c r="H41" s="146"/>
      <c r="I41" s="146"/>
      <c r="J41" s="146"/>
      <c r="K41" s="87"/>
      <c r="L41" s="87"/>
    </row>
    <row r="42" spans="1:14" s="89" customFormat="1" ht="24.75" customHeight="1" x14ac:dyDescent="0.15">
      <c r="A42" s="91" t="s">
        <v>21</v>
      </c>
      <c r="B42" s="92"/>
      <c r="C42" s="143" t="s">
        <v>31</v>
      </c>
      <c r="D42" s="143"/>
      <c r="E42" s="144"/>
      <c r="F42" s="144"/>
      <c r="G42" s="144"/>
      <c r="H42" s="144"/>
      <c r="I42" s="144"/>
      <c r="J42" s="144"/>
      <c r="K42" s="87"/>
      <c r="L42" s="87"/>
    </row>
    <row r="43" spans="1:14" ht="12.75" customHeight="1" x14ac:dyDescent="0.15">
      <c r="A43" s="81" t="s">
        <v>17</v>
      </c>
      <c r="B43" s="9"/>
      <c r="C43" s="3"/>
      <c r="D43" s="10"/>
      <c r="E43" s="10"/>
      <c r="F43" s="10"/>
      <c r="G43" s="2"/>
      <c r="H43" s="2"/>
      <c r="I43" s="2"/>
      <c r="J43" s="2"/>
      <c r="K43" s="2"/>
      <c r="L43" s="2"/>
    </row>
    <row r="44" spans="1:14" x14ac:dyDescent="0.15">
      <c r="A44" s="2"/>
      <c r="B44" s="9"/>
      <c r="C44" s="3"/>
      <c r="D44" s="10"/>
      <c r="E44" s="10"/>
      <c r="F44" s="10"/>
      <c r="G44" s="2"/>
      <c r="H44" s="2"/>
      <c r="I44" s="2"/>
      <c r="J44" s="2"/>
      <c r="K44" s="2"/>
      <c r="L44" s="2"/>
    </row>
    <row r="45" spans="1:14" x14ac:dyDescent="0.15">
      <c r="A45" s="2"/>
      <c r="B45" s="9"/>
      <c r="C45" s="3"/>
      <c r="D45" s="10"/>
      <c r="E45" s="10"/>
      <c r="F45" s="10"/>
      <c r="G45" s="2"/>
      <c r="H45" s="2"/>
      <c r="I45" s="2"/>
      <c r="J45" s="2"/>
      <c r="K45" s="2"/>
      <c r="L45" s="2"/>
    </row>
    <row r="46" spans="1:14" x14ac:dyDescent="0.15">
      <c r="A46" s="2"/>
      <c r="B46" s="9"/>
      <c r="C46" s="3"/>
      <c r="D46" s="10"/>
      <c r="E46" s="10"/>
      <c r="F46" s="10"/>
      <c r="G46" s="2"/>
      <c r="H46" s="2"/>
      <c r="I46" s="2"/>
      <c r="J46" s="2"/>
      <c r="K46" s="2"/>
      <c r="L46" s="2"/>
    </row>
    <row r="47" spans="1:14" x14ac:dyDescent="0.15">
      <c r="A47" s="2"/>
      <c r="B47" s="9"/>
      <c r="C47" s="3"/>
      <c r="D47" s="10"/>
      <c r="E47" s="10"/>
      <c r="F47" s="10"/>
      <c r="G47" s="2"/>
      <c r="H47" s="2"/>
      <c r="I47" s="2"/>
      <c r="J47" s="2"/>
      <c r="K47" s="2"/>
      <c r="L47" s="2"/>
    </row>
    <row r="48" spans="1:14" x14ac:dyDescent="0.15">
      <c r="B48" s="7"/>
    </row>
    <row r="49" spans="2:2" x14ac:dyDescent="0.15">
      <c r="B49" s="7"/>
    </row>
    <row r="50" spans="2:2" x14ac:dyDescent="0.15">
      <c r="B50" s="7"/>
    </row>
    <row r="51" spans="2:2" x14ac:dyDescent="0.15">
      <c r="B51" s="7"/>
    </row>
    <row r="52" spans="2:2" x14ac:dyDescent="0.15">
      <c r="B52" s="7"/>
    </row>
  </sheetData>
  <protectedRanges>
    <protectedRange sqref="C42:J42" name="実施責任者"/>
    <protectedRange sqref="B40:J40" name="会社名"/>
    <protectedRange sqref="C4:J4" name="作業員氏名"/>
    <protectedRange sqref="E39:J39" name="記入日"/>
    <protectedRange sqref="C7:G36" name="時間"/>
    <protectedRange sqref="C3:K3" name="常駐先氏名"/>
    <protectedRange sqref="B41:J41" name="所属"/>
  </protectedRanges>
  <mergeCells count="13">
    <mergeCell ref="C3:K3"/>
    <mergeCell ref="C4:J4"/>
    <mergeCell ref="C42:J42"/>
    <mergeCell ref="B41:J41"/>
    <mergeCell ref="B40:J40"/>
    <mergeCell ref="G39:J39"/>
    <mergeCell ref="E39:F39"/>
    <mergeCell ref="I6:J6"/>
    <mergeCell ref="C6:D6"/>
    <mergeCell ref="E6:F6"/>
    <mergeCell ref="G6:H6"/>
    <mergeCell ref="A3:B3"/>
    <mergeCell ref="A4:B4"/>
  </mergeCells>
  <phoneticPr fontId="2"/>
  <pageMargins left="0.39370078740157483" right="0" top="0.62992125984251968" bottom="0.39370078740157483" header="0.39370078740157483" footer="0.19685039370078741"/>
  <pageSetup paperSize="9" scale="85" orientation="portrait" horizontalDpi="4294967292" r:id="rId1"/>
  <headerFooter>
    <oddHeader>&amp;Lアイテックス株式会社　御中&amp;C&amp;"ＭＳ Ｐ明朝,太字"&amp;16月&amp;"Century,太字" &amp;"ＭＳ Ｐ明朝,太字"間&amp;"Century,太字" &amp;"ＭＳ Ｐ明朝,太字"作&amp;"Century,太字" &amp;"ＭＳ Ｐ明朝,太字"業&amp;"Century,太字" &amp;"ＭＳ Ｐ明朝,太字"時&amp;"Century,太字" &amp;"ＭＳ Ｐ明朝,太字"間&amp;"Century,太字" &amp;"ＭＳ Ｐ明朝,太字"実&amp;"Century,太字" &amp;"ＭＳ Ｐ明朝,太字"績&amp;"Century,太字" &amp;"ＭＳ Ｐ明朝,太字"表</oddHeader>
    <oddFooter>&amp;L&amp;8FORM016　2016/7/13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O51"/>
  <sheetViews>
    <sheetView view="pageLayout" zoomScale="85" zoomScaleNormal="90" zoomScalePageLayoutView="85" workbookViewId="0">
      <selection activeCell="C26" sqref="C26"/>
    </sheetView>
  </sheetViews>
  <sheetFormatPr defaultRowHeight="13.5" x14ac:dyDescent="0.15"/>
  <cols>
    <col min="1" max="1" width="7.625" style="18" customWidth="1"/>
    <col min="2" max="2" width="7.125" style="18" customWidth="1"/>
    <col min="3" max="6" width="4.625" style="20" customWidth="1"/>
    <col min="7" max="10" width="4.625" style="18" customWidth="1"/>
    <col min="11" max="11" width="26.125" style="18" customWidth="1"/>
    <col min="12" max="12" width="12.625" style="18" customWidth="1"/>
    <col min="13" max="14" width="6.75" style="18" customWidth="1"/>
    <col min="15" max="15" width="5.75" style="18" customWidth="1"/>
    <col min="16" max="16" width="7" style="19" customWidth="1"/>
    <col min="17" max="16384" width="9" style="19"/>
  </cols>
  <sheetData>
    <row r="1" spans="1:15" ht="27.75" customHeight="1" x14ac:dyDescent="0.15">
      <c r="A1" s="83"/>
      <c r="B1" s="13"/>
      <c r="C1" s="14" t="s">
        <v>0</v>
      </c>
      <c r="D1" s="15"/>
      <c r="E1" s="16" t="s">
        <v>1</v>
      </c>
      <c r="F1" s="17" t="s">
        <v>7</v>
      </c>
    </row>
    <row r="2" spans="1:15" ht="18" customHeight="1" x14ac:dyDescent="0.15">
      <c r="A2" s="167" t="s">
        <v>27</v>
      </c>
      <c r="B2" s="151"/>
      <c r="C2" s="161"/>
      <c r="D2" s="148"/>
      <c r="E2" s="148"/>
      <c r="F2" s="148"/>
      <c r="G2" s="148"/>
      <c r="H2" s="148"/>
      <c r="I2" s="148"/>
      <c r="J2" s="148"/>
      <c r="K2" s="148"/>
      <c r="M2" s="22"/>
    </row>
    <row r="3" spans="1:15" ht="18" customHeight="1" x14ac:dyDescent="0.15">
      <c r="A3" s="159" t="s">
        <v>28</v>
      </c>
      <c r="B3" s="158"/>
      <c r="C3" s="160" t="s">
        <v>22</v>
      </c>
      <c r="D3" s="148"/>
      <c r="E3" s="148"/>
      <c r="F3" s="148"/>
      <c r="G3" s="148"/>
      <c r="H3" s="148"/>
      <c r="I3" s="148"/>
      <c r="J3" s="148"/>
      <c r="K3" s="98"/>
      <c r="M3" s="22"/>
    </row>
    <row r="4" spans="1:15" ht="7.5" customHeight="1" x14ac:dyDescent="0.15">
      <c r="A4" s="23"/>
      <c r="B4" s="24"/>
      <c r="C4" s="25"/>
      <c r="D4" s="25"/>
      <c r="E4" s="25"/>
      <c r="F4" s="25"/>
    </row>
    <row r="5" spans="1:15" ht="36" customHeight="1" thickBot="1" x14ac:dyDescent="0.2">
      <c r="A5" s="26" t="s">
        <v>15</v>
      </c>
      <c r="B5" s="27" t="s">
        <v>2</v>
      </c>
      <c r="C5" s="164" t="s">
        <v>8</v>
      </c>
      <c r="D5" s="165"/>
      <c r="E5" s="164" t="s">
        <v>9</v>
      </c>
      <c r="F5" s="165"/>
      <c r="G5" s="162" t="s">
        <v>14</v>
      </c>
      <c r="H5" s="166"/>
      <c r="I5" s="162" t="s">
        <v>4</v>
      </c>
      <c r="J5" s="163"/>
      <c r="K5" s="27" t="s">
        <v>13</v>
      </c>
      <c r="L5" s="27" t="s">
        <v>12</v>
      </c>
      <c r="M5" s="28" t="s">
        <v>5</v>
      </c>
      <c r="N5" s="28" t="s">
        <v>6</v>
      </c>
      <c r="O5" s="29" t="s">
        <v>11</v>
      </c>
    </row>
    <row r="6" spans="1:15" ht="22.15" customHeight="1" thickTop="1" x14ac:dyDescent="0.15">
      <c r="A6" s="30"/>
      <c r="B6" s="31"/>
      <c r="C6" s="32"/>
      <c r="D6" s="33"/>
      <c r="E6" s="34"/>
      <c r="F6" s="33"/>
      <c r="G6" s="35"/>
      <c r="H6" s="36"/>
      <c r="I6" s="74" t="str">
        <f t="shared" ref="I6:I36" si="0">IF(OR(C6="",E6=""),"",TRUNC(((E6*60+F6)-(C6*60+D6)-(G6*60+H6))/60,0))</f>
        <v/>
      </c>
      <c r="J6" s="75" t="str">
        <f t="shared" ref="J6:J36" si="1">IF(OR(C6="",E6=""),"",IF(MOD((E6*60+F6)-(C6*60+D6)-(G6*60+H6),60)&lt;30,0,30))</f>
        <v/>
      </c>
      <c r="K6" s="37"/>
      <c r="L6" s="38"/>
      <c r="M6" s="39"/>
      <c r="N6" s="39"/>
      <c r="O6" s="40"/>
    </row>
    <row r="7" spans="1:15" ht="22.15" customHeight="1" x14ac:dyDescent="0.15">
      <c r="A7" s="30"/>
      <c r="B7" s="41"/>
      <c r="C7" s="42"/>
      <c r="D7" s="43"/>
      <c r="E7" s="44"/>
      <c r="F7" s="43"/>
      <c r="G7" s="45"/>
      <c r="H7" s="46"/>
      <c r="I7" s="74" t="str">
        <f t="shared" si="0"/>
        <v/>
      </c>
      <c r="J7" s="76" t="str">
        <f t="shared" si="1"/>
        <v/>
      </c>
      <c r="K7" s="41"/>
      <c r="L7" s="41"/>
      <c r="M7" s="47"/>
      <c r="N7" s="47"/>
      <c r="O7" s="48"/>
    </row>
    <row r="8" spans="1:15" ht="22.15" customHeight="1" x14ac:dyDescent="0.15">
      <c r="A8" s="30"/>
      <c r="B8" s="41"/>
      <c r="C8" s="42"/>
      <c r="D8" s="43"/>
      <c r="E8" s="44"/>
      <c r="F8" s="43"/>
      <c r="G8" s="45"/>
      <c r="H8" s="46"/>
      <c r="I8" s="74" t="str">
        <f t="shared" si="0"/>
        <v/>
      </c>
      <c r="J8" s="76" t="str">
        <f t="shared" si="1"/>
        <v/>
      </c>
      <c r="K8" s="41"/>
      <c r="L8" s="41"/>
      <c r="M8" s="47"/>
      <c r="N8" s="47"/>
      <c r="O8" s="48"/>
    </row>
    <row r="9" spans="1:15" ht="22.15" customHeight="1" x14ac:dyDescent="0.15">
      <c r="A9" s="30"/>
      <c r="B9" s="41"/>
      <c r="C9" s="42"/>
      <c r="D9" s="43"/>
      <c r="E9" s="49"/>
      <c r="F9" s="43"/>
      <c r="G9" s="45"/>
      <c r="H9" s="46"/>
      <c r="I9" s="74" t="str">
        <f t="shared" si="0"/>
        <v/>
      </c>
      <c r="J9" s="76" t="str">
        <f t="shared" si="1"/>
        <v/>
      </c>
      <c r="K9" s="41"/>
      <c r="L9" s="41"/>
      <c r="M9" s="47"/>
      <c r="N9" s="47"/>
      <c r="O9" s="48"/>
    </row>
    <row r="10" spans="1:15" ht="22.15" customHeight="1" x14ac:dyDescent="0.15">
      <c r="A10" s="30"/>
      <c r="B10" s="50"/>
      <c r="C10" s="42"/>
      <c r="D10" s="43"/>
      <c r="E10" s="44"/>
      <c r="F10" s="51"/>
      <c r="G10" s="45"/>
      <c r="H10" s="46"/>
      <c r="I10" s="74" t="str">
        <f t="shared" si="0"/>
        <v/>
      </c>
      <c r="J10" s="76" t="str">
        <f t="shared" si="1"/>
        <v/>
      </c>
      <c r="L10" s="41"/>
      <c r="M10" s="47"/>
      <c r="N10" s="47"/>
      <c r="O10" s="48"/>
    </row>
    <row r="11" spans="1:15" ht="22.15" customHeight="1" x14ac:dyDescent="0.15">
      <c r="A11" s="30"/>
      <c r="B11" s="50"/>
      <c r="C11" s="42"/>
      <c r="D11" s="43"/>
      <c r="E11" s="44"/>
      <c r="F11" s="43"/>
      <c r="G11" s="45"/>
      <c r="H11" s="46"/>
      <c r="I11" s="74" t="str">
        <f t="shared" si="0"/>
        <v/>
      </c>
      <c r="J11" s="76" t="str">
        <f t="shared" si="1"/>
        <v/>
      </c>
      <c r="K11" s="41"/>
      <c r="L11" s="41"/>
      <c r="M11" s="47"/>
      <c r="N11" s="47"/>
      <c r="O11" s="48"/>
    </row>
    <row r="12" spans="1:15" ht="22.15" customHeight="1" x14ac:dyDescent="0.15">
      <c r="A12" s="30"/>
      <c r="B12" s="50"/>
      <c r="C12" s="42"/>
      <c r="D12" s="43"/>
      <c r="E12" s="44"/>
      <c r="F12" s="43"/>
      <c r="G12" s="45"/>
      <c r="H12" s="46"/>
      <c r="I12" s="74" t="str">
        <f t="shared" si="0"/>
        <v/>
      </c>
      <c r="J12" s="76" t="str">
        <f t="shared" si="1"/>
        <v/>
      </c>
      <c r="K12" s="41"/>
      <c r="L12" s="41"/>
      <c r="M12" s="47"/>
      <c r="N12" s="47"/>
      <c r="O12" s="48"/>
    </row>
    <row r="13" spans="1:15" ht="22.15" customHeight="1" x14ac:dyDescent="0.15">
      <c r="A13" s="30"/>
      <c r="B13" s="50"/>
      <c r="C13" s="42"/>
      <c r="D13" s="43"/>
      <c r="E13" s="44"/>
      <c r="F13" s="43"/>
      <c r="G13" s="45"/>
      <c r="H13" s="46"/>
      <c r="I13" s="74" t="str">
        <f t="shared" si="0"/>
        <v/>
      </c>
      <c r="J13" s="76" t="str">
        <f t="shared" si="1"/>
        <v/>
      </c>
      <c r="K13" s="41"/>
      <c r="L13" s="41"/>
      <c r="M13" s="47"/>
      <c r="N13" s="47"/>
      <c r="O13" s="48"/>
    </row>
    <row r="14" spans="1:15" ht="22.15" customHeight="1" x14ac:dyDescent="0.15">
      <c r="A14" s="30"/>
      <c r="B14" s="50"/>
      <c r="C14" s="42"/>
      <c r="D14" s="43"/>
      <c r="E14" s="44"/>
      <c r="F14" s="43"/>
      <c r="G14" s="45"/>
      <c r="H14" s="46"/>
      <c r="I14" s="74" t="str">
        <f t="shared" si="0"/>
        <v/>
      </c>
      <c r="J14" s="76" t="str">
        <f t="shared" si="1"/>
        <v/>
      </c>
      <c r="K14" s="41"/>
      <c r="L14" s="41"/>
      <c r="M14" s="47"/>
      <c r="N14" s="47"/>
      <c r="O14" s="48"/>
    </row>
    <row r="15" spans="1:15" ht="22.15" customHeight="1" x14ac:dyDescent="0.15">
      <c r="A15" s="30"/>
      <c r="B15" s="50"/>
      <c r="C15" s="42"/>
      <c r="D15" s="43"/>
      <c r="E15" s="44"/>
      <c r="F15" s="43"/>
      <c r="G15" s="45"/>
      <c r="H15" s="46"/>
      <c r="I15" s="74" t="str">
        <f t="shared" si="0"/>
        <v/>
      </c>
      <c r="J15" s="76" t="str">
        <f t="shared" si="1"/>
        <v/>
      </c>
      <c r="K15" s="41"/>
      <c r="L15" s="41"/>
      <c r="M15" s="47"/>
      <c r="N15" s="47"/>
      <c r="O15" s="48"/>
    </row>
    <row r="16" spans="1:15" ht="22.15" customHeight="1" x14ac:dyDescent="0.15">
      <c r="A16" s="30"/>
      <c r="B16" s="50"/>
      <c r="C16" s="42"/>
      <c r="D16" s="43"/>
      <c r="E16" s="44"/>
      <c r="F16" s="43"/>
      <c r="G16" s="45"/>
      <c r="H16" s="46"/>
      <c r="I16" s="74" t="str">
        <f t="shared" si="0"/>
        <v/>
      </c>
      <c r="J16" s="76" t="str">
        <f t="shared" si="1"/>
        <v/>
      </c>
      <c r="K16" s="41"/>
      <c r="L16" s="41"/>
      <c r="M16" s="47"/>
      <c r="N16" s="47"/>
      <c r="O16" s="48"/>
    </row>
    <row r="17" spans="1:15" ht="22.15" customHeight="1" x14ac:dyDescent="0.15">
      <c r="A17" s="30"/>
      <c r="B17" s="50"/>
      <c r="C17" s="42"/>
      <c r="D17" s="43"/>
      <c r="E17" s="44"/>
      <c r="F17" s="43"/>
      <c r="G17" s="45"/>
      <c r="H17" s="46"/>
      <c r="I17" s="74" t="str">
        <f t="shared" si="0"/>
        <v/>
      </c>
      <c r="J17" s="76" t="str">
        <f t="shared" si="1"/>
        <v/>
      </c>
      <c r="K17" s="41"/>
      <c r="L17" s="41"/>
      <c r="M17" s="47"/>
      <c r="N17" s="47"/>
      <c r="O17" s="48"/>
    </row>
    <row r="18" spans="1:15" ht="22.15" customHeight="1" x14ac:dyDescent="0.15">
      <c r="A18" s="30"/>
      <c r="B18" s="50"/>
      <c r="C18" s="42"/>
      <c r="D18" s="43"/>
      <c r="E18" s="44"/>
      <c r="F18" s="43"/>
      <c r="G18" s="45"/>
      <c r="H18" s="46"/>
      <c r="I18" s="74" t="str">
        <f t="shared" si="0"/>
        <v/>
      </c>
      <c r="J18" s="76" t="str">
        <f t="shared" si="1"/>
        <v/>
      </c>
      <c r="K18" s="41"/>
      <c r="L18" s="41"/>
      <c r="M18" s="47"/>
      <c r="N18" s="47"/>
      <c r="O18" s="48"/>
    </row>
    <row r="19" spans="1:15" ht="22.15" customHeight="1" x14ac:dyDescent="0.15">
      <c r="A19" s="30"/>
      <c r="B19" s="50"/>
      <c r="C19" s="42"/>
      <c r="D19" s="43"/>
      <c r="E19" s="44"/>
      <c r="F19" s="43"/>
      <c r="G19" s="45"/>
      <c r="H19" s="46"/>
      <c r="I19" s="74" t="str">
        <f t="shared" si="0"/>
        <v/>
      </c>
      <c r="J19" s="76" t="str">
        <f t="shared" si="1"/>
        <v/>
      </c>
      <c r="K19" s="41"/>
      <c r="L19" s="41"/>
      <c r="M19" s="47"/>
      <c r="N19" s="47"/>
      <c r="O19" s="48"/>
    </row>
    <row r="20" spans="1:15" ht="22.15" customHeight="1" x14ac:dyDescent="0.15">
      <c r="A20" s="30"/>
      <c r="B20" s="50"/>
      <c r="C20" s="42"/>
      <c r="D20" s="43"/>
      <c r="E20" s="44"/>
      <c r="F20" s="43"/>
      <c r="G20" s="45"/>
      <c r="H20" s="46"/>
      <c r="I20" s="74" t="str">
        <f t="shared" si="0"/>
        <v/>
      </c>
      <c r="J20" s="76" t="str">
        <f t="shared" si="1"/>
        <v/>
      </c>
      <c r="K20" s="41"/>
      <c r="L20" s="41"/>
      <c r="M20" s="47"/>
      <c r="N20" s="47"/>
      <c r="O20" s="48"/>
    </row>
    <row r="21" spans="1:15" ht="22.15" customHeight="1" x14ac:dyDescent="0.15">
      <c r="A21" s="30"/>
      <c r="B21" s="50"/>
      <c r="C21" s="42"/>
      <c r="D21" s="43"/>
      <c r="E21" s="44"/>
      <c r="F21" s="43"/>
      <c r="G21" s="45"/>
      <c r="H21" s="46"/>
      <c r="I21" s="74" t="str">
        <f t="shared" si="0"/>
        <v/>
      </c>
      <c r="J21" s="76" t="str">
        <f t="shared" si="1"/>
        <v/>
      </c>
      <c r="K21" s="41"/>
      <c r="L21" s="41"/>
      <c r="M21" s="47"/>
      <c r="N21" s="47"/>
      <c r="O21" s="48"/>
    </row>
    <row r="22" spans="1:15" ht="22.15" customHeight="1" x14ac:dyDescent="0.15">
      <c r="A22" s="30"/>
      <c r="B22" s="50"/>
      <c r="C22" s="42"/>
      <c r="D22" s="43"/>
      <c r="E22" s="44"/>
      <c r="F22" s="43"/>
      <c r="G22" s="45"/>
      <c r="H22" s="46"/>
      <c r="I22" s="74" t="str">
        <f t="shared" si="0"/>
        <v/>
      </c>
      <c r="J22" s="76" t="str">
        <f t="shared" si="1"/>
        <v/>
      </c>
      <c r="K22" s="41"/>
      <c r="L22" s="41"/>
      <c r="M22" s="47"/>
      <c r="N22" s="47"/>
      <c r="O22" s="48"/>
    </row>
    <row r="23" spans="1:15" ht="22.15" customHeight="1" x14ac:dyDescent="0.15">
      <c r="A23" s="30"/>
      <c r="B23" s="50"/>
      <c r="C23" s="42"/>
      <c r="D23" s="43"/>
      <c r="E23" s="44"/>
      <c r="F23" s="43"/>
      <c r="G23" s="45"/>
      <c r="H23" s="46"/>
      <c r="I23" s="74" t="str">
        <f t="shared" si="0"/>
        <v/>
      </c>
      <c r="J23" s="76" t="str">
        <f t="shared" si="1"/>
        <v/>
      </c>
      <c r="K23" s="41"/>
      <c r="L23" s="41"/>
      <c r="M23" s="47"/>
      <c r="N23" s="47"/>
      <c r="O23" s="48"/>
    </row>
    <row r="24" spans="1:15" ht="22.15" customHeight="1" x14ac:dyDescent="0.15">
      <c r="A24" s="30"/>
      <c r="B24" s="50"/>
      <c r="C24" s="42"/>
      <c r="D24" s="43"/>
      <c r="E24" s="44"/>
      <c r="F24" s="43"/>
      <c r="G24" s="45"/>
      <c r="H24" s="46"/>
      <c r="I24" s="74" t="str">
        <f t="shared" si="0"/>
        <v/>
      </c>
      <c r="J24" s="76" t="str">
        <f t="shared" si="1"/>
        <v/>
      </c>
      <c r="K24" s="41"/>
      <c r="L24" s="41"/>
      <c r="M24" s="47"/>
      <c r="N24" s="47"/>
      <c r="O24" s="48"/>
    </row>
    <row r="25" spans="1:15" ht="22.15" customHeight="1" x14ac:dyDescent="0.15">
      <c r="A25" s="30"/>
      <c r="B25" s="50"/>
      <c r="C25" s="42"/>
      <c r="D25" s="43"/>
      <c r="E25" s="44"/>
      <c r="F25" s="43"/>
      <c r="G25" s="45"/>
      <c r="H25" s="46"/>
      <c r="I25" s="74" t="str">
        <f t="shared" si="0"/>
        <v/>
      </c>
      <c r="J25" s="76" t="str">
        <f t="shared" si="1"/>
        <v/>
      </c>
      <c r="K25" s="41"/>
      <c r="L25" s="41"/>
      <c r="M25" s="47"/>
      <c r="N25" s="47"/>
      <c r="O25" s="48"/>
    </row>
    <row r="26" spans="1:15" ht="22.15" customHeight="1" x14ac:dyDescent="0.15">
      <c r="A26" s="30"/>
      <c r="B26" s="50"/>
      <c r="C26" s="42"/>
      <c r="D26" s="43"/>
      <c r="E26" s="44"/>
      <c r="F26" s="43"/>
      <c r="G26" s="45"/>
      <c r="H26" s="46"/>
      <c r="I26" s="74" t="str">
        <f t="shared" si="0"/>
        <v/>
      </c>
      <c r="J26" s="76" t="str">
        <f t="shared" si="1"/>
        <v/>
      </c>
      <c r="K26" s="41"/>
      <c r="L26" s="41"/>
      <c r="M26" s="47"/>
      <c r="N26" s="47"/>
      <c r="O26" s="48"/>
    </row>
    <row r="27" spans="1:15" ht="22.15" customHeight="1" x14ac:dyDescent="0.15">
      <c r="A27" s="30"/>
      <c r="B27" s="50"/>
      <c r="C27" s="42"/>
      <c r="D27" s="43"/>
      <c r="E27" s="44"/>
      <c r="F27" s="43"/>
      <c r="G27" s="45"/>
      <c r="H27" s="46"/>
      <c r="I27" s="74" t="str">
        <f t="shared" si="0"/>
        <v/>
      </c>
      <c r="J27" s="76" t="str">
        <f t="shared" si="1"/>
        <v/>
      </c>
      <c r="K27" s="52"/>
      <c r="L27" s="52"/>
      <c r="M27" s="47"/>
      <c r="N27" s="47"/>
      <c r="O27" s="48"/>
    </row>
    <row r="28" spans="1:15" ht="22.15" customHeight="1" x14ac:dyDescent="0.15">
      <c r="A28" s="30"/>
      <c r="B28" s="50"/>
      <c r="C28" s="42"/>
      <c r="D28" s="43"/>
      <c r="E28" s="44"/>
      <c r="F28" s="43"/>
      <c r="G28" s="45"/>
      <c r="H28" s="46"/>
      <c r="I28" s="74" t="str">
        <f t="shared" si="0"/>
        <v/>
      </c>
      <c r="J28" s="76" t="str">
        <f t="shared" si="1"/>
        <v/>
      </c>
      <c r="K28" s="41"/>
      <c r="L28" s="41"/>
      <c r="M28" s="47"/>
      <c r="N28" s="47"/>
      <c r="O28" s="48"/>
    </row>
    <row r="29" spans="1:15" ht="22.15" customHeight="1" x14ac:dyDescent="0.15">
      <c r="A29" s="30"/>
      <c r="B29" s="50"/>
      <c r="C29" s="42"/>
      <c r="D29" s="43"/>
      <c r="E29" s="44"/>
      <c r="F29" s="43"/>
      <c r="G29" s="45"/>
      <c r="H29" s="46"/>
      <c r="I29" s="74" t="str">
        <f t="shared" si="0"/>
        <v/>
      </c>
      <c r="J29" s="76" t="str">
        <f t="shared" si="1"/>
        <v/>
      </c>
      <c r="K29" s="53"/>
      <c r="L29" s="53"/>
      <c r="M29" s="47"/>
      <c r="N29" s="47"/>
      <c r="O29" s="48"/>
    </row>
    <row r="30" spans="1:15" ht="22.15" customHeight="1" x14ac:dyDescent="0.15">
      <c r="A30" s="30"/>
      <c r="B30" s="50"/>
      <c r="C30" s="42"/>
      <c r="D30" s="43"/>
      <c r="E30" s="44"/>
      <c r="F30" s="43"/>
      <c r="G30" s="45"/>
      <c r="H30" s="46"/>
      <c r="I30" s="74" t="str">
        <f t="shared" si="0"/>
        <v/>
      </c>
      <c r="J30" s="76" t="str">
        <f t="shared" si="1"/>
        <v/>
      </c>
      <c r="K30" s="41"/>
      <c r="L30" s="41"/>
      <c r="M30" s="47"/>
      <c r="N30" s="47"/>
      <c r="O30" s="48"/>
    </row>
    <row r="31" spans="1:15" ht="22.15" customHeight="1" x14ac:dyDescent="0.15">
      <c r="A31" s="30"/>
      <c r="B31" s="50"/>
      <c r="C31" s="42"/>
      <c r="D31" s="43"/>
      <c r="E31" s="44"/>
      <c r="F31" s="43"/>
      <c r="G31" s="45"/>
      <c r="H31" s="46"/>
      <c r="I31" s="74" t="str">
        <f t="shared" si="0"/>
        <v/>
      </c>
      <c r="J31" s="76" t="str">
        <f t="shared" si="1"/>
        <v/>
      </c>
      <c r="K31" s="41"/>
      <c r="L31" s="41"/>
      <c r="M31" s="47"/>
      <c r="N31" s="47"/>
      <c r="O31" s="48"/>
    </row>
    <row r="32" spans="1:15" ht="22.15" customHeight="1" x14ac:dyDescent="0.15">
      <c r="A32" s="30"/>
      <c r="B32" s="50"/>
      <c r="C32" s="42"/>
      <c r="D32" s="43"/>
      <c r="E32" s="44"/>
      <c r="F32" s="43"/>
      <c r="G32" s="45"/>
      <c r="H32" s="46"/>
      <c r="I32" s="74" t="str">
        <f t="shared" si="0"/>
        <v/>
      </c>
      <c r="J32" s="76" t="str">
        <f t="shared" si="1"/>
        <v/>
      </c>
      <c r="K32" s="41"/>
      <c r="L32" s="41"/>
      <c r="M32" s="47"/>
      <c r="N32" s="47"/>
      <c r="O32" s="48"/>
    </row>
    <row r="33" spans="1:15" ht="22.15" customHeight="1" x14ac:dyDescent="0.15">
      <c r="A33" s="30"/>
      <c r="B33" s="50"/>
      <c r="C33" s="42"/>
      <c r="D33" s="43"/>
      <c r="E33" s="44"/>
      <c r="F33" s="43"/>
      <c r="G33" s="45"/>
      <c r="H33" s="46"/>
      <c r="I33" s="74" t="str">
        <f t="shared" si="0"/>
        <v/>
      </c>
      <c r="J33" s="76" t="str">
        <f t="shared" si="1"/>
        <v/>
      </c>
      <c r="K33" s="41"/>
      <c r="L33" s="41"/>
      <c r="M33" s="47"/>
      <c r="N33" s="47"/>
      <c r="O33" s="48"/>
    </row>
    <row r="34" spans="1:15" ht="22.15" customHeight="1" x14ac:dyDescent="0.15">
      <c r="A34" s="30"/>
      <c r="B34" s="50"/>
      <c r="C34" s="42"/>
      <c r="D34" s="43"/>
      <c r="E34" s="44"/>
      <c r="F34" s="43"/>
      <c r="G34" s="45"/>
      <c r="H34" s="46"/>
      <c r="I34" s="74" t="str">
        <f t="shared" si="0"/>
        <v/>
      </c>
      <c r="J34" s="76" t="str">
        <f t="shared" si="1"/>
        <v/>
      </c>
      <c r="K34" s="41"/>
      <c r="L34" s="41"/>
      <c r="M34" s="47"/>
      <c r="N34" s="47"/>
      <c r="O34" s="48"/>
    </row>
    <row r="35" spans="1:15" ht="22.15" customHeight="1" x14ac:dyDescent="0.15">
      <c r="A35" s="30"/>
      <c r="B35" s="50"/>
      <c r="C35" s="42"/>
      <c r="D35" s="43"/>
      <c r="E35" s="44"/>
      <c r="F35" s="43"/>
      <c r="G35" s="45"/>
      <c r="H35" s="46"/>
      <c r="I35" s="74" t="str">
        <f t="shared" si="0"/>
        <v/>
      </c>
      <c r="J35" s="76" t="str">
        <f t="shared" si="1"/>
        <v/>
      </c>
      <c r="K35" s="41"/>
      <c r="L35" s="41"/>
      <c r="M35" s="47"/>
      <c r="N35" s="47"/>
      <c r="O35" s="48"/>
    </row>
    <row r="36" spans="1:15" ht="22.15" customHeight="1" x14ac:dyDescent="0.15">
      <c r="A36" s="30"/>
      <c r="B36" s="54"/>
      <c r="C36" s="55"/>
      <c r="D36" s="56"/>
      <c r="E36" s="57"/>
      <c r="F36" s="56"/>
      <c r="G36" s="58"/>
      <c r="H36" s="59"/>
      <c r="I36" s="77" t="str">
        <f t="shared" si="0"/>
        <v/>
      </c>
      <c r="J36" s="78" t="str">
        <f t="shared" si="1"/>
        <v/>
      </c>
      <c r="K36" s="60"/>
      <c r="L36" s="60"/>
      <c r="M36" s="61"/>
      <c r="N36" s="61"/>
      <c r="O36" s="62"/>
    </row>
    <row r="37" spans="1:15" ht="22.15" customHeight="1" x14ac:dyDescent="0.15">
      <c r="A37" s="63"/>
      <c r="B37" s="64" t="s">
        <v>3</v>
      </c>
      <c r="C37" s="65"/>
      <c r="D37" s="66"/>
      <c r="E37" s="67"/>
      <c r="F37" s="68"/>
      <c r="G37" s="79"/>
      <c r="H37" s="80"/>
      <c r="I37" s="79"/>
      <c r="J37" s="80"/>
      <c r="K37" s="69"/>
      <c r="L37" s="69"/>
      <c r="M37" s="70"/>
      <c r="N37" s="70"/>
      <c r="O37" s="71"/>
    </row>
    <row r="38" spans="1:15" s="89" customFormat="1" ht="21" customHeight="1" x14ac:dyDescent="0.15">
      <c r="A38" s="81" t="s">
        <v>18</v>
      </c>
      <c r="B38" s="85"/>
      <c r="C38" s="86"/>
      <c r="D38" s="87"/>
      <c r="E38" s="150" t="s">
        <v>23</v>
      </c>
      <c r="F38" s="151"/>
      <c r="G38" s="149" t="s">
        <v>24</v>
      </c>
      <c r="H38" s="150"/>
      <c r="I38" s="150"/>
      <c r="J38" s="150"/>
      <c r="K38" s="87"/>
      <c r="L38" s="87"/>
    </row>
    <row r="39" spans="1:15" s="89" customFormat="1" ht="22.15" customHeight="1" x14ac:dyDescent="0.15">
      <c r="A39" s="91" t="s">
        <v>19</v>
      </c>
      <c r="B39" s="147"/>
      <c r="C39" s="148"/>
      <c r="D39" s="148"/>
      <c r="E39" s="148"/>
      <c r="F39" s="148"/>
      <c r="G39" s="148"/>
      <c r="H39" s="148"/>
      <c r="I39" s="148"/>
      <c r="J39" s="148"/>
      <c r="K39" s="87"/>
      <c r="L39" s="87"/>
    </row>
    <row r="40" spans="1:15" s="89" customFormat="1" ht="22.5" customHeight="1" x14ac:dyDescent="0.15">
      <c r="A40" s="91" t="s">
        <v>20</v>
      </c>
      <c r="B40" s="145"/>
      <c r="C40" s="146"/>
      <c r="D40" s="146"/>
      <c r="E40" s="146"/>
      <c r="F40" s="146"/>
      <c r="G40" s="146"/>
      <c r="H40" s="146"/>
      <c r="I40" s="146"/>
      <c r="J40" s="146"/>
      <c r="K40" s="87"/>
      <c r="L40" s="87"/>
    </row>
    <row r="41" spans="1:15" s="89" customFormat="1" ht="24.75" customHeight="1" x14ac:dyDescent="0.15">
      <c r="A41" s="91" t="s">
        <v>21</v>
      </c>
      <c r="B41" s="92"/>
      <c r="C41" s="143"/>
      <c r="D41" s="143"/>
      <c r="E41" s="144"/>
      <c r="F41" s="144"/>
      <c r="G41" s="144"/>
      <c r="H41" s="144"/>
      <c r="I41" s="144"/>
      <c r="J41" s="144"/>
      <c r="K41" s="87"/>
      <c r="L41" s="87"/>
    </row>
    <row r="42" spans="1:15" x14ac:dyDescent="0.15">
      <c r="A42" s="82" t="s">
        <v>17</v>
      </c>
      <c r="B42" s="72"/>
      <c r="C42" s="25"/>
      <c r="D42" s="73"/>
      <c r="E42" s="73"/>
      <c r="F42" s="73"/>
      <c r="G42" s="24"/>
      <c r="H42" s="24"/>
      <c r="I42" s="24"/>
      <c r="J42" s="24"/>
      <c r="K42" s="24"/>
      <c r="L42" s="24"/>
    </row>
    <row r="43" spans="1:15" x14ac:dyDescent="0.15">
      <c r="A43" s="24"/>
      <c r="B43" s="72"/>
      <c r="C43" s="25"/>
      <c r="D43" s="73"/>
      <c r="E43" s="73"/>
      <c r="F43" s="73"/>
      <c r="G43" s="24"/>
      <c r="H43" s="24"/>
      <c r="I43" s="24"/>
      <c r="J43" s="24"/>
      <c r="K43" s="24"/>
      <c r="L43" s="24"/>
    </row>
    <row r="44" spans="1:15" x14ac:dyDescent="0.15">
      <c r="A44" s="24"/>
      <c r="B44" s="72"/>
      <c r="C44" s="25"/>
      <c r="D44" s="73"/>
      <c r="E44" s="73"/>
      <c r="F44" s="73"/>
      <c r="G44" s="24"/>
      <c r="H44" s="24"/>
      <c r="I44" s="24"/>
      <c r="J44" s="24"/>
      <c r="K44" s="24"/>
      <c r="L44" s="24"/>
    </row>
    <row r="45" spans="1:15" x14ac:dyDescent="0.15">
      <c r="A45" s="24"/>
      <c r="B45" s="72"/>
      <c r="C45" s="25"/>
      <c r="D45" s="73"/>
      <c r="E45" s="73"/>
      <c r="F45" s="73"/>
      <c r="G45" s="24"/>
      <c r="H45" s="24"/>
      <c r="I45" s="24"/>
      <c r="J45" s="24"/>
      <c r="K45" s="24"/>
      <c r="L45" s="24"/>
    </row>
    <row r="46" spans="1:15" x14ac:dyDescent="0.15">
      <c r="A46" s="24"/>
      <c r="B46" s="72"/>
      <c r="C46" s="25"/>
      <c r="D46" s="73"/>
      <c r="E46" s="73"/>
      <c r="F46" s="73"/>
      <c r="G46" s="24"/>
      <c r="H46" s="24"/>
      <c r="I46" s="24"/>
      <c r="J46" s="24"/>
      <c r="K46" s="24"/>
      <c r="L46" s="24"/>
    </row>
    <row r="47" spans="1:15" x14ac:dyDescent="0.15">
      <c r="B47" s="21"/>
    </row>
    <row r="48" spans="1:15" x14ac:dyDescent="0.15">
      <c r="B48" s="21"/>
    </row>
    <row r="49" spans="2:2" x14ac:dyDescent="0.15">
      <c r="B49" s="21"/>
    </row>
    <row r="50" spans="2:2" x14ac:dyDescent="0.15">
      <c r="B50" s="21"/>
    </row>
    <row r="51" spans="2:2" x14ac:dyDescent="0.15">
      <c r="B51" s="21"/>
    </row>
  </sheetData>
  <protectedRanges>
    <protectedRange sqref="B40" name="範囲6"/>
    <protectedRange sqref="C41" name="範囲4"/>
    <protectedRange sqref="B39:J40 C41:J41" name="範囲3"/>
    <protectedRange sqref="G38" name="範囲5"/>
    <protectedRange sqref="E38:J38" name="範囲7"/>
  </protectedRanges>
  <mergeCells count="13">
    <mergeCell ref="A3:B3"/>
    <mergeCell ref="C3:J3"/>
    <mergeCell ref="C2:K2"/>
    <mergeCell ref="C41:J41"/>
    <mergeCell ref="E38:F38"/>
    <mergeCell ref="G38:J38"/>
    <mergeCell ref="B39:J39"/>
    <mergeCell ref="B40:J40"/>
    <mergeCell ref="I5:J5"/>
    <mergeCell ref="C5:D5"/>
    <mergeCell ref="E5:F5"/>
    <mergeCell ref="G5:H5"/>
    <mergeCell ref="A2:B2"/>
  </mergeCells>
  <phoneticPr fontId="2"/>
  <pageMargins left="0.25" right="0.25" top="0.75" bottom="0.45" header="0.3" footer="0.22"/>
  <pageSetup paperSize="9" scale="83" orientation="portrait" horizontalDpi="4294967292" r:id="rId1"/>
  <headerFooter>
    <oddHeader>&amp;Lアイテックス株式会社御中&amp;C&amp;"ＭＳ Ｐ明朝,太字"&amp;16月 間 作 業 時 間 実 績 表</oddHeader>
    <oddFooter>&amp;L&amp;8FORM016　2016/7/13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(入力用)_月 間 作 業 時 間 実 績 表</vt:lpstr>
      <vt:lpstr>(手書用)月 間 作 業 時 間 実 績 表</vt:lpstr>
      <vt:lpstr>'(手書用)月 間 作 業 時 間 実 績 表'!Print_Area</vt:lpstr>
      <vt:lpstr>'(入力用)_月 間 作 業 時 間 実 績 表'!Print_Area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ﾕｰｻﾞｰ名不明</dc:creator>
  <cp:lastModifiedBy>劉 楊豪</cp:lastModifiedBy>
  <cp:lastPrinted>2018-04-02T09:15:24Z</cp:lastPrinted>
  <dcterms:created xsi:type="dcterms:W3CDTF">1997-07-30T02:07:00Z</dcterms:created>
  <dcterms:modified xsi:type="dcterms:W3CDTF">2020-04-28T08:48:51Z</dcterms:modified>
</cp:coreProperties>
</file>