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wj\Desktop\"/>
    </mc:Choice>
  </mc:AlternateContent>
  <bookViews>
    <workbookView xWindow="0" yWindow="0" windowWidth="28800" windowHeight="14190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C6" i="3" s="1"/>
  <c r="D6" i="3" s="1"/>
  <c r="C5" i="1" l="1"/>
  <c r="B7" i="3"/>
  <c r="C7" i="3" s="1"/>
  <c r="D7" i="3" s="1"/>
  <c r="C12" i="3"/>
  <c r="D12" i="3"/>
  <c r="E12" i="3"/>
  <c r="F12" i="3"/>
  <c r="G12" i="3"/>
  <c r="B12" i="3"/>
  <c r="B4" i="3"/>
  <c r="C4" i="3" s="1"/>
  <c r="D4" i="3" s="1"/>
  <c r="B5" i="3"/>
  <c r="C5" i="3" s="1"/>
  <c r="D5" i="3" s="1"/>
  <c r="C21" i="1" l="1"/>
  <c r="D21" i="1"/>
  <c r="B5" i="1"/>
  <c r="D5" i="1" s="1"/>
  <c r="B34" i="1" l="1"/>
  <c r="C34" i="1" s="1"/>
  <c r="D34" i="1" s="1"/>
  <c r="B32" i="1"/>
  <c r="C32" i="1" s="1"/>
  <c r="D32" i="1" s="1"/>
  <c r="B33" i="1"/>
  <c r="C33" i="1" s="1"/>
  <c r="D33" i="1" s="1"/>
  <c r="B31" i="1"/>
  <c r="C31" i="1" s="1"/>
  <c r="D31" i="1" s="1"/>
  <c r="B20" i="1"/>
  <c r="C20" i="1" s="1"/>
  <c r="D20" i="1" s="1"/>
  <c r="B4" i="1"/>
  <c r="C4" i="1" s="1"/>
  <c r="D4" i="1" s="1"/>
</calcChain>
</file>

<file path=xl/sharedStrings.xml><?xml version="1.0" encoding="utf-8"?>
<sst xmlns="http://schemas.openxmlformats.org/spreadsheetml/2006/main" count="69" uniqueCount="32">
  <si>
    <t>16bit 인터럽트 주기 식:  (1/16)us * 분주비 * (65536 - 초기값)</t>
    <phoneticPr fontId="1" type="noConversion"/>
  </si>
  <si>
    <t>us</t>
    <phoneticPr fontId="1" type="noConversion"/>
  </si>
  <si>
    <t>ms</t>
    <phoneticPr fontId="1" type="noConversion"/>
  </si>
  <si>
    <t>분주비</t>
    <phoneticPr fontId="1" type="noConversion"/>
  </si>
  <si>
    <t>초기값</t>
    <phoneticPr fontId="1" type="noConversion"/>
  </si>
  <si>
    <t>s (초)</t>
    <phoneticPr fontId="1" type="noConversion"/>
  </si>
  <si>
    <t>8, 64, 256, 1024</t>
    <phoneticPr fontId="1" type="noConversion"/>
  </si>
  <si>
    <t>overflow</t>
    <phoneticPr fontId="1" type="noConversion"/>
  </si>
  <si>
    <t>compare</t>
    <phoneticPr fontId="1" type="noConversion"/>
  </si>
  <si>
    <t>16bit 인터럽트 주기 식:  (1/16)us * 분주비 * (1+top값)</t>
    <phoneticPr fontId="1" type="noConversion"/>
  </si>
  <si>
    <t>TOP값</t>
    <phoneticPr fontId="1" type="noConversion"/>
  </si>
  <si>
    <t>TCCR1A</t>
    <phoneticPr fontId="1" type="noConversion"/>
  </si>
  <si>
    <t>TCCR1B</t>
    <phoneticPr fontId="1" type="noConversion"/>
  </si>
  <si>
    <t>일반모드</t>
    <phoneticPr fontId="1" type="noConversion"/>
  </si>
  <si>
    <t>256분주</t>
    <phoneticPr fontId="1" type="noConversion"/>
  </si>
  <si>
    <t>TIMSK</t>
    <phoneticPr fontId="1" type="noConversion"/>
  </si>
  <si>
    <t>타이머카운트1을 하강엣지로 사용</t>
    <phoneticPr fontId="1" type="noConversion"/>
  </si>
  <si>
    <t>TCNT1</t>
    <phoneticPr fontId="1" type="noConversion"/>
  </si>
  <si>
    <t>OCR1A</t>
    <phoneticPr fontId="1" type="noConversion"/>
  </si>
  <si>
    <t>상한값 설정</t>
    <phoneticPr fontId="1" type="noConversion"/>
  </si>
  <si>
    <t>초기값 설정</t>
    <phoneticPr fontId="1" type="noConversion"/>
  </si>
  <si>
    <t>CTC모드</t>
    <phoneticPr fontId="1" type="noConversion"/>
  </si>
  <si>
    <t>1024분주</t>
    <phoneticPr fontId="1" type="noConversion"/>
  </si>
  <si>
    <t>비교매치A 발생시 인터럽스 이행</t>
    <phoneticPr fontId="1" type="noConversion"/>
  </si>
  <si>
    <t>Fast PWM</t>
    <phoneticPr fontId="1" type="noConversion"/>
  </si>
  <si>
    <t>8분주</t>
    <phoneticPr fontId="1" type="noConversion"/>
  </si>
  <si>
    <t>A는일반모드, B는 OC1B 출력클리어</t>
    <phoneticPr fontId="1" type="noConversion"/>
  </si>
  <si>
    <t>8bit 인터럽트 주기 식:  (1/16)us * 분주비 * (256 - 초기값)</t>
    <phoneticPr fontId="1" type="noConversion"/>
  </si>
  <si>
    <t>1, 8, 34, 64, 128, 256, 1024</t>
    <phoneticPr fontId="1" type="noConversion"/>
  </si>
  <si>
    <t>원하는값(us)</t>
    <phoneticPr fontId="1" type="noConversion"/>
  </si>
  <si>
    <t>TCCNT0</t>
    <phoneticPr fontId="1" type="noConversion"/>
  </si>
  <si>
    <t xml:space="preserve">정확한 1ms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</si>
</sst>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0" fillId="0" borderId="11" xfId="0" applyFill="1" applyBorder="1">
      <alignment vertical="center"/>
    </xf>
    <xf numFmtId="0" fontId="0" fillId="2" borderId="1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5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17</xdr:col>
      <xdr:colOff>179495</xdr:colOff>
      <xdr:row>75</xdr:row>
      <xdr:rowOff>199083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58200"/>
          <a:ext cx="11838095" cy="7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28" workbookViewId="0">
      <selection activeCell="A41" sqref="A41"/>
    </sheetView>
  </sheetViews>
  <sheetFormatPr defaultRowHeight="16.5" x14ac:dyDescent="0.3"/>
  <sheetData>
    <row r="1" spans="1:11" ht="17.25" thickBot="1" x14ac:dyDescent="0.35"/>
    <row r="2" spans="1:11" ht="17.25" thickBot="1" x14ac:dyDescent="0.35">
      <c r="A2" t="s">
        <v>7</v>
      </c>
      <c r="B2" s="24" t="s">
        <v>0</v>
      </c>
      <c r="C2" s="25"/>
      <c r="D2" s="25"/>
      <c r="E2" s="25"/>
      <c r="F2" s="25"/>
      <c r="G2" s="26"/>
      <c r="I2" s="21" t="s">
        <v>3</v>
      </c>
      <c r="J2" s="22" t="s">
        <v>6</v>
      </c>
      <c r="K2" s="23"/>
    </row>
    <row r="3" spans="1:11" x14ac:dyDescent="0.3">
      <c r="B3" s="3" t="s">
        <v>1</v>
      </c>
      <c r="C3" s="4" t="s">
        <v>2</v>
      </c>
      <c r="D3" s="4" t="s">
        <v>5</v>
      </c>
      <c r="E3" s="5" t="s">
        <v>3</v>
      </c>
      <c r="F3" s="6" t="s">
        <v>4</v>
      </c>
    </row>
    <row r="4" spans="1:11" x14ac:dyDescent="0.3">
      <c r="B4" s="1">
        <f>1/16*(E4)*(65536-F4)</f>
        <v>1000000</v>
      </c>
      <c r="C4" s="1">
        <f>B4/1000</f>
        <v>1000</v>
      </c>
      <c r="D4" s="1">
        <f>C4/1000</f>
        <v>1</v>
      </c>
      <c r="E4" s="1">
        <v>256</v>
      </c>
      <c r="F4" s="1">
        <v>3036</v>
      </c>
    </row>
    <row r="5" spans="1:11" x14ac:dyDescent="0.3">
      <c r="B5" s="1">
        <f>1/16*(E5)*(65536-F5)</f>
        <v>5000</v>
      </c>
      <c r="C5" s="1">
        <f>B5/1000</f>
        <v>5</v>
      </c>
      <c r="D5" s="1">
        <f>C5/1000</f>
        <v>5.0000000000000001E-3</v>
      </c>
      <c r="E5" s="1">
        <v>64</v>
      </c>
      <c r="F5" s="1">
        <v>64286</v>
      </c>
    </row>
    <row r="8" spans="1:11" x14ac:dyDescent="0.3">
      <c r="A8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7">
        <v>0</v>
      </c>
      <c r="I8" s="7">
        <v>0</v>
      </c>
      <c r="J8" t="s">
        <v>13</v>
      </c>
    </row>
    <row r="9" spans="1:11" x14ac:dyDescent="0.3">
      <c r="A9" t="s">
        <v>12</v>
      </c>
      <c r="B9" s="1">
        <v>0</v>
      </c>
      <c r="C9" s="1">
        <v>0</v>
      </c>
      <c r="D9" s="1">
        <v>0</v>
      </c>
      <c r="E9" s="7">
        <v>0</v>
      </c>
      <c r="F9" s="7">
        <v>0</v>
      </c>
      <c r="G9" s="9">
        <v>1</v>
      </c>
      <c r="H9" s="9">
        <v>0</v>
      </c>
      <c r="I9" s="9">
        <v>0</v>
      </c>
      <c r="J9" t="s">
        <v>14</v>
      </c>
    </row>
    <row r="10" spans="1:11" x14ac:dyDescent="0.3">
      <c r="A10" t="s">
        <v>15</v>
      </c>
      <c r="B10" s="1">
        <v>0</v>
      </c>
      <c r="C10" s="1">
        <v>0</v>
      </c>
      <c r="D10" s="10">
        <v>0</v>
      </c>
      <c r="E10" s="10">
        <v>0</v>
      </c>
      <c r="F10" s="10">
        <v>0</v>
      </c>
      <c r="G10" s="10">
        <v>1</v>
      </c>
      <c r="H10" s="8">
        <v>0</v>
      </c>
      <c r="I10" s="8">
        <v>0</v>
      </c>
      <c r="J10" t="s">
        <v>16</v>
      </c>
    </row>
    <row r="11" spans="1:11" x14ac:dyDescent="0.3">
      <c r="A11" t="s">
        <v>17</v>
      </c>
      <c r="B11" s="8">
        <v>3036</v>
      </c>
      <c r="C11" t="s">
        <v>20</v>
      </c>
    </row>
    <row r="17" spans="1:10" ht="17.25" thickBot="1" x14ac:dyDescent="0.35"/>
    <row r="18" spans="1:10" ht="17.25" thickBot="1" x14ac:dyDescent="0.35">
      <c r="A18" t="s">
        <v>8</v>
      </c>
      <c r="B18" s="24" t="s">
        <v>9</v>
      </c>
      <c r="C18" s="25"/>
      <c r="D18" s="25"/>
      <c r="E18" s="25"/>
      <c r="F18" s="25"/>
      <c r="G18" s="26"/>
    </row>
    <row r="19" spans="1:10" x14ac:dyDescent="0.3">
      <c r="B19" s="3" t="s">
        <v>1</v>
      </c>
      <c r="C19" s="4" t="s">
        <v>2</v>
      </c>
      <c r="D19" s="4" t="s">
        <v>5</v>
      </c>
      <c r="E19" s="5" t="s">
        <v>3</v>
      </c>
      <c r="F19" s="6" t="s">
        <v>10</v>
      </c>
    </row>
    <row r="20" spans="1:10" x14ac:dyDescent="0.3">
      <c r="B20" s="1">
        <f>1/16*(E20)*(1+F20)</f>
        <v>1000000</v>
      </c>
      <c r="C20" s="1">
        <f>B20/1000</f>
        <v>1000</v>
      </c>
      <c r="D20" s="1">
        <f>C20/1000</f>
        <v>1</v>
      </c>
      <c r="E20" s="1">
        <v>1024</v>
      </c>
      <c r="F20" s="1">
        <v>15624</v>
      </c>
    </row>
    <row r="21" spans="1:10" x14ac:dyDescent="0.3">
      <c r="B21" s="1">
        <v>100000</v>
      </c>
      <c r="C21" s="1">
        <f>B21/1000</f>
        <v>100</v>
      </c>
      <c r="D21" s="1">
        <f>C21/1000</f>
        <v>0.1</v>
      </c>
      <c r="E21" s="1">
        <v>1024</v>
      </c>
      <c r="F21" s="1">
        <v>15624</v>
      </c>
    </row>
    <row r="23" spans="1:10" x14ac:dyDescent="0.3">
      <c r="A23" t="s">
        <v>11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7">
        <v>0</v>
      </c>
      <c r="I23" s="7">
        <v>0</v>
      </c>
      <c r="J23" t="s">
        <v>21</v>
      </c>
    </row>
    <row r="24" spans="1:10" x14ac:dyDescent="0.3">
      <c r="A24" t="s">
        <v>12</v>
      </c>
      <c r="B24" s="8">
        <v>0</v>
      </c>
      <c r="C24" s="8">
        <v>0</v>
      </c>
      <c r="D24" s="8">
        <v>0</v>
      </c>
      <c r="E24" s="7">
        <v>0</v>
      </c>
      <c r="F24" s="7">
        <v>1</v>
      </c>
      <c r="G24" s="9">
        <v>1</v>
      </c>
      <c r="H24" s="9">
        <v>0</v>
      </c>
      <c r="I24" s="9">
        <v>1</v>
      </c>
      <c r="J24" t="s">
        <v>22</v>
      </c>
    </row>
    <row r="25" spans="1:10" x14ac:dyDescent="0.3">
      <c r="A25" t="s">
        <v>15</v>
      </c>
      <c r="B25" s="8">
        <v>0</v>
      </c>
      <c r="C25" s="8">
        <v>0</v>
      </c>
      <c r="D25" s="10">
        <v>0</v>
      </c>
      <c r="E25" s="10">
        <v>1</v>
      </c>
      <c r="F25" s="10">
        <v>0</v>
      </c>
      <c r="G25" s="10">
        <v>0</v>
      </c>
      <c r="H25" s="8">
        <v>0</v>
      </c>
      <c r="I25" s="8">
        <v>0</v>
      </c>
      <c r="J25" t="s">
        <v>23</v>
      </c>
    </row>
    <row r="26" spans="1:10" x14ac:dyDescent="0.3">
      <c r="A26" t="s">
        <v>18</v>
      </c>
      <c r="B26" s="8">
        <v>15624</v>
      </c>
      <c r="C26" t="s">
        <v>19</v>
      </c>
    </row>
    <row r="28" spans="1:10" ht="17.25" thickBot="1" x14ac:dyDescent="0.35"/>
    <row r="29" spans="1:10" ht="17.25" thickBot="1" x14ac:dyDescent="0.35">
      <c r="A29" t="s">
        <v>8</v>
      </c>
      <c r="B29" s="24" t="s">
        <v>9</v>
      </c>
      <c r="C29" s="25"/>
      <c r="D29" s="25"/>
      <c r="E29" s="25"/>
      <c r="F29" s="25"/>
      <c r="G29" s="26"/>
    </row>
    <row r="30" spans="1:10" x14ac:dyDescent="0.3">
      <c r="B30" s="3" t="s">
        <v>1</v>
      </c>
      <c r="C30" s="4" t="s">
        <v>2</v>
      </c>
      <c r="D30" s="4" t="s">
        <v>5</v>
      </c>
      <c r="E30" s="5" t="s">
        <v>3</v>
      </c>
      <c r="F30" s="6" t="s">
        <v>10</v>
      </c>
    </row>
    <row r="31" spans="1:10" x14ac:dyDescent="0.3">
      <c r="B31" s="1">
        <f>1/16*(E31)*(1+F31)</f>
        <v>20000</v>
      </c>
      <c r="C31" s="1">
        <f>B31/1000</f>
        <v>20</v>
      </c>
      <c r="D31" s="1">
        <f>C31/1000</f>
        <v>0.02</v>
      </c>
      <c r="E31" s="1">
        <v>8</v>
      </c>
      <c r="F31" s="1">
        <v>39999</v>
      </c>
    </row>
    <row r="32" spans="1:10" x14ac:dyDescent="0.3">
      <c r="B32" s="1">
        <f t="shared" ref="B32:B33" si="0">1/16*(E32)*(1+F32)</f>
        <v>500</v>
      </c>
      <c r="C32" s="1">
        <f t="shared" ref="C32:D34" si="1">B32/1000</f>
        <v>0.5</v>
      </c>
      <c r="D32" s="1">
        <f t="shared" si="1"/>
        <v>5.0000000000000001E-4</v>
      </c>
      <c r="E32" s="1">
        <v>8</v>
      </c>
      <c r="F32" s="1">
        <v>999</v>
      </c>
    </row>
    <row r="33" spans="1:14" x14ac:dyDescent="0.3">
      <c r="B33" s="1">
        <f t="shared" si="0"/>
        <v>2500</v>
      </c>
      <c r="C33" s="1">
        <f t="shared" si="1"/>
        <v>2.5</v>
      </c>
      <c r="D33" s="1">
        <f t="shared" si="1"/>
        <v>2.5000000000000001E-3</v>
      </c>
      <c r="E33" s="1">
        <v>8</v>
      </c>
      <c r="F33" s="1">
        <v>4999</v>
      </c>
    </row>
    <row r="34" spans="1:14" x14ac:dyDescent="0.3">
      <c r="B34" s="1">
        <f t="shared" ref="B34" si="2">1/16*(E34)*(1+F34)</f>
        <v>100</v>
      </c>
      <c r="C34" s="1">
        <f t="shared" si="1"/>
        <v>0.1</v>
      </c>
      <c r="D34" s="1">
        <f t="shared" si="1"/>
        <v>1E-4</v>
      </c>
      <c r="E34" s="1">
        <v>8</v>
      </c>
      <c r="F34" s="1">
        <v>199</v>
      </c>
    </row>
    <row r="35" spans="1:14" ht="17.25" thickBot="1" x14ac:dyDescent="0.35"/>
    <row r="36" spans="1:14" ht="17.25" thickBot="1" x14ac:dyDescent="0.35">
      <c r="A36" t="s">
        <v>11</v>
      </c>
      <c r="B36" s="16">
        <v>0</v>
      </c>
      <c r="C36" s="17">
        <v>0</v>
      </c>
      <c r="D36" s="18">
        <v>1</v>
      </c>
      <c r="E36" s="18">
        <v>0</v>
      </c>
      <c r="F36" s="17">
        <v>0</v>
      </c>
      <c r="G36" s="19">
        <v>0</v>
      </c>
      <c r="H36" s="20">
        <v>1</v>
      </c>
      <c r="I36" s="2">
        <v>1</v>
      </c>
      <c r="J36" s="12" t="s">
        <v>24</v>
      </c>
      <c r="K36" s="11" t="s">
        <v>26</v>
      </c>
      <c r="L36" s="11"/>
      <c r="M36" s="11"/>
      <c r="N36" s="11"/>
    </row>
    <row r="37" spans="1:14" x14ac:dyDescent="0.3">
      <c r="A37" t="s">
        <v>12</v>
      </c>
      <c r="B37" s="13">
        <v>0</v>
      </c>
      <c r="C37" s="13">
        <v>0</v>
      </c>
      <c r="D37" s="13">
        <v>0</v>
      </c>
      <c r="E37" s="14">
        <v>1</v>
      </c>
      <c r="F37" s="14">
        <v>1</v>
      </c>
      <c r="G37" s="15">
        <v>0</v>
      </c>
      <c r="H37" s="15">
        <v>1</v>
      </c>
      <c r="I37" s="15">
        <v>0</v>
      </c>
      <c r="J37" t="s">
        <v>25</v>
      </c>
    </row>
    <row r="38" spans="1:14" x14ac:dyDescent="0.3">
      <c r="A38" t="s">
        <v>15</v>
      </c>
      <c r="B38" s="8">
        <v>0</v>
      </c>
      <c r="C38" s="8">
        <v>0</v>
      </c>
      <c r="D38" s="10">
        <v>0</v>
      </c>
      <c r="E38" s="10">
        <v>1</v>
      </c>
      <c r="F38" s="10">
        <v>0</v>
      </c>
      <c r="G38" s="10">
        <v>0</v>
      </c>
      <c r="H38" s="8">
        <v>0</v>
      </c>
      <c r="I38" s="8">
        <v>0</v>
      </c>
      <c r="J38" t="s">
        <v>23</v>
      </c>
    </row>
    <row r="39" spans="1:14" x14ac:dyDescent="0.3">
      <c r="A39" t="s">
        <v>18</v>
      </c>
      <c r="B39" s="8">
        <v>1249</v>
      </c>
      <c r="C39" t="s">
        <v>19</v>
      </c>
    </row>
  </sheetData>
  <mergeCells count="3">
    <mergeCell ref="B2:G2"/>
    <mergeCell ref="B18:G18"/>
    <mergeCell ref="B29:G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H10" sqref="H10"/>
    </sheetView>
  </sheetViews>
  <sheetFormatPr defaultRowHeight="16.5" x14ac:dyDescent="0.3"/>
  <cols>
    <col min="1" max="1" width="12.125" customWidth="1"/>
  </cols>
  <sheetData>
    <row r="1" spans="1:11" ht="17.25" thickBot="1" x14ac:dyDescent="0.35"/>
    <row r="2" spans="1:11" ht="17.25" thickBot="1" x14ac:dyDescent="0.35">
      <c r="A2" t="s">
        <v>7</v>
      </c>
      <c r="B2" s="24" t="s">
        <v>27</v>
      </c>
      <c r="C2" s="25"/>
      <c r="D2" s="25"/>
      <c r="E2" s="25"/>
      <c r="F2" s="25"/>
      <c r="G2" s="26"/>
      <c r="I2" s="21" t="s">
        <v>3</v>
      </c>
      <c r="J2" s="22" t="s">
        <v>28</v>
      </c>
      <c r="K2" s="23"/>
    </row>
    <row r="3" spans="1:11" x14ac:dyDescent="0.3">
      <c r="B3" s="3" t="s">
        <v>1</v>
      </c>
      <c r="C3" s="4" t="s">
        <v>2</v>
      </c>
      <c r="D3" s="4" t="s">
        <v>5</v>
      </c>
      <c r="E3" s="5" t="s">
        <v>3</v>
      </c>
      <c r="F3" s="6" t="s">
        <v>4</v>
      </c>
    </row>
    <row r="4" spans="1:11" x14ac:dyDescent="0.3">
      <c r="B4" s="1">
        <f>1/16*(E4)*(256-F4)</f>
        <v>100</v>
      </c>
      <c r="C4" s="1">
        <f>B4/1000</f>
        <v>0.1</v>
      </c>
      <c r="D4" s="1">
        <f>C4/1000</f>
        <v>1E-4</v>
      </c>
      <c r="E4" s="1">
        <v>8</v>
      </c>
      <c r="F4" s="1">
        <v>56</v>
      </c>
    </row>
    <row r="5" spans="1:11" x14ac:dyDescent="0.3">
      <c r="B5" s="9">
        <f>1/16*(E5)*(256-F5)</f>
        <v>1000</v>
      </c>
      <c r="C5" s="9">
        <f>B5/1000</f>
        <v>1</v>
      </c>
      <c r="D5" s="9">
        <f>C5/1000</f>
        <v>1E-3</v>
      </c>
      <c r="E5" s="9">
        <v>64</v>
      </c>
      <c r="F5" s="9">
        <v>6</v>
      </c>
      <c r="G5" t="s">
        <v>31</v>
      </c>
    </row>
    <row r="6" spans="1:11" x14ac:dyDescent="0.3">
      <c r="B6" s="1">
        <f>1/16*(E6)*(256-F6)</f>
        <v>0</v>
      </c>
      <c r="C6" s="1">
        <f>B6/1000</f>
        <v>0</v>
      </c>
      <c r="D6" s="1">
        <f>C6/1000</f>
        <v>0</v>
      </c>
      <c r="E6" s="1"/>
      <c r="F6" s="1"/>
    </row>
    <row r="7" spans="1:11" x14ac:dyDescent="0.3">
      <c r="B7" s="1">
        <f>100*1000</f>
        <v>100000</v>
      </c>
      <c r="C7" s="1">
        <f>B7/1000</f>
        <v>100</v>
      </c>
      <c r="D7" s="1">
        <f>C7/1000</f>
        <v>0.1</v>
      </c>
    </row>
    <row r="10" spans="1:11" x14ac:dyDescent="0.3">
      <c r="A10" t="s">
        <v>29</v>
      </c>
      <c r="B10">
        <v>10000</v>
      </c>
      <c r="C10">
        <v>10000</v>
      </c>
      <c r="D10">
        <v>10000</v>
      </c>
      <c r="E10">
        <v>10000</v>
      </c>
      <c r="F10">
        <v>10000</v>
      </c>
      <c r="G10">
        <v>10000</v>
      </c>
    </row>
    <row r="11" spans="1:11" x14ac:dyDescent="0.3">
      <c r="A11" t="s">
        <v>3</v>
      </c>
      <c r="B11">
        <v>8</v>
      </c>
      <c r="C11">
        <v>32</v>
      </c>
      <c r="D11">
        <v>64</v>
      </c>
      <c r="E11">
        <v>128</v>
      </c>
      <c r="F11">
        <v>256</v>
      </c>
      <c r="G11">
        <v>1024</v>
      </c>
    </row>
    <row r="12" spans="1:11" x14ac:dyDescent="0.3">
      <c r="A12" t="s">
        <v>30</v>
      </c>
      <c r="B12">
        <f>(16/B11)*B10-256</f>
        <v>19744</v>
      </c>
      <c r="C12">
        <f t="shared" ref="C12:G12" si="0">(16/C11)*C10-256</f>
        <v>4744</v>
      </c>
      <c r="D12">
        <f t="shared" si="0"/>
        <v>2244</v>
      </c>
      <c r="E12">
        <f t="shared" si="0"/>
        <v>994</v>
      </c>
      <c r="F12">
        <f t="shared" si="0"/>
        <v>369</v>
      </c>
      <c r="G12">
        <f t="shared" si="0"/>
        <v>-99.75</v>
      </c>
    </row>
    <row r="27" spans="1:10" x14ac:dyDescent="0.3">
      <c r="A27" t="s">
        <v>11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7">
        <v>0</v>
      </c>
      <c r="I27" s="7">
        <v>0</v>
      </c>
      <c r="J27" t="s">
        <v>13</v>
      </c>
    </row>
    <row r="28" spans="1:10" x14ac:dyDescent="0.3">
      <c r="A28" t="s">
        <v>12</v>
      </c>
      <c r="B28" s="1">
        <v>0</v>
      </c>
      <c r="C28" s="1">
        <v>0</v>
      </c>
      <c r="D28" s="1">
        <v>0</v>
      </c>
      <c r="E28" s="7">
        <v>0</v>
      </c>
      <c r="F28" s="7">
        <v>0</v>
      </c>
      <c r="G28" s="9">
        <v>1</v>
      </c>
      <c r="H28" s="9">
        <v>0</v>
      </c>
      <c r="I28" s="9">
        <v>0</v>
      </c>
      <c r="J28" t="s">
        <v>14</v>
      </c>
    </row>
    <row r="29" spans="1:10" x14ac:dyDescent="0.3">
      <c r="A29" t="s">
        <v>15</v>
      </c>
      <c r="B29" s="1">
        <v>0</v>
      </c>
      <c r="C29" s="1">
        <v>0</v>
      </c>
      <c r="D29" s="10">
        <v>0</v>
      </c>
      <c r="E29" s="10">
        <v>0</v>
      </c>
      <c r="F29" s="10">
        <v>0</v>
      </c>
      <c r="G29" s="10">
        <v>1</v>
      </c>
      <c r="H29" s="8">
        <v>0</v>
      </c>
      <c r="I29" s="8">
        <v>0</v>
      </c>
      <c r="J29" t="s">
        <v>16</v>
      </c>
    </row>
    <row r="30" spans="1:10" x14ac:dyDescent="0.3">
      <c r="A30" t="s">
        <v>17</v>
      </c>
      <c r="B30" s="8">
        <v>3036</v>
      </c>
      <c r="C30" t="s">
        <v>20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lwj</cp:lastModifiedBy>
  <dcterms:created xsi:type="dcterms:W3CDTF">2018-06-11T01:36:57Z</dcterms:created>
  <dcterms:modified xsi:type="dcterms:W3CDTF">2018-07-13T02:17:09Z</dcterms:modified>
</cp:coreProperties>
</file>