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 windowWidth="19035" windowHeight="10995"/>
  </bookViews>
  <sheets>
    <sheet name="Sheet1" sheetId="1" r:id="rId1"/>
    <sheet name="Sheet2" sheetId="2" r:id="rId2"/>
    <sheet name="Sheet3" sheetId="3" r:id="rId3"/>
  </sheets>
  <calcPr calcId="125725"/>
</workbook>
</file>

<file path=xl/calcChain.xml><?xml version="1.0" encoding="utf-8"?>
<calcChain xmlns="http://schemas.openxmlformats.org/spreadsheetml/2006/main">
  <c r="D2" i="1"/>
  <c r="D3"/>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C2"/>
  <c r="C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alcChain>
</file>

<file path=xl/sharedStrings.xml><?xml version="1.0" encoding="utf-8"?>
<sst xmlns="http://schemas.openxmlformats.org/spreadsheetml/2006/main" count="191" uniqueCount="119">
  <si>
    <t>Faculty/Institute</t>
  </si>
  <si>
    <t>Description</t>
  </si>
  <si>
    <t>Website</t>
  </si>
  <si>
    <t>Email</t>
  </si>
  <si>
    <t>Address</t>
  </si>
  <si>
    <t>Phone</t>
  </si>
  <si>
    <t>ANZSRC-FOR1</t>
  </si>
  <si>
    <t>ANZSRC-FOR2</t>
  </si>
  <si>
    <t>ANZSRC-FOR3</t>
  </si>
  <si>
    <t>FACULTY OF ARTS, EDUCATION &amp; HUMAN DEVELOPMENT</t>
  </si>
  <si>
    <t>FACULTY OFFICE</t>
  </si>
  <si>
    <t>OFFICE OF THE EXECUTIVE DEAN</t>
  </si>
  <si>
    <t>SCHOOL OF COMMUNICATION &amp; THE ARTS</t>
  </si>
  <si>
    <t>SCHOOL OF EDUCATION</t>
  </si>
  <si>
    <t>SCHOOL OF SOCIAL SCIENCES &amp; PSYCHOLOGY</t>
  </si>
  <si>
    <t>SCHOOL OF SPORT &amp; EXERCISE SCIENCE</t>
  </si>
  <si>
    <t>The School of Sport and Exercise Science is a leading provider of education and research programs in sport and exercise science and recreation. The school has a rich and vibrant research culture that is internationally recognised. Its large group of academic research scholars, post doctoral fellows, PhD candidates and honours students, in collaboration with the Institute of Sport, Exercise and Active Living (ISEAL), engages in a wide range of research projects across the following disciplines:
- Anatomy and Kinesiology;
- Biomechanics and Technology;
- Exercise Physiology and Biochemistry;
- Exercise Rehabilitation;
- Motor Control, Motor Learning and Skilled Performance;
- Philosophy and Ethics of Sport;
- Physical Activity, Health and Active Living;
- Physical Education and Health;
- Sport and Exercise Psychology;
- Sport and Recreation Management;
- Sport History and Sociology.</t>
  </si>
  <si>
    <t>http://www.vu.edu.au/higher-ed-and-tafe/arts-education-and-human-development/sport-and-exercise-science</t>
  </si>
  <si>
    <t>L122, Victoria University at Footscray Park, Footscray VIC 3011</t>
  </si>
  <si>
    <t>+61 3 9919 4129</t>
  </si>
  <si>
    <t>AUSTRALIA COMMUNITY CENTRE FOR DIABETES</t>
  </si>
  <si>
    <t>FACULTY OF BUSINESS &amp; LAW</t>
  </si>
  <si>
    <t>BUSINESS COMPUTING SUPPORT</t>
  </si>
  <si>
    <t>CENTRE FOR STRATEGIC &amp; ECONOMIC STUDIES</t>
  </si>
  <si>
    <t>CENTRE FOR TOURISM &amp; SERVICES RESEARCH</t>
  </si>
  <si>
    <t>CENTRE FOR WORK INTEGRATED LEARNING</t>
  </si>
  <si>
    <t>EDUCATIONAL DEVELOPMENT UNIT</t>
  </si>
  <si>
    <t>EXECUTIVE EDUCATION UNIT</t>
  </si>
  <si>
    <t>FULL FEE BUSINESS &amp; LAW</t>
  </si>
  <si>
    <t>MARKETING OFFICE</t>
  </si>
  <si>
    <t>PUBLIC SECTOR MANAGEMENT UNIT</t>
  </si>
  <si>
    <t>SCHOOL OF ACCOUNTING &amp; FINANCE</t>
  </si>
  <si>
    <t>SCHOOL OF INTERNATIONAL BUSINESS</t>
  </si>
  <si>
    <t>SCHOOL OF MANAGEMENT &amp; INFORMATION SYSTEMS</t>
  </si>
  <si>
    <t>The school is actively involved in a number of research areas. We encourage research that involves working with industry partners to solve real-world problems. Some of our key research areas and strengths include:
- Change management;
- Computer support and intelligent systems;
- E-business solutions;
Enterprise Resource Planning (ERP) systems;
- Human resources management;
- Knowledge management;
- Global logistics and supply chain management;
- Online education and e-learning;
- Public sector management;
- Supply chain networks and modelling;
- Industrial relations;
- Human resource development.</t>
  </si>
  <si>
    <t>http://www.vu.edu.au/higher-ed-and-tafe/business-and-law/management-and-information-systems</t>
  </si>
  <si>
    <t>busmis@vu.edu.au</t>
  </si>
  <si>
    <t>G453, Victoria University at Footscray Park, Footscray VIC 3011</t>
  </si>
  <si>
    <t>+61 3 9919 4535</t>
  </si>
  <si>
    <t>SIR ZELMAN COWEN CENTRE</t>
  </si>
  <si>
    <t>VICTORIA LAW SCHOOL</t>
  </si>
  <si>
    <t>CURRICULUM INNOVATION UNIT</t>
  </si>
  <si>
    <t>DEVELOPMENT</t>
  </si>
  <si>
    <t>ENGAGEMENT &amp; PARTNERSHIPS</t>
  </si>
  <si>
    <t>GOVERNANCE &amp; POLICY</t>
  </si>
  <si>
    <t>FACULTY OF HEALTH, ENGINEERING &amp; SCIENCE</t>
  </si>
  <si>
    <t>CENTRE FOR ENVIRONMENT SAFETY &amp; RISK ENGINEERI</t>
  </si>
  <si>
    <t>CENTRE FOR TELECOMMUNICATION &amp; MICROELECTRONIC</t>
  </si>
  <si>
    <t>FACULTY ADMINISTRATION</t>
  </si>
  <si>
    <t>FOUNDATION STUDIES</t>
  </si>
  <si>
    <t>SCHOOL OF BIOMEDICAL &amp; HEALTH SCIENCES</t>
  </si>
  <si>
    <t>SCHOOL OF ENGINEERING &amp; SCIENCE</t>
  </si>
  <si>
    <t>SCHOOL OF NURSING &amp; MIDWIFERY</t>
  </si>
  <si>
    <t>INNOVATION &amp; COMMERCIAL DEVELOPMENT</t>
  </si>
  <si>
    <t>INST FOR COMMUNITY ETHNICITY &amp; POLICY ALTERNAT</t>
  </si>
  <si>
    <t>INSTITUTE FOR DIVERSITY EDUCATIONAL ACCESS &amp; SUCCE</t>
  </si>
  <si>
    <t>INSTITUTE FOR SUPPLY CHAIN &amp; LOGISTICS</t>
  </si>
  <si>
    <t>INSTITUTE FOR SUSTAINABILITY &amp; INNOVATION</t>
  </si>
  <si>
    <t>INSTITUTE OF SPORT EXERCISE &amp; ACTIVE LIVING</t>
  </si>
  <si>
    <t>http://www.vu.edu.au/institute-of-sport-exercise-and-active-living-iseal</t>
  </si>
  <si>
    <t>iseal@vu.edu.au</t>
  </si>
  <si>
    <t>Building L, ISEAL, Victoria University at Footscray Park, Footscray VIC 3011</t>
  </si>
  <si>
    <t>+61 3 9919 9478</t>
  </si>
  <si>
    <t>LIBRARY</t>
  </si>
  <si>
    <t>CAMPUS LIBRARIES</t>
  </si>
  <si>
    <t>CORPORATE SERVICES</t>
  </si>
  <si>
    <t>DIGITAL &amp; STUDENT COMPUTER SERVICES</t>
  </si>
  <si>
    <t>INFORMATION RESOURCES &amp; COLLECTION SERVICES</t>
  </si>
  <si>
    <t>LIBRARY EDUCATION &amp; RESEARCH SUPPORT</t>
  </si>
  <si>
    <t>LIBRARY SERVICES</t>
  </si>
  <si>
    <t>OFFICE OF ASSOCIATE LIBRARIAN INFORMATION SRVS</t>
  </si>
  <si>
    <t>OFFICE OF ASSOCIATE LIBRARIAN IRS&amp;I</t>
  </si>
  <si>
    <t>OFFICE OF THE UNIVERSITY LIBRARIAN</t>
  </si>
  <si>
    <t>OFFICE OF THE DVC ACADEMIC &amp; STUDENTS</t>
  </si>
  <si>
    <t>OFFICE OF THE DVC PLANNING MARKETING &amp; EXT AFFAIRS</t>
  </si>
  <si>
    <t>OFFICE OF THE DVC RESEARCH &amp; KNOWLEDGE  EXCHANGE</t>
  </si>
  <si>
    <t>OFFICE OF THE PVC ACADEMIC &amp; STUDENTS</t>
  </si>
  <si>
    <t>OFFICE OF THE PVC RESEARCH &amp; RESEARCH TRAINING</t>
  </si>
  <si>
    <t>POSTGRADUATE RESEARCH</t>
  </si>
  <si>
    <t>PROGRAM MANAGEMENT OFFICE</t>
  </si>
  <si>
    <t>RESEARCH SERVICES</t>
  </si>
  <si>
    <t>TEACHER DEVELOPMENT UNIT</t>
  </si>
  <si>
    <t>TEACHING &amp; LEARNING</t>
  </si>
  <si>
    <t>FACULTY OF TECHNICAL &amp; TRADES INNOVATION</t>
  </si>
  <si>
    <t>INDUSTRY LIAISON</t>
  </si>
  <si>
    <t>JOBS PLUS</t>
  </si>
  <si>
    <t>OFFICE OF ASSOCIATE DEAN INDUSTRY &amp; ACCESS</t>
  </si>
  <si>
    <t>OFFICE OF ASSOCIATE DEAN INTL &amp; BUSINESS DEV</t>
  </si>
  <si>
    <t>OFFICE OF ASSOCIATE DEAN QUALITY &amp; CAPABILITY</t>
  </si>
  <si>
    <t>SCHOOL OF CONSTRUCTION INDUSTRIES</t>
  </si>
  <si>
    <t>SCHOOL OF ENGINEERING &amp; INDUSTRIAL TRAINING</t>
  </si>
  <si>
    <t>SCHOOL OF SERVICE INDUSTRIES</t>
  </si>
  <si>
    <t>VU COLLEGE</t>
  </si>
  <si>
    <t>ASSOCIATE DIRECTOR LANGUAGE &amp; LEARNING</t>
  </si>
  <si>
    <t>ENGLISH LANGUAGE INSTITUTE</t>
  </si>
  <si>
    <t>OFFICE OF ASSOC DIRECTOR LANG LEARN &amp; NUMERACY</t>
  </si>
  <si>
    <t>OFFICE OF ASSOC DIRECTOR YOUTH</t>
  </si>
  <si>
    <t>OFFICE OF DEPUTY DEAN</t>
  </si>
  <si>
    <t>SCHOOL OF FOUNDATION COMMUNITY &amp; INDIG PROG</t>
  </si>
  <si>
    <t>SCHOOL OF HARVESTER</t>
  </si>
  <si>
    <t>SCHOOL OF LANGUAGE &amp; LEARNING</t>
  </si>
  <si>
    <t>SCHOOL OF PATHWAYS &amp; TRANSITION</t>
  </si>
  <si>
    <t>FACULTY OF WORKFORCE DEVELOPMENT</t>
  </si>
  <si>
    <t>OFFICE OF ASSOCIATE DEAN ENTER &amp; COMMER DEV</t>
  </si>
  <si>
    <t>OFFICE OF ASSOCIATE DEAN INDUSTRY &amp; INNOVATION</t>
  </si>
  <si>
    <t>SCHOOL OF BUSINESS SERVICES</t>
  </si>
  <si>
    <t>SCHOOL OF HEALTH &amp; COMMUNITY SERVICES</t>
  </si>
  <si>
    <t>SCHOOL OF INFORMATION TECHNOLOGY &amp; CREATIVE IND</t>
  </si>
  <si>
    <t>SCHOOL OF SPORT &amp; SCIENCE</t>
  </si>
  <si>
    <t>WORK BASED EDUCATION RESEARCH CENTRE</t>
  </si>
  <si>
    <t>The Institute of Sport, Exercise and Active Living (ISEAL) is the future of sport and science, and represents a new era of research and engagement in sport, exercise and active living.
ISEAL's expert team of internationally recognised researchers and postgraduate students undertake multidisciplinary research in:
- high performance (elite) sport;
- community and grassroots sport, physical activity and active living;
- basic (fundamental) research in exercise sciences;
- applied research in social and management sciences.</t>
  </si>
  <si>
    <t>ID (calculated)</t>
  </si>
  <si>
    <t>DisplayName (calculated)</t>
  </si>
  <si>
    <t>Name of School/Department</t>
  </si>
  <si>
    <t>The Governance Research Program sits within the VLS, and aims to improve governance of the private and public sectors through the use of independent academic research, consultancies and postgraduate teaching. The VLS encourages research that involves working with industry partners to solve real-world problems. Research is undertaken by academic staff members and research students as well as the faculty's research centres:
- Centre for Strategic Economic Studies (CSES)
- Centre for Tourism and Services Research (CTSR)</t>
  </si>
  <si>
    <t>http://www.vu.edu.au/higher-ed-and-tafe/business-and-law/victoria-law-school</t>
  </si>
  <si>
    <t>law.school@vu.edu.au</t>
  </si>
  <si>
    <t>Level 1, Victoria University Queens Street Campus, 295 Queens St, Melbourne.</t>
  </si>
  <si>
    <t>+61 3 9919 1840</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</si>
</sst>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indexed="8"/>
      <name val="Calibri"/>
      <family val="2"/>
      <scheme val="minor"/>
    </font>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Fill="1" applyBorder="1" applyAlignment="1"/>
    <xf numFmtId="0" fontId="0" fillId="0" borderId="0" xfId="0" applyFont="1" applyFill="1" applyBorder="1" applyAlignment="1"/>
    <xf numFmtId="49" fontId="0" fillId="0" borderId="0" xfId="0" applyNumberFormat="1" applyFont="1" applyFill="1" applyBorder="1" applyAlignment="1">
      <alignment vertical="top"/>
    </xf>
    <xf numFmtId="49" fontId="3" fillId="0" borderId="0" xfId="0" applyNumberFormat="1" applyFont="1" applyFill="1" applyBorder="1" applyAlignment="1">
      <alignment horizontal="left" vertical="top"/>
    </xf>
    <xf numFmtId="0" fontId="0" fillId="0" borderId="0" xfId="0" applyFont="1" applyFill="1" applyBorder="1" applyAlignment="1">
      <alignment vertical="top"/>
    </xf>
    <xf numFmtId="0" fontId="0" fillId="0" borderId="0" xfId="0" applyFill="1" applyBorder="1" applyAlignment="1">
      <alignment vertical="top"/>
    </xf>
    <xf numFmtId="0" fontId="0" fillId="0" borderId="0" xfId="0" applyAlignment="1">
      <alignment vertical="top"/>
    </xf>
    <xf numFmtId="49" fontId="2" fillId="0" borderId="0" xfId="0" applyNumberFormat="1" applyFont="1" applyFill="1" applyBorder="1" applyAlignment="1">
      <alignment horizontal="left" vertical="top"/>
    </xf>
    <xf numFmtId="49" fontId="3" fillId="0" borderId="0" xfId="0" applyNumberFormat="1" applyFont="1" applyFill="1" applyAlignment="1">
      <alignment horizontal="left" vertical="top"/>
    </xf>
    <xf numFmtId="0" fontId="0" fillId="0" borderId="0" xfId="0" applyAlignment="1">
      <alignment vertical="top" wrapText="1"/>
    </xf>
    <xf numFmtId="0" fontId="0" fillId="0" borderId="0" xfId="0" applyNumberFormat="1" applyAlignment="1">
      <alignment vertical="top"/>
    </xf>
  </cellXfs>
  <cellStyles count="1">
    <cellStyle name="Normal" xfId="0" builtinId="0"/>
  </cellStyles>
  <dxfs count="11">
    <dxf>
      <font>
        <b val="0"/>
        <i val="0"/>
        <strike val="0"/>
        <condense val="0"/>
        <extend val="0"/>
        <outline val="0"/>
        <shadow val="0"/>
        <u val="none"/>
        <vertAlign val="baseline"/>
        <sz val="11"/>
        <color indexed="8"/>
        <name val="Calibri"/>
        <scheme val="minor"/>
      </font>
      <numFmt numFmtId="30" formatCode="@"/>
      <fill>
        <patternFill patternType="none">
          <fgColor indexed="64"/>
          <bgColor indexed="65"/>
        </patternFill>
      </fill>
      <alignment horizontal="left" vertical="top" textRotation="0" wrapText="0" indent="0" relativeIndent="0" justifyLastLine="0" shrinkToFit="0" mergeCell="0" readingOrder="0"/>
    </dxf>
    <dxf>
      <font>
        <b val="0"/>
        <i val="0"/>
        <strike val="0"/>
        <condense val="0"/>
        <extend val="0"/>
        <outline val="0"/>
        <shadow val="0"/>
        <u val="none"/>
        <vertAlign val="baseline"/>
        <sz val="11"/>
        <color indexed="8"/>
        <name val="Calibri"/>
        <scheme val="minor"/>
      </font>
      <numFmt numFmtId="30" formatCode="@"/>
      <fill>
        <patternFill patternType="none">
          <fgColor indexed="64"/>
          <bgColor indexed="65"/>
        </patternFill>
      </fill>
      <alignment horizontal="left" vertical="top" textRotation="0" wrapText="0" indent="0" relativeIndent="0" justifyLastLine="0" shrinkToFit="0" mergeCell="0" readingOrder="0"/>
    </dxf>
    <dxf>
      <font>
        <b val="0"/>
        <i val="0"/>
        <strike val="0"/>
        <condense val="0"/>
        <extend val="0"/>
        <outline val="0"/>
        <shadow val="0"/>
        <u val="none"/>
        <vertAlign val="baseline"/>
        <sz val="11"/>
        <color indexed="8"/>
        <name val="Calibri"/>
        <scheme val="minor"/>
      </font>
      <numFmt numFmtId="30" formatCode="@"/>
      <fill>
        <patternFill patternType="none">
          <fgColor indexed="64"/>
          <bgColor indexed="65"/>
        </patternFill>
      </fill>
      <alignment horizontal="left" vertical="top" textRotation="0" wrapText="0" indent="0" relativeIndent="0" justifyLastLine="0" shrinkToFit="0" mergeCell="0" readingOrder="0"/>
    </dxf>
    <dxf>
      <font>
        <b val="0"/>
        <i val="0"/>
        <strike val="0"/>
        <condense val="0"/>
        <extend val="0"/>
        <outline val="0"/>
        <shadow val="0"/>
        <u val="none"/>
        <vertAlign val="baseline"/>
        <sz val="11"/>
        <color indexed="8"/>
        <name val="Calibri"/>
        <scheme val="minor"/>
      </font>
      <numFmt numFmtId="30" formatCode="@"/>
      <fill>
        <patternFill patternType="none">
          <fgColor indexed="64"/>
          <bgColor indexed="65"/>
        </patternFill>
      </fill>
      <alignment horizontal="left" vertical="top" textRotation="0" wrapText="0" indent="0" relativeIndent="0" justifyLastLine="0" shrinkToFit="0" mergeCell="0" readingOrder="0"/>
    </dxf>
    <dxf>
      <alignment horizontal="general" vertical="top" textRotation="0" wrapText="1" indent="0" relativeIndent="255" justifyLastLine="0" shrinkToFit="0" mergeCell="0" readingOrder="0"/>
    </dxf>
    <dxf>
      <numFmt numFmtId="0" formatCode="General"/>
      <alignment horizontal="general" vertical="top" textRotation="0" wrapText="0" indent="0" relativeIndent="255" justifyLastLine="0" shrinkToFit="0" mergeCell="0" readingOrder="0"/>
    </dxf>
    <dxf>
      <alignment horizontal="general" vertical="top" textRotation="0" wrapText="0" indent="0" relativeIndent="255" justifyLastLine="0" shrinkToFit="0" mergeCell="0" readingOrder="0"/>
    </dxf>
    <dxf>
      <font>
        <b val="0"/>
        <i val="0"/>
        <strike val="0"/>
        <condense val="0"/>
        <extend val="0"/>
        <outline val="0"/>
        <shadow val="0"/>
        <u val="none"/>
        <vertAlign val="baseline"/>
        <sz val="11"/>
        <color indexed="8"/>
        <name val="Calibri"/>
        <scheme val="minor"/>
      </font>
      <numFmt numFmtId="30" formatCode="@"/>
      <fill>
        <patternFill patternType="none">
          <fgColor indexed="64"/>
          <bgColor indexed="65"/>
        </patternFill>
      </fill>
      <alignment horizontal="left" vertical="top" textRotation="0" wrapText="0" indent="0" relativeIndent="0" justifyLastLine="0" shrinkToFit="0" mergeCell="0" readingOrder="0"/>
    </dxf>
    <dxf>
      <font>
        <b val="0"/>
        <i val="0"/>
        <strike val="0"/>
        <condense val="0"/>
        <extend val="0"/>
        <outline val="0"/>
        <shadow val="0"/>
        <u val="none"/>
        <vertAlign val="baseline"/>
        <sz val="11"/>
        <color indexed="8"/>
        <name val="Calibri"/>
        <scheme val="minor"/>
      </font>
      <numFmt numFmtId="30" formatCode="@"/>
      <fill>
        <patternFill patternType="none">
          <fgColor indexed="64"/>
          <bgColor indexed="65"/>
        </patternFill>
      </fill>
      <alignment horizontal="left" vertical="top" textRotation="0" wrapText="0" indent="0" relativeIndent="0" justifyLastLine="0" shrinkToFit="0" mergeCell="0" readingOrder="0"/>
    </dxf>
    <dxf>
      <font>
        <b val="0"/>
        <i val="0"/>
        <strike val="0"/>
        <condense val="0"/>
        <extend val="0"/>
        <outline val="0"/>
        <shadow val="0"/>
        <u val="none"/>
        <vertAlign val="baseline"/>
        <sz val="11"/>
        <color indexed="8"/>
        <name val="Calibri"/>
        <scheme val="minor"/>
      </font>
      <fill>
        <patternFill patternType="none">
          <fgColor indexed="64"/>
          <bgColor indexed="65"/>
        </patternFill>
      </fill>
      <alignment horizontal="left" vertical="top" textRotation="0" wrapText="0" indent="0" relativeIndent="0" justifyLastLine="0" shrinkToFit="0" mergeCell="0" readingOrder="0"/>
    </dxf>
    <dxf>
      <font>
        <b/>
        <i val="0"/>
        <strike val="0"/>
        <condense val="0"/>
        <extend val="0"/>
        <outline val="0"/>
        <shadow val="0"/>
        <u val="none"/>
        <vertAlign val="baseline"/>
        <sz val="12"/>
        <color indexed="8"/>
        <name val="Calibri"/>
        <scheme val="minor"/>
      </font>
      <numFmt numFmtId="30" formatCode="@"/>
      <fill>
        <patternFill patternType="none">
          <fgColor indexed="64"/>
          <bgColor indexed="65"/>
        </patternFill>
      </fill>
      <alignment horizontal="left" vertical="top" textRotation="0" wrapText="0" indent="0" relativeIndent="0" justifyLastLine="0" shrinkToFit="0" mergeCell="0" readingOrder="0"/>
    </dxf>
  </dxfs>
  <tableStyles count="0" defaultTableStyle="TableStyleMedium9" defaultPivotStyle="PivotStyleLight16"/>
</styleSheet>
</file>

<file path=xl/xmlMaps.xml><?xml version="1.0" encoding="utf-8"?>
<MapInfo xmlns="http://schemas.openxmlformats.org/spreadsheetml/2006/main" SelectionNamespaces="">
  <Schema ID="Schema1">
    <xs:schema xmlns:xs="http://www.w3.org/2001/XMLSchema" xmlns="" elementFormDefault="qualified">
      <xs:element name="Departments">
        <xs:complexType>
          <xs:sequence maxOccurs="unbounded">
            <xs:element name="Department">
              <xs:complexType>
                <xs:sequence>
                  <xs:element name="Name" type="xs:string"/>
                  <xs:element name="DisplayName" type="xs:string"/>
                  <xs:element name="Faculty" type="xs:string"/>
                  <xs:element name="Description" type="xs:string"/>
                  <xs:element name="Website" type="xs:anyURI"/>
                  <xs:element name="Email" type="xs:string">
									</xs:element>
                  <xs:element name="Address" type="xs:string"/>
                  <xs:element name="Phone" type="xs:string"/>
                </xs:sequence>
                <xs:attribute name="id" use="required"/>
              </xs:complexType>
            </xs:element>
          </xs:sequence>
        </xs:complexType>
      </xs:element>
    </xs:schema>
  </Schema>
  <Map ID="5" Name="Departments_Map" RootElement="Departments" SchemaID="Schema1"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8" name="Table38" displayName="Table38" ref="A1:I92" tableType="xml" totalsRowShown="0" headerRowDxfId="10" dataDxfId="9">
  <autoFilter ref="A1:I92">
    <filterColumn colId="0"/>
    <filterColumn colId="1"/>
    <filterColumn colId="3"/>
    <filterColumn colId="4"/>
    <filterColumn colId="5"/>
    <filterColumn colId="6"/>
    <filterColumn colId="7"/>
    <filterColumn colId="8"/>
  </autoFilter>
  <tableColumns count="9">
    <tableColumn id="3" uniqueName="Faculty" name="Faculty/Institute" dataDxfId="8">
      <xmlColumnPr mapId="5" xpath="/Departments/Department/Faculty" xmlDataType="string"/>
    </tableColumn>
    <tableColumn id="2" uniqueName="Name" name="Name of School/Department" dataDxfId="7">
      <xmlColumnPr mapId="5" xpath="/Departments/Department/Name" xmlDataType="string"/>
    </tableColumn>
    <tableColumn id="1" uniqueName="id" name="ID (calculated)" dataDxfId="6" dataCellStyle="Normal">
      <calculatedColumnFormula>UPPER(IF(B2="",A2,(B2&amp;" - "&amp;A2)))</calculatedColumnFormula>
      <xmlColumnPr mapId="5" xpath="/Departments/Department/@id" xmlDataType="anyType"/>
    </tableColumn>
    <tableColumn id="9" uniqueName="DisplayName" name="DisplayName (calculated)" dataDxfId="5" dataCellStyle="Normal">
      <calculatedColumnFormula>PROPER(IF(B2="",A2,B2))&amp;", Victoria University"</calculatedColumnFormula>
      <xmlColumnPr mapId="5" xpath="/Departments/Department/DisplayName" xmlDataType="string"/>
    </tableColumn>
    <tableColumn id="4" uniqueName="Description" name="Description" dataDxfId="4" dataCellStyle="Normal">
      <xmlColumnPr mapId="5" xpath="/Departments/Department/Description" xmlDataType="string"/>
    </tableColumn>
    <tableColumn id="5" uniqueName="Website" name="Website" dataDxfId="3">
      <xmlColumnPr mapId="5" xpath="/Departments/Department/Website" xmlDataType="anyURI"/>
    </tableColumn>
    <tableColumn id="6" uniqueName="Email" name="Email" dataDxfId="2">
      <xmlColumnPr mapId="5" xpath="/Departments/Department/Email" xmlDataType="string"/>
    </tableColumn>
    <tableColumn id="7" uniqueName="Address" name="Address" dataDxfId="1">
      <xmlColumnPr mapId="5" xpath="/Departments/Department/Address" xmlDataType="string"/>
    </tableColumn>
    <tableColumn id="8" uniqueName="Phone" name="Phone" dataDxfId="0">
      <xmlColumnPr mapId="5" xpath="/Departments/Department/Phone" xmlDataType="string"/>
    </tableColum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93"/>
  <sheetViews>
    <sheetView tabSelected="1" topLeftCell="C13" workbookViewId="0">
      <selection activeCell="J22" sqref="J22"/>
    </sheetView>
  </sheetViews>
  <sheetFormatPr defaultColWidth="33.7109375" defaultRowHeight="15"/>
  <cols>
    <col min="1" max="1" width="22.85546875" style="5" customWidth="1"/>
    <col min="2" max="2" width="35.85546875" style="5" customWidth="1"/>
    <col min="3" max="4" width="43.7109375" style="7" customWidth="1"/>
    <col min="5" max="5" width="55.85546875" style="10" customWidth="1"/>
    <col min="6" max="6" width="26.28515625" style="5" customWidth="1"/>
    <col min="7" max="7" width="18.28515625" style="5" bestFit="1" customWidth="1"/>
    <col min="8" max="8" width="37.42578125" style="5" customWidth="1"/>
    <col min="9" max="9" width="14.42578125" style="3" bestFit="1" customWidth="1"/>
    <col min="10" max="16384" width="33.7109375" style="2"/>
  </cols>
  <sheetData>
    <row r="1" spans="1:12" s="1" customFormat="1" ht="15.75">
      <c r="A1" s="8" t="s">
        <v>0</v>
      </c>
      <c r="B1" s="8" t="s">
        <v>113</v>
      </c>
      <c r="C1" s="7" t="s">
        <v>111</v>
      </c>
      <c r="D1" s="7" t="s">
        <v>112</v>
      </c>
      <c r="E1" s="10" t="s">
        <v>1</v>
      </c>
      <c r="F1" s="8" t="s">
        <v>2</v>
      </c>
      <c r="G1" s="8" t="s">
        <v>3</v>
      </c>
      <c r="H1" s="8" t="s">
        <v>4</v>
      </c>
      <c r="I1" s="8" t="s">
        <v>5</v>
      </c>
      <c r="J1" s="1" t="s">
        <v>6</v>
      </c>
      <c r="K1" s="1" t="s">
        <v>7</v>
      </c>
      <c r="L1" s="1" t="s">
        <v>8</v>
      </c>
    </row>
    <row r="2" spans="1:12">
      <c r="A2" s="4" t="s">
        <v>9</v>
      </c>
      <c r="B2" s="4" t="s">
        <v>10</v>
      </c>
      <c r="C2" s="7" t="str">
        <f t="shared" ref="C2:C33" si="0">UPPER(IF(B2="",A2,(B2&amp;" - "&amp;A2)))</f>
        <v>FACULTY OFFICE - FACULTY OF ARTS, EDUCATION &amp; HUMAN DEVELOPMENT</v>
      </c>
      <c r="D2" s="11" t="str">
        <f t="shared" ref="D2:D33" si="1">PROPER(IF(B2="",A2,B2))&amp;", Victoria University"</f>
        <v>Faculty Office, Victoria University</v>
      </c>
      <c r="F2" s="4"/>
      <c r="G2" s="4"/>
      <c r="H2" s="4"/>
      <c r="I2" s="4"/>
    </row>
    <row r="3" spans="1:12">
      <c r="A3" s="4" t="s">
        <v>9</v>
      </c>
      <c r="B3" s="4" t="s">
        <v>11</v>
      </c>
      <c r="C3" s="7" t="str">
        <f t="shared" si="0"/>
        <v>OFFICE OF THE EXECUTIVE DEAN - FACULTY OF ARTS, EDUCATION &amp; HUMAN DEVELOPMENT</v>
      </c>
      <c r="D3" s="11" t="str">
        <f t="shared" si="1"/>
        <v>Office Of The Executive Dean, Victoria University</v>
      </c>
      <c r="F3" s="4"/>
      <c r="G3" s="4"/>
      <c r="H3" s="4"/>
      <c r="I3" s="4"/>
    </row>
    <row r="4" spans="1:12">
      <c r="A4" s="4" t="s">
        <v>9</v>
      </c>
      <c r="B4" s="4" t="s">
        <v>12</v>
      </c>
      <c r="C4" s="7" t="str">
        <f t="shared" si="0"/>
        <v>SCHOOL OF COMMUNICATION &amp; THE ARTS - FACULTY OF ARTS, EDUCATION &amp; HUMAN DEVELOPMENT</v>
      </c>
      <c r="D4" s="11" t="str">
        <f t="shared" si="1"/>
        <v>School Of Communication &amp; The Arts, Victoria University</v>
      </c>
      <c r="F4" s="4"/>
      <c r="G4" s="4"/>
      <c r="H4" s="4"/>
      <c r="I4" s="4"/>
    </row>
    <row r="5" spans="1:12">
      <c r="A5" s="4" t="s">
        <v>9</v>
      </c>
      <c r="B5" s="4" t="s">
        <v>13</v>
      </c>
      <c r="C5" s="7" t="str">
        <f t="shared" si="0"/>
        <v>SCHOOL OF EDUCATION - FACULTY OF ARTS, EDUCATION &amp; HUMAN DEVELOPMENT</v>
      </c>
      <c r="D5" s="11" t="str">
        <f t="shared" si="1"/>
        <v>School Of Education, Victoria University</v>
      </c>
      <c r="F5" s="4"/>
      <c r="G5" s="4"/>
      <c r="H5" s="4"/>
      <c r="I5" s="4"/>
    </row>
    <row r="6" spans="1:12">
      <c r="A6" s="4" t="s">
        <v>9</v>
      </c>
      <c r="B6" s="4" t="s">
        <v>14</v>
      </c>
      <c r="C6" s="7" t="str">
        <f t="shared" si="0"/>
        <v>SCHOOL OF SOCIAL SCIENCES &amp; PSYCHOLOGY - FACULTY OF ARTS, EDUCATION &amp; HUMAN DEVELOPMENT</v>
      </c>
      <c r="D6" s="11" t="str">
        <f t="shared" si="1"/>
        <v>School Of Social Sciences &amp; Psychology, Victoria University</v>
      </c>
      <c r="F6" s="4"/>
      <c r="G6" s="4"/>
      <c r="H6" s="4"/>
      <c r="I6" s="4"/>
    </row>
    <row r="7" spans="1:12" ht="166.5" customHeight="1">
      <c r="A7" s="4" t="s">
        <v>9</v>
      </c>
      <c r="B7" s="4" t="s">
        <v>15</v>
      </c>
      <c r="C7" s="7" t="str">
        <f t="shared" si="0"/>
        <v>SCHOOL OF SPORT &amp; EXERCISE SCIENCE - FACULTY OF ARTS, EDUCATION &amp; HUMAN DEVELOPMENT</v>
      </c>
      <c r="D7" s="11" t="str">
        <f t="shared" si="1"/>
        <v>School Of Sport &amp; Exercise Science, Victoria University</v>
      </c>
      <c r="E7" s="10" t="s">
        <v>16</v>
      </c>
      <c r="F7" s="4" t="s">
        <v>17</v>
      </c>
      <c r="G7" s="4"/>
      <c r="H7" s="9" t="s">
        <v>18</v>
      </c>
      <c r="I7" s="9" t="s">
        <v>19</v>
      </c>
      <c r="J7" s="2">
        <v>1106</v>
      </c>
    </row>
    <row r="8" spans="1:12">
      <c r="A8" s="4" t="s">
        <v>20</v>
      </c>
      <c r="B8" s="4"/>
      <c r="C8" s="7" t="str">
        <f t="shared" si="0"/>
        <v>AUSTRALIA COMMUNITY CENTRE FOR DIABETES</v>
      </c>
      <c r="D8" s="11" t="str">
        <f t="shared" si="1"/>
        <v>Australia Community Centre For Diabetes, Victoria University</v>
      </c>
      <c r="F8" s="4"/>
      <c r="G8" s="4"/>
      <c r="H8" s="4"/>
      <c r="I8" s="4"/>
    </row>
    <row r="9" spans="1:12">
      <c r="A9" s="4" t="s">
        <v>21</v>
      </c>
      <c r="B9" s="4" t="s">
        <v>22</v>
      </c>
      <c r="C9" s="7" t="str">
        <f t="shared" si="0"/>
        <v>BUSINESS COMPUTING SUPPORT - FACULTY OF BUSINESS &amp; LAW</v>
      </c>
      <c r="D9" s="11" t="str">
        <f t="shared" si="1"/>
        <v>Business Computing Support, Victoria University</v>
      </c>
      <c r="F9" s="4"/>
      <c r="G9" s="4"/>
      <c r="H9" s="4"/>
      <c r="I9" s="4"/>
    </row>
    <row r="10" spans="1:12">
      <c r="A10" s="4" t="s">
        <v>21</v>
      </c>
      <c r="B10" s="4" t="s">
        <v>23</v>
      </c>
      <c r="C10" s="7" t="str">
        <f t="shared" si="0"/>
        <v>CENTRE FOR STRATEGIC &amp; ECONOMIC STUDIES - FACULTY OF BUSINESS &amp; LAW</v>
      </c>
      <c r="D10" s="11" t="str">
        <f t="shared" si="1"/>
        <v>Centre For Strategic &amp; Economic Studies, Victoria University</v>
      </c>
      <c r="F10" s="4"/>
      <c r="G10" s="4"/>
      <c r="H10" s="4"/>
      <c r="I10" s="4"/>
    </row>
    <row r="11" spans="1:12">
      <c r="A11" s="4" t="s">
        <v>21</v>
      </c>
      <c r="B11" s="4" t="s">
        <v>24</v>
      </c>
      <c r="C11" s="7" t="str">
        <f t="shared" si="0"/>
        <v>CENTRE FOR TOURISM &amp; SERVICES RESEARCH - FACULTY OF BUSINESS &amp; LAW</v>
      </c>
      <c r="D11" s="11" t="str">
        <f t="shared" si="1"/>
        <v>Centre For Tourism &amp; Services Research, Victoria University</v>
      </c>
      <c r="F11" s="4"/>
      <c r="G11" s="4"/>
      <c r="H11" s="4"/>
      <c r="I11" s="4"/>
    </row>
    <row r="12" spans="1:12">
      <c r="A12" s="4" t="s">
        <v>21</v>
      </c>
      <c r="B12" s="4" t="s">
        <v>25</v>
      </c>
      <c r="C12" s="7" t="str">
        <f t="shared" si="0"/>
        <v>CENTRE FOR WORK INTEGRATED LEARNING - FACULTY OF BUSINESS &amp; LAW</v>
      </c>
      <c r="D12" s="11" t="str">
        <f t="shared" si="1"/>
        <v>Centre For Work Integrated Learning, Victoria University</v>
      </c>
      <c r="F12" s="4"/>
      <c r="G12" s="4"/>
      <c r="H12" s="4"/>
      <c r="I12" s="4"/>
    </row>
    <row r="13" spans="1:12">
      <c r="A13" s="4" t="s">
        <v>21</v>
      </c>
      <c r="B13" s="4" t="s">
        <v>26</v>
      </c>
      <c r="C13" s="7" t="str">
        <f t="shared" si="0"/>
        <v>EDUCATIONAL DEVELOPMENT UNIT - FACULTY OF BUSINESS &amp; LAW</v>
      </c>
      <c r="D13" s="11" t="str">
        <f t="shared" si="1"/>
        <v>Educational Development Unit, Victoria University</v>
      </c>
      <c r="F13" s="4"/>
      <c r="G13" s="4"/>
      <c r="H13" s="4"/>
      <c r="I13" s="4"/>
    </row>
    <row r="14" spans="1:12">
      <c r="A14" s="4" t="s">
        <v>21</v>
      </c>
      <c r="B14" s="4" t="s">
        <v>27</v>
      </c>
      <c r="C14" s="7" t="str">
        <f t="shared" si="0"/>
        <v>EXECUTIVE EDUCATION UNIT - FACULTY OF BUSINESS &amp; LAW</v>
      </c>
      <c r="D14" s="11" t="str">
        <f t="shared" si="1"/>
        <v>Executive Education Unit, Victoria University</v>
      </c>
      <c r="F14" s="4"/>
      <c r="G14" s="4"/>
      <c r="H14" s="4"/>
      <c r="I14" s="4"/>
    </row>
    <row r="15" spans="1:12">
      <c r="A15" s="4" t="s">
        <v>21</v>
      </c>
      <c r="B15" s="4" t="s">
        <v>10</v>
      </c>
      <c r="C15" s="7" t="str">
        <f t="shared" si="0"/>
        <v>FACULTY OFFICE - FACULTY OF BUSINESS &amp; LAW</v>
      </c>
      <c r="D15" s="11" t="str">
        <f t="shared" si="1"/>
        <v>Faculty Office, Victoria University</v>
      </c>
      <c r="F15" s="4"/>
      <c r="G15" s="4"/>
      <c r="H15" s="4"/>
      <c r="I15" s="4"/>
    </row>
    <row r="16" spans="1:12">
      <c r="A16" s="4" t="s">
        <v>21</v>
      </c>
      <c r="B16" s="4" t="s">
        <v>28</v>
      </c>
      <c r="C16" s="7" t="str">
        <f t="shared" si="0"/>
        <v>FULL FEE BUSINESS &amp; LAW - FACULTY OF BUSINESS &amp; LAW</v>
      </c>
      <c r="D16" s="11" t="str">
        <f t="shared" si="1"/>
        <v>Full Fee Business &amp; Law, Victoria University</v>
      </c>
      <c r="F16" s="4"/>
      <c r="G16" s="4"/>
      <c r="H16" s="4"/>
      <c r="I16" s="4"/>
    </row>
    <row r="17" spans="1:10">
      <c r="A17" s="4" t="s">
        <v>21</v>
      </c>
      <c r="B17" s="4" t="s">
        <v>29</v>
      </c>
      <c r="C17" s="7" t="str">
        <f t="shared" si="0"/>
        <v>MARKETING OFFICE - FACULTY OF BUSINESS &amp; LAW</v>
      </c>
      <c r="D17" s="11" t="str">
        <f t="shared" si="1"/>
        <v>Marketing Office, Victoria University</v>
      </c>
      <c r="F17" s="4"/>
      <c r="G17" s="4"/>
      <c r="H17" s="4"/>
      <c r="I17" s="4"/>
    </row>
    <row r="18" spans="1:10">
      <c r="A18" s="4" t="s">
        <v>21</v>
      </c>
      <c r="B18" s="4" t="s">
        <v>11</v>
      </c>
      <c r="C18" s="7" t="str">
        <f t="shared" si="0"/>
        <v>OFFICE OF THE EXECUTIVE DEAN - FACULTY OF BUSINESS &amp; LAW</v>
      </c>
      <c r="D18" s="11" t="str">
        <f t="shared" si="1"/>
        <v>Office Of The Executive Dean, Victoria University</v>
      </c>
      <c r="F18" s="4"/>
      <c r="G18" s="4"/>
      <c r="H18" s="4"/>
      <c r="I18" s="4"/>
    </row>
    <row r="19" spans="1:10">
      <c r="A19" s="4" t="s">
        <v>21</v>
      </c>
      <c r="B19" s="4" t="s">
        <v>30</v>
      </c>
      <c r="C19" s="7" t="str">
        <f t="shared" si="0"/>
        <v>PUBLIC SECTOR MANAGEMENT UNIT - FACULTY OF BUSINESS &amp; LAW</v>
      </c>
      <c r="D19" s="11" t="str">
        <f t="shared" si="1"/>
        <v>Public Sector Management Unit, Victoria University</v>
      </c>
      <c r="F19" s="4"/>
      <c r="G19" s="4"/>
      <c r="H19" s="4"/>
      <c r="I19" s="4"/>
    </row>
    <row r="20" spans="1:10">
      <c r="A20" s="4" t="s">
        <v>21</v>
      </c>
      <c r="B20" s="4" t="s">
        <v>31</v>
      </c>
      <c r="C20" s="7" t="str">
        <f t="shared" si="0"/>
        <v>SCHOOL OF ACCOUNTING &amp; FINANCE - FACULTY OF BUSINESS &amp; LAW</v>
      </c>
      <c r="D20" s="11" t="str">
        <f t="shared" si="1"/>
        <v>School Of Accounting &amp; Finance, Victoria University</v>
      </c>
      <c r="F20" s="4"/>
      <c r="G20" s="4"/>
      <c r="H20" s="4"/>
      <c r="I20" s="4"/>
    </row>
    <row r="21" spans="1:10">
      <c r="A21" s="4" t="s">
        <v>21</v>
      </c>
      <c r="B21" s="4" t="s">
        <v>32</v>
      </c>
      <c r="C21" s="7" t="str">
        <f t="shared" si="0"/>
        <v>SCHOOL OF INTERNATIONAL BUSINESS - FACULTY OF BUSINESS &amp; LAW</v>
      </c>
      <c r="D21" s="11" t="str">
        <f t="shared" si="1"/>
        <v>School Of International Business, Victoria University</v>
      </c>
      <c r="F21" s="4"/>
      <c r="G21" s="4"/>
      <c r="H21" s="4"/>
      <c r="I21" s="4"/>
    </row>
    <row r="22" spans="1:10" ht="102" customHeight="1">
      <c r="A22" s="4" t="s">
        <v>21</v>
      </c>
      <c r="B22" s="4" t="s">
        <v>33</v>
      </c>
      <c r="C22" s="7" t="str">
        <f t="shared" si="0"/>
        <v>SCHOOL OF MANAGEMENT &amp; INFORMATION SYSTEMS - FACULTY OF BUSINESS &amp; LAW</v>
      </c>
      <c r="D22" s="11" t="str">
        <f t="shared" si="1"/>
        <v>School Of Management &amp; Information Systems, Victoria University</v>
      </c>
      <c r="E22" s="10" t="s">
        <v>34</v>
      </c>
      <c r="F22" s="4" t="s">
        <v>35</v>
      </c>
      <c r="G22" s="4" t="s">
        <v>36</v>
      </c>
      <c r="H22" s="4" t="s">
        <v>37</v>
      </c>
      <c r="I22" s="4" t="s">
        <v>38</v>
      </c>
      <c r="J22" s="2">
        <v>806</v>
      </c>
    </row>
    <row r="23" spans="1:10" ht="150">
      <c r="A23" s="4" t="s">
        <v>21</v>
      </c>
      <c r="B23" s="4" t="s">
        <v>39</v>
      </c>
      <c r="C23" s="7" t="str">
        <f t="shared" si="0"/>
        <v>SIR ZELMAN COWEN CENTRE - FACULTY OF BUSINESS &amp; LAW</v>
      </c>
      <c r="D23" s="11" t="str">
        <f t="shared" si="1"/>
        <v>Sir Zelman Cowen Centre, Victoria University</v>
      </c>
      <c r="E23" s="10" t="s">
        <v>114</v>
      </c>
      <c r="F23" s="4" t="s">
        <v>115</v>
      </c>
      <c r="G23" s="4" t="s">
        <v>116</v>
      </c>
      <c r="H23" s="4" t="s">
        <v>117</v>
      </c>
      <c r="I23" s="4" t="s">
        <v>118</v>
      </c>
    </row>
    <row r="24" spans="1:10">
      <c r="A24" s="4" t="s">
        <v>21</v>
      </c>
      <c r="B24" s="4" t="s">
        <v>40</v>
      </c>
      <c r="C24" s="7" t="str">
        <f t="shared" si="0"/>
        <v>VICTORIA LAW SCHOOL - FACULTY OF BUSINESS &amp; LAW</v>
      </c>
      <c r="D24" s="11" t="str">
        <f t="shared" si="1"/>
        <v>Victoria Law School, Victoria University</v>
      </c>
      <c r="F24" s="4"/>
      <c r="G24" s="4"/>
      <c r="H24" s="4"/>
      <c r="I24" s="4"/>
    </row>
    <row r="25" spans="1:10">
      <c r="A25" s="4" t="s">
        <v>41</v>
      </c>
      <c r="B25" s="4"/>
      <c r="C25" s="7" t="str">
        <f t="shared" si="0"/>
        <v>CURRICULUM INNOVATION UNIT</v>
      </c>
      <c r="D25" s="11" t="str">
        <f t="shared" si="1"/>
        <v>Curriculum Innovation Unit, Victoria University</v>
      </c>
      <c r="F25" s="4"/>
      <c r="G25" s="4"/>
      <c r="H25" s="4"/>
      <c r="I25" s="4"/>
    </row>
    <row r="26" spans="1:10">
      <c r="A26" s="4" t="s">
        <v>42</v>
      </c>
      <c r="B26" s="4"/>
      <c r="C26" s="7" t="str">
        <f t="shared" si="0"/>
        <v>DEVELOPMENT</v>
      </c>
      <c r="D26" s="11" t="str">
        <f t="shared" si="1"/>
        <v>Development, Victoria University</v>
      </c>
      <c r="F26" s="4"/>
      <c r="G26" s="4"/>
      <c r="H26" s="4"/>
      <c r="I26" s="4"/>
    </row>
    <row r="27" spans="1:10">
      <c r="A27" s="4" t="s">
        <v>43</v>
      </c>
      <c r="B27" s="4"/>
      <c r="C27" s="7" t="str">
        <f t="shared" si="0"/>
        <v>ENGAGEMENT &amp; PARTNERSHIPS</v>
      </c>
      <c r="D27" s="11" t="str">
        <f t="shared" si="1"/>
        <v>Engagement &amp; Partnerships, Victoria University</v>
      </c>
      <c r="F27" s="4"/>
      <c r="G27" s="4"/>
      <c r="H27" s="4"/>
      <c r="I27" s="4"/>
    </row>
    <row r="28" spans="1:10">
      <c r="A28" s="4" t="s">
        <v>44</v>
      </c>
      <c r="B28" s="4"/>
      <c r="C28" s="7" t="str">
        <f t="shared" si="0"/>
        <v>GOVERNANCE &amp; POLICY</v>
      </c>
      <c r="D28" s="11" t="str">
        <f t="shared" si="1"/>
        <v>Governance &amp; Policy, Victoria University</v>
      </c>
      <c r="F28" s="4"/>
      <c r="G28" s="4"/>
      <c r="H28" s="4"/>
      <c r="I28" s="4"/>
    </row>
    <row r="29" spans="1:10">
      <c r="A29" s="4" t="s">
        <v>45</v>
      </c>
      <c r="B29" s="4" t="s">
        <v>46</v>
      </c>
      <c r="C29" s="7" t="str">
        <f t="shared" si="0"/>
        <v>CENTRE FOR ENVIRONMENT SAFETY &amp; RISK ENGINEERI - FACULTY OF HEALTH, ENGINEERING &amp; SCIENCE</v>
      </c>
      <c r="D29" s="11" t="str">
        <f t="shared" si="1"/>
        <v>Centre For Environment Safety &amp; Risk Engineeri, Victoria University</v>
      </c>
      <c r="F29" s="4"/>
      <c r="G29" s="4"/>
      <c r="H29" s="4"/>
      <c r="I29" s="4"/>
    </row>
    <row r="30" spans="1:10">
      <c r="A30" s="4" t="s">
        <v>45</v>
      </c>
      <c r="B30" s="4" t="s">
        <v>47</v>
      </c>
      <c r="C30" s="7" t="str">
        <f t="shared" si="0"/>
        <v>CENTRE FOR TELECOMMUNICATION &amp; MICROELECTRONIC - FACULTY OF HEALTH, ENGINEERING &amp; SCIENCE</v>
      </c>
      <c r="D30" s="11" t="str">
        <f t="shared" si="1"/>
        <v>Centre For Telecommunication &amp; Microelectronic, Victoria University</v>
      </c>
      <c r="F30" s="4"/>
      <c r="G30" s="4"/>
      <c r="H30" s="4"/>
      <c r="I30" s="4"/>
    </row>
    <row r="31" spans="1:10">
      <c r="A31" s="4" t="s">
        <v>45</v>
      </c>
      <c r="B31" s="4" t="s">
        <v>48</v>
      </c>
      <c r="C31" s="7" t="str">
        <f t="shared" si="0"/>
        <v>FACULTY ADMINISTRATION - FACULTY OF HEALTH, ENGINEERING &amp; SCIENCE</v>
      </c>
      <c r="D31" s="11" t="str">
        <f t="shared" si="1"/>
        <v>Faculty Administration, Victoria University</v>
      </c>
      <c r="F31" s="4"/>
      <c r="G31" s="4"/>
      <c r="H31" s="4"/>
      <c r="I31" s="4"/>
    </row>
    <row r="32" spans="1:10">
      <c r="A32" s="4" t="s">
        <v>45</v>
      </c>
      <c r="B32" s="4" t="s">
        <v>49</v>
      </c>
      <c r="C32" s="7" t="str">
        <f t="shared" si="0"/>
        <v>FOUNDATION STUDIES - FACULTY OF HEALTH, ENGINEERING &amp; SCIENCE</v>
      </c>
      <c r="D32" s="11" t="str">
        <f t="shared" si="1"/>
        <v>Foundation Studies, Victoria University</v>
      </c>
      <c r="F32" s="4"/>
      <c r="G32" s="4"/>
      <c r="H32" s="4"/>
      <c r="I32" s="4"/>
    </row>
    <row r="33" spans="1:10">
      <c r="A33" s="4" t="s">
        <v>45</v>
      </c>
      <c r="B33" s="4" t="s">
        <v>11</v>
      </c>
      <c r="C33" s="7" t="str">
        <f t="shared" si="0"/>
        <v>OFFICE OF THE EXECUTIVE DEAN - FACULTY OF HEALTH, ENGINEERING &amp; SCIENCE</v>
      </c>
      <c r="D33" s="11" t="str">
        <f t="shared" si="1"/>
        <v>Office Of The Executive Dean, Victoria University</v>
      </c>
      <c r="F33" s="4"/>
      <c r="G33" s="4"/>
      <c r="H33" s="4"/>
      <c r="I33" s="4"/>
    </row>
    <row r="34" spans="1:10">
      <c r="A34" s="4" t="s">
        <v>45</v>
      </c>
      <c r="B34" s="4" t="s">
        <v>50</v>
      </c>
      <c r="C34" s="7" t="str">
        <f t="shared" ref="C34:C65" si="2">UPPER(IF(B34="",A34,(B34&amp;" - "&amp;A34)))</f>
        <v>SCHOOL OF BIOMEDICAL &amp; HEALTH SCIENCES - FACULTY OF HEALTH, ENGINEERING &amp; SCIENCE</v>
      </c>
      <c r="D34" s="11" t="str">
        <f t="shared" ref="D34:D65" si="3">PROPER(IF(B34="",A34,B34))&amp;", Victoria University"</f>
        <v>School Of Biomedical &amp; Health Sciences, Victoria University</v>
      </c>
      <c r="F34" s="4"/>
      <c r="G34" s="4"/>
      <c r="H34" s="4"/>
      <c r="I34" s="4"/>
    </row>
    <row r="35" spans="1:10">
      <c r="A35" s="4" t="s">
        <v>45</v>
      </c>
      <c r="B35" s="4" t="s">
        <v>51</v>
      </c>
      <c r="C35" s="7" t="str">
        <f t="shared" si="2"/>
        <v>SCHOOL OF ENGINEERING &amp; SCIENCE - FACULTY OF HEALTH, ENGINEERING &amp; SCIENCE</v>
      </c>
      <c r="D35" s="11" t="str">
        <f t="shared" si="3"/>
        <v>School Of Engineering &amp; Science, Victoria University</v>
      </c>
      <c r="F35" s="4"/>
      <c r="G35" s="4"/>
      <c r="H35" s="4"/>
      <c r="I35" s="4"/>
    </row>
    <row r="36" spans="1:10">
      <c r="A36" s="4" t="s">
        <v>45</v>
      </c>
      <c r="B36" s="4" t="s">
        <v>52</v>
      </c>
      <c r="C36" s="7" t="str">
        <f t="shared" si="2"/>
        <v>SCHOOL OF NURSING &amp; MIDWIFERY - FACULTY OF HEALTH, ENGINEERING &amp; SCIENCE</v>
      </c>
      <c r="D36" s="11" t="str">
        <f t="shared" si="3"/>
        <v>School Of Nursing &amp; Midwifery, Victoria University</v>
      </c>
      <c r="F36" s="4"/>
      <c r="G36" s="4"/>
      <c r="H36" s="4"/>
      <c r="I36" s="4"/>
    </row>
    <row r="37" spans="1:10">
      <c r="A37" s="4" t="s">
        <v>53</v>
      </c>
      <c r="B37" s="4"/>
      <c r="C37" s="7" t="str">
        <f t="shared" si="2"/>
        <v>INNOVATION &amp; COMMERCIAL DEVELOPMENT</v>
      </c>
      <c r="D37" s="11" t="str">
        <f t="shared" si="3"/>
        <v>Innovation &amp; Commercial Development, Victoria University</v>
      </c>
      <c r="F37" s="4"/>
      <c r="G37" s="4"/>
      <c r="H37" s="4"/>
      <c r="I37" s="4"/>
    </row>
    <row r="38" spans="1:10">
      <c r="A38" s="4" t="s">
        <v>54</v>
      </c>
      <c r="B38" s="4"/>
      <c r="C38" s="7" t="str">
        <f t="shared" si="2"/>
        <v>INST FOR COMMUNITY ETHNICITY &amp; POLICY ALTERNAT</v>
      </c>
      <c r="D38" s="11" t="str">
        <f t="shared" si="3"/>
        <v>Inst For Community Ethnicity &amp; Policy Alternat, Victoria University</v>
      </c>
      <c r="F38" s="4"/>
      <c r="G38" s="4"/>
      <c r="H38" s="4"/>
      <c r="I38" s="4"/>
    </row>
    <row r="39" spans="1:10">
      <c r="A39" s="4" t="s">
        <v>55</v>
      </c>
      <c r="B39" s="4"/>
      <c r="C39" s="7" t="str">
        <f t="shared" si="2"/>
        <v>INSTITUTE FOR DIVERSITY EDUCATIONAL ACCESS &amp; SUCCE</v>
      </c>
      <c r="D39" s="11" t="str">
        <f t="shared" si="3"/>
        <v>Institute For Diversity Educational Access &amp; Succe, Victoria University</v>
      </c>
      <c r="F39" s="4"/>
      <c r="G39" s="4"/>
      <c r="H39" s="4"/>
      <c r="I39" s="4"/>
    </row>
    <row r="40" spans="1:10">
      <c r="A40" s="4" t="s">
        <v>56</v>
      </c>
      <c r="B40" s="4"/>
      <c r="C40" s="7" t="str">
        <f t="shared" si="2"/>
        <v>INSTITUTE FOR SUPPLY CHAIN &amp; LOGISTICS</v>
      </c>
      <c r="D40" s="11" t="str">
        <f t="shared" si="3"/>
        <v>Institute For Supply Chain &amp; Logistics, Victoria University</v>
      </c>
      <c r="F40" s="4"/>
      <c r="G40" s="4"/>
      <c r="H40" s="4"/>
      <c r="I40" s="4"/>
    </row>
    <row r="41" spans="1:10">
      <c r="A41" s="4" t="s">
        <v>57</v>
      </c>
      <c r="B41" s="4"/>
      <c r="C41" s="7" t="str">
        <f t="shared" si="2"/>
        <v>INSTITUTE FOR SUSTAINABILITY &amp; INNOVATION</v>
      </c>
      <c r="D41" s="11" t="str">
        <f t="shared" si="3"/>
        <v>Institute For Sustainability &amp; Innovation, Victoria University</v>
      </c>
      <c r="F41" s="4"/>
      <c r="G41" s="4"/>
      <c r="H41" s="4"/>
      <c r="I41" s="4"/>
    </row>
    <row r="42" spans="1:10" ht="210">
      <c r="A42" s="4" t="s">
        <v>58</v>
      </c>
      <c r="B42" s="4"/>
      <c r="C42" s="7" t="str">
        <f t="shared" si="2"/>
        <v>INSTITUTE OF SPORT EXERCISE &amp; ACTIVE LIVING</v>
      </c>
      <c r="D42" s="11" t="str">
        <f t="shared" si="3"/>
        <v>Institute Of Sport Exercise &amp; Active Living, Victoria University</v>
      </c>
      <c r="E42" s="10" t="s">
        <v>110</v>
      </c>
      <c r="F42" s="4" t="s">
        <v>59</v>
      </c>
      <c r="G42" s="4" t="s">
        <v>60</v>
      </c>
      <c r="H42" s="4" t="s">
        <v>61</v>
      </c>
      <c r="I42" s="4" t="s">
        <v>62</v>
      </c>
      <c r="J42" s="2">
        <v>1106</v>
      </c>
    </row>
    <row r="43" spans="1:10">
      <c r="A43" s="4" t="s">
        <v>63</v>
      </c>
      <c r="B43" s="4" t="s">
        <v>64</v>
      </c>
      <c r="C43" s="7" t="str">
        <f t="shared" si="2"/>
        <v>CAMPUS LIBRARIES - LIBRARY</v>
      </c>
      <c r="D43" s="11" t="str">
        <f t="shared" si="3"/>
        <v>Campus Libraries, Victoria University</v>
      </c>
      <c r="F43" s="4"/>
      <c r="G43" s="4"/>
      <c r="H43" s="4"/>
      <c r="I43" s="4"/>
    </row>
    <row r="44" spans="1:10">
      <c r="A44" s="4" t="s">
        <v>63</v>
      </c>
      <c r="B44" s="4" t="s">
        <v>65</v>
      </c>
      <c r="C44" s="7" t="str">
        <f t="shared" si="2"/>
        <v>CORPORATE SERVICES - LIBRARY</v>
      </c>
      <c r="D44" s="11" t="str">
        <f t="shared" si="3"/>
        <v>Corporate Services, Victoria University</v>
      </c>
      <c r="F44" s="4"/>
      <c r="G44" s="4"/>
      <c r="H44" s="4"/>
      <c r="I44" s="4"/>
    </row>
    <row r="45" spans="1:10">
      <c r="A45" s="4" t="s">
        <v>63</v>
      </c>
      <c r="B45" s="4" t="s">
        <v>66</v>
      </c>
      <c r="C45" s="7" t="str">
        <f t="shared" si="2"/>
        <v>DIGITAL &amp; STUDENT COMPUTER SERVICES - LIBRARY</v>
      </c>
      <c r="D45" s="11" t="str">
        <f t="shared" si="3"/>
        <v>Digital &amp; Student Computer Services, Victoria University</v>
      </c>
      <c r="F45" s="4"/>
      <c r="G45" s="4"/>
      <c r="H45" s="4"/>
      <c r="I45" s="4"/>
    </row>
    <row r="46" spans="1:10">
      <c r="A46" s="4" t="s">
        <v>63</v>
      </c>
      <c r="B46" s="4" t="s">
        <v>67</v>
      </c>
      <c r="C46" s="7" t="str">
        <f t="shared" si="2"/>
        <v>INFORMATION RESOURCES &amp; COLLECTION SERVICES - LIBRARY</v>
      </c>
      <c r="D46" s="11" t="str">
        <f t="shared" si="3"/>
        <v>Information Resources &amp; Collection Services, Victoria University</v>
      </c>
      <c r="F46" s="4"/>
      <c r="G46" s="4"/>
      <c r="H46" s="4"/>
      <c r="I46" s="4"/>
    </row>
    <row r="47" spans="1:10">
      <c r="A47" s="4" t="s">
        <v>63</v>
      </c>
      <c r="B47" s="4" t="s">
        <v>68</v>
      </c>
      <c r="C47" s="7" t="str">
        <f t="shared" si="2"/>
        <v>LIBRARY EDUCATION &amp; RESEARCH SUPPORT - LIBRARY</v>
      </c>
      <c r="D47" s="11" t="str">
        <f t="shared" si="3"/>
        <v>Library Education &amp; Research Support, Victoria University</v>
      </c>
      <c r="F47" s="4"/>
      <c r="G47" s="4"/>
      <c r="H47" s="4"/>
      <c r="I47" s="4"/>
    </row>
    <row r="48" spans="1:10">
      <c r="A48" s="4" t="s">
        <v>63</v>
      </c>
      <c r="B48" s="4" t="s">
        <v>69</v>
      </c>
      <c r="C48" s="7" t="str">
        <f t="shared" si="2"/>
        <v>LIBRARY SERVICES - LIBRARY</v>
      </c>
      <c r="D48" s="11" t="str">
        <f t="shared" si="3"/>
        <v>Library Services, Victoria University</v>
      </c>
      <c r="F48" s="4"/>
      <c r="G48" s="4"/>
      <c r="H48" s="4"/>
      <c r="I48" s="4"/>
    </row>
    <row r="49" spans="1:9">
      <c r="A49" s="4" t="s">
        <v>63</v>
      </c>
      <c r="B49" s="4" t="s">
        <v>70</v>
      </c>
      <c r="C49" s="7" t="str">
        <f t="shared" si="2"/>
        <v>OFFICE OF ASSOCIATE LIBRARIAN INFORMATION SRVS - LIBRARY</v>
      </c>
      <c r="D49" s="11" t="str">
        <f t="shared" si="3"/>
        <v>Office Of Associate Librarian Information Srvs, Victoria University</v>
      </c>
      <c r="F49" s="4"/>
      <c r="G49" s="4"/>
      <c r="H49" s="4"/>
      <c r="I49" s="4"/>
    </row>
    <row r="50" spans="1:9">
      <c r="A50" s="4" t="s">
        <v>63</v>
      </c>
      <c r="B50" s="4" t="s">
        <v>71</v>
      </c>
      <c r="C50" s="7" t="str">
        <f t="shared" si="2"/>
        <v>OFFICE OF ASSOCIATE LIBRARIAN IRS&amp;I - LIBRARY</v>
      </c>
      <c r="D50" s="11" t="str">
        <f t="shared" si="3"/>
        <v>Office Of Associate Librarian Irs&amp;I, Victoria University</v>
      </c>
      <c r="F50" s="4"/>
      <c r="G50" s="4"/>
      <c r="H50" s="4"/>
      <c r="I50" s="4"/>
    </row>
    <row r="51" spans="1:9">
      <c r="A51" s="4" t="s">
        <v>63</v>
      </c>
      <c r="B51" s="4" t="s">
        <v>72</v>
      </c>
      <c r="C51" s="7" t="str">
        <f t="shared" si="2"/>
        <v>OFFICE OF THE UNIVERSITY LIBRARIAN - LIBRARY</v>
      </c>
      <c r="D51" s="11" t="str">
        <f t="shared" si="3"/>
        <v>Office Of The University Librarian, Victoria University</v>
      </c>
      <c r="F51" s="4"/>
      <c r="G51" s="4"/>
      <c r="H51" s="4"/>
      <c r="I51" s="4"/>
    </row>
    <row r="52" spans="1:9">
      <c r="A52" s="4" t="s">
        <v>73</v>
      </c>
      <c r="B52" s="4"/>
      <c r="C52" s="7" t="str">
        <f t="shared" si="2"/>
        <v>OFFICE OF THE DVC ACADEMIC &amp; STUDENTS</v>
      </c>
      <c r="D52" s="11" t="str">
        <f t="shared" si="3"/>
        <v>Office Of The Dvc Academic &amp; Students, Victoria University</v>
      </c>
      <c r="F52" s="4"/>
      <c r="G52" s="4"/>
      <c r="H52" s="4"/>
      <c r="I52" s="4"/>
    </row>
    <row r="53" spans="1:9">
      <c r="A53" s="4" t="s">
        <v>74</v>
      </c>
      <c r="B53" s="4"/>
      <c r="C53" s="7" t="str">
        <f t="shared" si="2"/>
        <v>OFFICE OF THE DVC PLANNING MARKETING &amp; EXT AFFAIRS</v>
      </c>
      <c r="D53" s="11" t="str">
        <f t="shared" si="3"/>
        <v>Office Of The Dvc Planning Marketing &amp; Ext Affairs, Victoria University</v>
      </c>
      <c r="F53" s="4"/>
      <c r="G53" s="4"/>
      <c r="H53" s="4"/>
      <c r="I53" s="4"/>
    </row>
    <row r="54" spans="1:9">
      <c r="A54" s="4" t="s">
        <v>75</v>
      </c>
      <c r="B54" s="4"/>
      <c r="C54" s="7" t="str">
        <f t="shared" si="2"/>
        <v>OFFICE OF THE DVC RESEARCH &amp; KNOWLEDGE  EXCHANGE</v>
      </c>
      <c r="D54" s="11" t="str">
        <f t="shared" si="3"/>
        <v>Office Of The Dvc Research &amp; Knowledge  Exchange, Victoria University</v>
      </c>
      <c r="F54" s="4"/>
      <c r="G54" s="4"/>
      <c r="H54" s="4"/>
      <c r="I54" s="4"/>
    </row>
    <row r="55" spans="1:9">
      <c r="A55" s="4" t="s">
        <v>76</v>
      </c>
      <c r="B55" s="4"/>
      <c r="C55" s="7" t="str">
        <f t="shared" si="2"/>
        <v>OFFICE OF THE PVC ACADEMIC &amp; STUDENTS</v>
      </c>
      <c r="D55" s="11" t="str">
        <f t="shared" si="3"/>
        <v>Office Of The Pvc Academic &amp; Students, Victoria University</v>
      </c>
      <c r="F55" s="4"/>
      <c r="G55" s="4"/>
      <c r="H55" s="4"/>
      <c r="I55" s="4"/>
    </row>
    <row r="56" spans="1:9">
      <c r="A56" s="4" t="s">
        <v>77</v>
      </c>
      <c r="B56" s="4"/>
      <c r="C56" s="7" t="str">
        <f t="shared" si="2"/>
        <v>OFFICE OF THE PVC RESEARCH &amp; RESEARCH TRAINING</v>
      </c>
      <c r="D56" s="11" t="str">
        <f t="shared" si="3"/>
        <v>Office Of The Pvc Research &amp; Research Training, Victoria University</v>
      </c>
      <c r="F56" s="4"/>
      <c r="G56" s="4"/>
      <c r="H56" s="4"/>
      <c r="I56" s="4"/>
    </row>
    <row r="57" spans="1:9">
      <c r="A57" s="4" t="s">
        <v>78</v>
      </c>
      <c r="B57" s="4"/>
      <c r="C57" s="7" t="str">
        <f t="shared" si="2"/>
        <v>POSTGRADUATE RESEARCH</v>
      </c>
      <c r="D57" s="11" t="str">
        <f t="shared" si="3"/>
        <v>Postgraduate Research, Victoria University</v>
      </c>
      <c r="F57" s="4"/>
      <c r="G57" s="4"/>
      <c r="H57" s="4"/>
      <c r="I57" s="4"/>
    </row>
    <row r="58" spans="1:9">
      <c r="A58" s="4" t="s">
        <v>79</v>
      </c>
      <c r="B58" s="4"/>
      <c r="C58" s="7" t="str">
        <f t="shared" si="2"/>
        <v>PROGRAM MANAGEMENT OFFICE</v>
      </c>
      <c r="D58" s="11" t="str">
        <f t="shared" si="3"/>
        <v>Program Management Office, Victoria University</v>
      </c>
      <c r="F58" s="4"/>
      <c r="G58" s="4"/>
      <c r="H58" s="4"/>
      <c r="I58" s="4"/>
    </row>
    <row r="59" spans="1:9">
      <c r="A59" s="4" t="s">
        <v>80</v>
      </c>
      <c r="B59" s="4"/>
      <c r="C59" s="7" t="str">
        <f t="shared" si="2"/>
        <v>RESEARCH SERVICES</v>
      </c>
      <c r="D59" s="11" t="str">
        <f t="shared" si="3"/>
        <v>Research Services, Victoria University</v>
      </c>
      <c r="F59" s="4"/>
      <c r="G59" s="4"/>
      <c r="H59" s="4"/>
      <c r="I59" s="4"/>
    </row>
    <row r="60" spans="1:9">
      <c r="A60" s="4" t="s">
        <v>81</v>
      </c>
      <c r="B60" s="4"/>
      <c r="C60" s="7" t="str">
        <f t="shared" si="2"/>
        <v>TEACHER DEVELOPMENT UNIT</v>
      </c>
      <c r="D60" s="11" t="str">
        <f t="shared" si="3"/>
        <v>Teacher Development Unit, Victoria University</v>
      </c>
      <c r="F60" s="4"/>
      <c r="G60" s="4"/>
      <c r="H60" s="4"/>
      <c r="I60" s="4"/>
    </row>
    <row r="61" spans="1:9">
      <c r="A61" s="4" t="s">
        <v>82</v>
      </c>
      <c r="B61" s="4"/>
      <c r="C61" s="7" t="str">
        <f t="shared" si="2"/>
        <v>TEACHING &amp; LEARNING</v>
      </c>
      <c r="D61" s="11" t="str">
        <f t="shared" si="3"/>
        <v>Teaching &amp; Learning, Victoria University</v>
      </c>
      <c r="F61" s="4"/>
      <c r="G61" s="4"/>
      <c r="H61" s="4"/>
      <c r="I61" s="4"/>
    </row>
    <row r="62" spans="1:9">
      <c r="A62" s="4" t="s">
        <v>83</v>
      </c>
      <c r="B62" s="4" t="s">
        <v>10</v>
      </c>
      <c r="C62" s="7" t="str">
        <f t="shared" si="2"/>
        <v>FACULTY OFFICE - FACULTY OF TECHNICAL &amp; TRADES INNOVATION</v>
      </c>
      <c r="D62" s="11" t="str">
        <f t="shared" si="3"/>
        <v>Faculty Office, Victoria University</v>
      </c>
      <c r="F62" s="4"/>
      <c r="G62" s="4"/>
      <c r="H62" s="4"/>
      <c r="I62" s="4"/>
    </row>
    <row r="63" spans="1:9">
      <c r="A63" s="4" t="s">
        <v>83</v>
      </c>
      <c r="B63" s="4" t="s">
        <v>84</v>
      </c>
      <c r="C63" s="7" t="str">
        <f t="shared" si="2"/>
        <v>INDUSTRY LIAISON - FACULTY OF TECHNICAL &amp; TRADES INNOVATION</v>
      </c>
      <c r="D63" s="11" t="str">
        <f t="shared" si="3"/>
        <v>Industry Liaison, Victoria University</v>
      </c>
      <c r="F63" s="4"/>
      <c r="G63" s="4"/>
      <c r="H63" s="4"/>
      <c r="I63" s="4"/>
    </row>
    <row r="64" spans="1:9">
      <c r="A64" s="4" t="s">
        <v>83</v>
      </c>
      <c r="B64" s="4" t="s">
        <v>85</v>
      </c>
      <c r="C64" s="7" t="str">
        <f t="shared" si="2"/>
        <v>JOBS PLUS - FACULTY OF TECHNICAL &amp; TRADES INNOVATION</v>
      </c>
      <c r="D64" s="11" t="str">
        <f t="shared" si="3"/>
        <v>Jobs Plus, Victoria University</v>
      </c>
      <c r="F64" s="4"/>
      <c r="G64" s="4"/>
      <c r="H64" s="4"/>
      <c r="I64" s="4"/>
    </row>
    <row r="65" spans="1:9">
      <c r="A65" s="4" t="s">
        <v>83</v>
      </c>
      <c r="B65" s="4" t="s">
        <v>86</v>
      </c>
      <c r="C65" s="7" t="str">
        <f t="shared" si="2"/>
        <v>OFFICE OF ASSOCIATE DEAN INDUSTRY &amp; ACCESS - FACULTY OF TECHNICAL &amp; TRADES INNOVATION</v>
      </c>
      <c r="D65" s="11" t="str">
        <f t="shared" si="3"/>
        <v>Office Of Associate Dean Industry &amp; Access, Victoria University</v>
      </c>
      <c r="F65" s="4"/>
      <c r="G65" s="4"/>
      <c r="H65" s="4"/>
      <c r="I65" s="4"/>
    </row>
    <row r="66" spans="1:9">
      <c r="A66" s="4" t="s">
        <v>83</v>
      </c>
      <c r="B66" s="4" t="s">
        <v>87</v>
      </c>
      <c r="C66" s="7" t="str">
        <f t="shared" ref="C66:C92" si="4">UPPER(IF(B66="",A66,(B66&amp;" - "&amp;A66)))</f>
        <v>OFFICE OF ASSOCIATE DEAN INTL &amp; BUSINESS DEV - FACULTY OF TECHNICAL &amp; TRADES INNOVATION</v>
      </c>
      <c r="D66" s="11" t="str">
        <f t="shared" ref="D66:D92" si="5">PROPER(IF(B66="",A66,B66))&amp;", Victoria University"</f>
        <v>Office Of Associate Dean Intl &amp; Business Dev, Victoria University</v>
      </c>
      <c r="F66" s="4"/>
      <c r="G66" s="4"/>
      <c r="H66" s="4"/>
      <c r="I66" s="4"/>
    </row>
    <row r="67" spans="1:9">
      <c r="A67" s="4" t="s">
        <v>83</v>
      </c>
      <c r="B67" s="4" t="s">
        <v>88</v>
      </c>
      <c r="C67" s="7" t="str">
        <f t="shared" si="4"/>
        <v>OFFICE OF ASSOCIATE DEAN QUALITY &amp; CAPABILITY - FACULTY OF TECHNICAL &amp; TRADES INNOVATION</v>
      </c>
      <c r="D67" s="11" t="str">
        <f t="shared" si="5"/>
        <v>Office Of Associate Dean Quality &amp; Capability, Victoria University</v>
      </c>
      <c r="F67" s="4"/>
      <c r="G67" s="4"/>
      <c r="H67" s="4"/>
      <c r="I67" s="4"/>
    </row>
    <row r="68" spans="1:9">
      <c r="A68" s="4" t="s">
        <v>83</v>
      </c>
      <c r="B68" s="4" t="s">
        <v>11</v>
      </c>
      <c r="C68" s="7" t="str">
        <f t="shared" si="4"/>
        <v>OFFICE OF THE EXECUTIVE DEAN - FACULTY OF TECHNICAL &amp; TRADES INNOVATION</v>
      </c>
      <c r="D68" s="11" t="str">
        <f t="shared" si="5"/>
        <v>Office Of The Executive Dean, Victoria University</v>
      </c>
      <c r="F68" s="4"/>
      <c r="G68" s="4"/>
      <c r="H68" s="4"/>
      <c r="I68" s="4"/>
    </row>
    <row r="69" spans="1:9">
      <c r="A69" s="4" t="s">
        <v>83</v>
      </c>
      <c r="B69" s="4" t="s">
        <v>89</v>
      </c>
      <c r="C69" s="7" t="str">
        <f t="shared" si="4"/>
        <v>SCHOOL OF CONSTRUCTION INDUSTRIES - FACULTY OF TECHNICAL &amp; TRADES INNOVATION</v>
      </c>
      <c r="D69" s="11" t="str">
        <f t="shared" si="5"/>
        <v>School Of Construction Industries, Victoria University</v>
      </c>
      <c r="F69" s="4"/>
      <c r="G69" s="4"/>
      <c r="H69" s="4"/>
      <c r="I69" s="4"/>
    </row>
    <row r="70" spans="1:9">
      <c r="A70" s="4" t="s">
        <v>83</v>
      </c>
      <c r="B70" s="4" t="s">
        <v>90</v>
      </c>
      <c r="C70" s="7" t="str">
        <f t="shared" si="4"/>
        <v>SCHOOL OF ENGINEERING &amp; INDUSTRIAL TRAINING - FACULTY OF TECHNICAL &amp; TRADES INNOVATION</v>
      </c>
      <c r="D70" s="11" t="str">
        <f t="shared" si="5"/>
        <v>School Of Engineering &amp; Industrial Training, Victoria University</v>
      </c>
      <c r="F70" s="4"/>
      <c r="G70" s="4"/>
      <c r="H70" s="4"/>
      <c r="I70" s="4"/>
    </row>
    <row r="71" spans="1:9">
      <c r="A71" s="4" t="s">
        <v>83</v>
      </c>
      <c r="B71" s="4" t="s">
        <v>91</v>
      </c>
      <c r="C71" s="7" t="str">
        <f t="shared" si="4"/>
        <v>SCHOOL OF SERVICE INDUSTRIES - FACULTY OF TECHNICAL &amp; TRADES INNOVATION</v>
      </c>
      <c r="D71" s="11" t="str">
        <f t="shared" si="5"/>
        <v>School Of Service Industries, Victoria University</v>
      </c>
      <c r="F71" s="4"/>
      <c r="G71" s="4"/>
      <c r="H71" s="4"/>
      <c r="I71" s="4"/>
    </row>
    <row r="72" spans="1:9">
      <c r="A72" s="4" t="s">
        <v>83</v>
      </c>
      <c r="B72" s="4" t="s">
        <v>82</v>
      </c>
      <c r="C72" s="7" t="str">
        <f t="shared" si="4"/>
        <v>TEACHING &amp; LEARNING - FACULTY OF TECHNICAL &amp; TRADES INNOVATION</v>
      </c>
      <c r="D72" s="11" t="str">
        <f t="shared" si="5"/>
        <v>Teaching &amp; Learning, Victoria University</v>
      </c>
      <c r="F72" s="4"/>
      <c r="G72" s="4"/>
      <c r="H72" s="4"/>
      <c r="I72" s="4"/>
    </row>
    <row r="73" spans="1:9">
      <c r="A73" s="4" t="s">
        <v>92</v>
      </c>
      <c r="B73" s="4" t="s">
        <v>93</v>
      </c>
      <c r="C73" s="7" t="str">
        <f t="shared" si="4"/>
        <v>ASSOCIATE DIRECTOR LANGUAGE &amp; LEARNING - VU COLLEGE</v>
      </c>
      <c r="D73" s="11" t="str">
        <f t="shared" si="5"/>
        <v>Associate Director Language &amp; Learning, Victoria University</v>
      </c>
      <c r="F73" s="4"/>
      <c r="G73" s="4"/>
      <c r="H73" s="4"/>
      <c r="I73" s="4"/>
    </row>
    <row r="74" spans="1:9">
      <c r="A74" s="4" t="s">
        <v>92</v>
      </c>
      <c r="B74" s="4" t="s">
        <v>94</v>
      </c>
      <c r="C74" s="7" t="str">
        <f t="shared" si="4"/>
        <v>ENGLISH LANGUAGE INSTITUTE - VU COLLEGE</v>
      </c>
      <c r="D74" s="11" t="str">
        <f t="shared" si="5"/>
        <v>English Language Institute, Victoria University</v>
      </c>
      <c r="F74" s="4"/>
      <c r="G74" s="4"/>
      <c r="H74" s="4"/>
      <c r="I74" s="4"/>
    </row>
    <row r="75" spans="1:9">
      <c r="A75" s="4" t="s">
        <v>92</v>
      </c>
      <c r="B75" s="4" t="s">
        <v>95</v>
      </c>
      <c r="C75" s="7" t="str">
        <f t="shared" si="4"/>
        <v>OFFICE OF ASSOC DIRECTOR LANG LEARN &amp; NUMERACY - VU COLLEGE</v>
      </c>
      <c r="D75" s="11" t="str">
        <f t="shared" si="5"/>
        <v>Office Of Assoc Director Lang Learn &amp; Numeracy, Victoria University</v>
      </c>
      <c r="F75" s="4"/>
      <c r="G75" s="4"/>
      <c r="H75" s="4"/>
      <c r="I75" s="4"/>
    </row>
    <row r="76" spans="1:9">
      <c r="A76" s="4" t="s">
        <v>92</v>
      </c>
      <c r="B76" s="4" t="s">
        <v>96</v>
      </c>
      <c r="C76" s="7" t="str">
        <f t="shared" si="4"/>
        <v>OFFICE OF ASSOC DIRECTOR YOUTH - VU COLLEGE</v>
      </c>
      <c r="D76" s="11" t="str">
        <f t="shared" si="5"/>
        <v>Office Of Assoc Director Youth, Victoria University</v>
      </c>
      <c r="F76" s="4"/>
      <c r="G76" s="4"/>
      <c r="H76" s="4"/>
      <c r="I76" s="4"/>
    </row>
    <row r="77" spans="1:9">
      <c r="A77" s="4" t="s">
        <v>92</v>
      </c>
      <c r="B77" s="4" t="s">
        <v>97</v>
      </c>
      <c r="C77" s="7" t="str">
        <f t="shared" si="4"/>
        <v>OFFICE OF DEPUTY DEAN - VU COLLEGE</v>
      </c>
      <c r="D77" s="11" t="str">
        <f t="shared" si="5"/>
        <v>Office Of Deputy Dean, Victoria University</v>
      </c>
      <c r="F77" s="4"/>
      <c r="G77" s="4"/>
      <c r="H77" s="4"/>
      <c r="I77" s="4"/>
    </row>
    <row r="78" spans="1:9">
      <c r="A78" s="4" t="s">
        <v>92</v>
      </c>
      <c r="B78" s="4" t="s">
        <v>11</v>
      </c>
      <c r="C78" s="7" t="str">
        <f t="shared" si="4"/>
        <v>OFFICE OF THE EXECUTIVE DEAN - VU COLLEGE</v>
      </c>
      <c r="D78" s="11" t="str">
        <f t="shared" si="5"/>
        <v>Office Of The Executive Dean, Victoria University</v>
      </c>
      <c r="F78" s="4"/>
      <c r="G78" s="4"/>
      <c r="H78" s="4"/>
      <c r="I78" s="4"/>
    </row>
    <row r="79" spans="1:9">
      <c r="A79" s="4" t="s">
        <v>92</v>
      </c>
      <c r="B79" s="4" t="s">
        <v>98</v>
      </c>
      <c r="C79" s="7" t="str">
        <f t="shared" si="4"/>
        <v>SCHOOL OF FOUNDATION COMMUNITY &amp; INDIG PROG - VU COLLEGE</v>
      </c>
      <c r="D79" s="11" t="str">
        <f t="shared" si="5"/>
        <v>School Of Foundation Community &amp; Indig Prog, Victoria University</v>
      </c>
      <c r="F79" s="4"/>
      <c r="G79" s="4"/>
      <c r="H79" s="4"/>
      <c r="I79" s="4"/>
    </row>
    <row r="80" spans="1:9">
      <c r="A80" s="4" t="s">
        <v>92</v>
      </c>
      <c r="B80" s="4" t="s">
        <v>99</v>
      </c>
      <c r="C80" s="7" t="str">
        <f t="shared" si="4"/>
        <v>SCHOOL OF HARVESTER - VU COLLEGE</v>
      </c>
      <c r="D80" s="11" t="str">
        <f t="shared" si="5"/>
        <v>School Of Harvester, Victoria University</v>
      </c>
      <c r="F80" s="4"/>
      <c r="G80" s="4"/>
      <c r="H80" s="4"/>
      <c r="I80" s="4"/>
    </row>
    <row r="81" spans="1:9">
      <c r="A81" s="4" t="s">
        <v>92</v>
      </c>
      <c r="B81" s="4" t="s">
        <v>100</v>
      </c>
      <c r="C81" s="7" t="str">
        <f t="shared" si="4"/>
        <v>SCHOOL OF LANGUAGE &amp; LEARNING - VU COLLEGE</v>
      </c>
      <c r="D81" s="11" t="str">
        <f t="shared" si="5"/>
        <v>School Of Language &amp; Learning, Victoria University</v>
      </c>
      <c r="F81" s="4"/>
      <c r="G81" s="4"/>
      <c r="H81" s="4"/>
      <c r="I81" s="4"/>
    </row>
    <row r="82" spans="1:9">
      <c r="A82" s="4" t="s">
        <v>92</v>
      </c>
      <c r="B82" s="4" t="s">
        <v>101</v>
      </c>
      <c r="C82" s="7" t="str">
        <f t="shared" si="4"/>
        <v>SCHOOL OF PATHWAYS &amp; TRANSITION - VU COLLEGE</v>
      </c>
      <c r="D82" s="11" t="str">
        <f t="shared" si="5"/>
        <v>School Of Pathways &amp; Transition, Victoria University</v>
      </c>
      <c r="F82" s="4"/>
      <c r="G82" s="4"/>
      <c r="H82" s="4"/>
      <c r="I82" s="4"/>
    </row>
    <row r="83" spans="1:9">
      <c r="A83" s="4" t="s">
        <v>102</v>
      </c>
      <c r="B83" s="4" t="s">
        <v>10</v>
      </c>
      <c r="C83" s="7" t="str">
        <f t="shared" si="4"/>
        <v>FACULTY OFFICE - FACULTY OF WORKFORCE DEVELOPMENT</v>
      </c>
      <c r="D83" s="11" t="str">
        <f t="shared" si="5"/>
        <v>Faculty Office, Victoria University</v>
      </c>
      <c r="F83" s="4"/>
      <c r="G83" s="4"/>
      <c r="H83" s="4"/>
      <c r="I83" s="4"/>
    </row>
    <row r="84" spans="1:9">
      <c r="A84" s="4" t="s">
        <v>102</v>
      </c>
      <c r="B84" s="4" t="s">
        <v>103</v>
      </c>
      <c r="C84" s="7" t="str">
        <f t="shared" si="4"/>
        <v>OFFICE OF ASSOCIATE DEAN ENTER &amp; COMMER DEV - FACULTY OF WORKFORCE DEVELOPMENT</v>
      </c>
      <c r="D84" s="11" t="str">
        <f t="shared" si="5"/>
        <v>Office Of Associate Dean Enter &amp; Commer Dev, Victoria University</v>
      </c>
      <c r="F84" s="4"/>
      <c r="G84" s="4"/>
      <c r="H84" s="4"/>
      <c r="I84" s="4"/>
    </row>
    <row r="85" spans="1:9">
      <c r="A85" s="4" t="s">
        <v>102</v>
      </c>
      <c r="B85" s="4" t="s">
        <v>104</v>
      </c>
      <c r="C85" s="7" t="str">
        <f t="shared" si="4"/>
        <v>OFFICE OF ASSOCIATE DEAN INDUSTRY &amp; INNOVATION - FACULTY OF WORKFORCE DEVELOPMENT</v>
      </c>
      <c r="D85" s="11" t="str">
        <f t="shared" si="5"/>
        <v>Office Of Associate Dean Industry &amp; Innovation, Victoria University</v>
      </c>
      <c r="F85" s="4"/>
      <c r="G85" s="4"/>
      <c r="H85" s="4"/>
      <c r="I85" s="4"/>
    </row>
    <row r="86" spans="1:9">
      <c r="A86" s="4" t="s">
        <v>102</v>
      </c>
      <c r="B86" s="4" t="s">
        <v>88</v>
      </c>
      <c r="C86" s="7" t="str">
        <f t="shared" si="4"/>
        <v>OFFICE OF ASSOCIATE DEAN QUALITY &amp; CAPABILITY - FACULTY OF WORKFORCE DEVELOPMENT</v>
      </c>
      <c r="D86" s="11" t="str">
        <f t="shared" si="5"/>
        <v>Office Of Associate Dean Quality &amp; Capability, Victoria University</v>
      </c>
      <c r="F86" s="4"/>
      <c r="G86" s="4"/>
      <c r="H86" s="4"/>
      <c r="I86" s="4"/>
    </row>
    <row r="87" spans="1:9">
      <c r="A87" s="4" t="s">
        <v>102</v>
      </c>
      <c r="B87" s="4" t="s">
        <v>11</v>
      </c>
      <c r="C87" s="7" t="str">
        <f t="shared" si="4"/>
        <v>OFFICE OF THE EXECUTIVE DEAN - FACULTY OF WORKFORCE DEVELOPMENT</v>
      </c>
      <c r="D87" s="11" t="str">
        <f t="shared" si="5"/>
        <v>Office Of The Executive Dean, Victoria University</v>
      </c>
      <c r="F87" s="4"/>
      <c r="G87" s="4"/>
      <c r="H87" s="4"/>
      <c r="I87" s="4"/>
    </row>
    <row r="88" spans="1:9">
      <c r="A88" s="4" t="s">
        <v>102</v>
      </c>
      <c r="B88" s="4" t="s">
        <v>105</v>
      </c>
      <c r="C88" s="7" t="str">
        <f t="shared" si="4"/>
        <v>SCHOOL OF BUSINESS SERVICES - FACULTY OF WORKFORCE DEVELOPMENT</v>
      </c>
      <c r="D88" s="11" t="str">
        <f t="shared" si="5"/>
        <v>School Of Business Services, Victoria University</v>
      </c>
      <c r="F88" s="4"/>
      <c r="G88" s="4"/>
      <c r="H88" s="4"/>
      <c r="I88" s="4"/>
    </row>
    <row r="89" spans="1:9">
      <c r="A89" s="4" t="s">
        <v>102</v>
      </c>
      <c r="B89" s="4" t="s">
        <v>106</v>
      </c>
      <c r="C89" s="7" t="str">
        <f t="shared" si="4"/>
        <v>SCHOOL OF HEALTH &amp; COMMUNITY SERVICES - FACULTY OF WORKFORCE DEVELOPMENT</v>
      </c>
      <c r="D89" s="11" t="str">
        <f t="shared" si="5"/>
        <v>School Of Health &amp; Community Services, Victoria University</v>
      </c>
      <c r="F89" s="4"/>
      <c r="G89" s="4"/>
      <c r="H89" s="4"/>
      <c r="I89" s="4"/>
    </row>
    <row r="90" spans="1:9">
      <c r="A90" s="4" t="s">
        <v>102</v>
      </c>
      <c r="B90" s="4" t="s">
        <v>107</v>
      </c>
      <c r="C90" s="7" t="str">
        <f t="shared" si="4"/>
        <v>SCHOOL OF INFORMATION TECHNOLOGY &amp; CREATIVE IND - FACULTY OF WORKFORCE DEVELOPMENT</v>
      </c>
      <c r="D90" s="11" t="str">
        <f t="shared" si="5"/>
        <v>School Of Information Technology &amp; Creative Ind, Victoria University</v>
      </c>
      <c r="F90" s="4"/>
      <c r="G90" s="4"/>
      <c r="H90" s="4"/>
      <c r="I90" s="4"/>
    </row>
    <row r="91" spans="1:9">
      <c r="A91" s="4" t="s">
        <v>102</v>
      </c>
      <c r="B91" s="4" t="s">
        <v>108</v>
      </c>
      <c r="C91" s="7" t="str">
        <f t="shared" si="4"/>
        <v>SCHOOL OF SPORT &amp; SCIENCE - FACULTY OF WORKFORCE DEVELOPMENT</v>
      </c>
      <c r="D91" s="11" t="str">
        <f t="shared" si="5"/>
        <v>School Of Sport &amp; Science, Victoria University</v>
      </c>
      <c r="F91" s="4"/>
      <c r="G91" s="4"/>
      <c r="H91" s="4"/>
      <c r="I91" s="4"/>
    </row>
    <row r="92" spans="1:9">
      <c r="A92" s="4" t="s">
        <v>109</v>
      </c>
      <c r="B92" s="4"/>
      <c r="C92" s="7" t="str">
        <f t="shared" si="4"/>
        <v>WORK BASED EDUCATION RESEARCH CENTRE</v>
      </c>
      <c r="D92" s="11" t="str">
        <f t="shared" si="5"/>
        <v>Work Based Education Research Centre, Victoria University</v>
      </c>
      <c r="F92" s="4"/>
      <c r="G92" s="4"/>
      <c r="H92" s="4"/>
      <c r="I92" s="4"/>
    </row>
    <row r="93" spans="1:9">
      <c r="A93" s="6"/>
      <c r="B93" s="6"/>
    </row>
  </sheetData>
  <pageMargins left="0.7" right="0.7" top="0.75" bottom="0.75" header="0.3" footer="0.3"/>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Victoria University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Staff</dc:creator>
  <cp:lastModifiedBy>Lyle Winton</cp:lastModifiedBy>
  <dcterms:created xsi:type="dcterms:W3CDTF">2012-02-08T04:32:20Z</dcterms:created>
  <dcterms:modified xsi:type="dcterms:W3CDTF">2012-03-08T10:51:30Z</dcterms:modified>
</cp:coreProperties>
</file>