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ortfolio-management\Data\"/>
    </mc:Choice>
  </mc:AlternateContent>
  <xr:revisionPtr revIDLastSave="0" documentId="8_{72DF346D-264B-4485-A509-09E862A4E4D3}" xr6:coauthVersionLast="47" xr6:coauthVersionMax="47" xr10:uidLastSave="{00000000-0000-0000-0000-000000000000}"/>
  <bookViews>
    <workbookView xWindow="-93" yWindow="-93" windowWidth="25786" windowHeight="13866" xr2:uid="{FFA61786-FDD3-4E5E-9314-5071397401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J8" i="1"/>
  <c r="J5" i="1"/>
  <c r="J4" i="1"/>
  <c r="P4" i="1"/>
  <c r="N4" i="1"/>
  <c r="G5" i="1"/>
  <c r="N5" i="1" s="1"/>
  <c r="N6" i="1" s="1"/>
  <c r="G4" i="1"/>
  <c r="F6" i="1"/>
  <c r="D6" i="1"/>
  <c r="G6" i="1" s="1"/>
  <c r="F5" i="1"/>
  <c r="H5" i="1" s="1"/>
  <c r="P5" i="1" s="1"/>
  <c r="P6" i="1" s="1"/>
  <c r="Q7" i="1" s="1"/>
  <c r="F4" i="1"/>
  <c r="H4" i="1" s="1"/>
  <c r="B5" i="1"/>
  <c r="B6" i="1" s="1"/>
  <c r="O6" i="1" l="1"/>
  <c r="J6" i="1"/>
  <c r="J7" i="1" s="1"/>
  <c r="Q6" i="1"/>
  <c r="K7" i="1"/>
  <c r="G7" i="1"/>
  <c r="H6" i="1"/>
  <c r="H7" i="1" s="1"/>
  <c r="L7" i="1" l="1"/>
</calcChain>
</file>

<file path=xl/sharedStrings.xml><?xml version="1.0" encoding="utf-8"?>
<sst xmlns="http://schemas.openxmlformats.org/spreadsheetml/2006/main" count="11" uniqueCount="11">
  <si>
    <t>Q</t>
  </si>
  <si>
    <t>P</t>
  </si>
  <si>
    <t>FX</t>
  </si>
  <si>
    <t>P_FX</t>
  </si>
  <si>
    <t>V</t>
  </si>
  <si>
    <t>V_FX</t>
  </si>
  <si>
    <t>Cap_appr</t>
  </si>
  <si>
    <t>FX_effect</t>
  </si>
  <si>
    <t>FX_effect_alt</t>
  </si>
  <si>
    <t>Buy-in P</t>
  </si>
  <si>
    <t>Buy-in P_FX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</si>
</sst>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C7C3-6127-4D57-ACF8-E67F95D8E40D}">
  <dimension ref="B3:Q9"/>
  <sheetViews>
    <sheetView tabSelected="1" workbookViewId="0">
      <selection activeCell="Q15" sqref="Q15"/>
    </sheetView>
  </sheetViews>
  <sheetFormatPr defaultRowHeight="14.35" x14ac:dyDescent="0.5"/>
  <cols>
    <col min="14" max="14" width="9.234375" bestFit="1" customWidth="1"/>
    <col min="16" max="16" width="10" bestFit="1" customWidth="1"/>
  </cols>
  <sheetData>
    <row r="3" spans="2:17" x14ac:dyDescent="0.5">
      <c r="C3" s="1" t="s">
        <v>1</v>
      </c>
      <c r="D3" s="1" t="s">
        <v>0</v>
      </c>
      <c r="E3" s="1" t="s">
        <v>2</v>
      </c>
      <c r="F3" s="1" t="s">
        <v>3</v>
      </c>
      <c r="G3" s="1" t="s">
        <v>4</v>
      </c>
      <c r="H3" s="1" t="s">
        <v>5</v>
      </c>
      <c r="J3" s="1" t="s">
        <v>6</v>
      </c>
      <c r="K3" s="1" t="s">
        <v>7</v>
      </c>
      <c r="L3" s="1" t="s">
        <v>8</v>
      </c>
      <c r="N3" s="1" t="s">
        <v>9</v>
      </c>
      <c r="P3" s="1" t="s">
        <v>10</v>
      </c>
    </row>
    <row r="4" spans="2:17" x14ac:dyDescent="0.5">
      <c r="B4">
        <v>1</v>
      </c>
      <c r="C4">
        <v>2</v>
      </c>
      <c r="D4">
        <v>5</v>
      </c>
      <c r="E4">
        <v>1.5</v>
      </c>
      <c r="F4" s="2">
        <f>C4*E4</f>
        <v>3</v>
      </c>
      <c r="G4">
        <f>-C4*D4</f>
        <v>-10</v>
      </c>
      <c r="H4">
        <f>-F4*D4</f>
        <v>-15</v>
      </c>
      <c r="J4">
        <f>-C4*D4*$E$4</f>
        <v>-15</v>
      </c>
      <c r="N4" s="2">
        <f>-SUM($G$4:G4)/SUM($D$4:D4)</f>
        <v>2</v>
      </c>
      <c r="P4" s="2">
        <f>-SUM($H$4:H4)/SUM($D$4:D4)</f>
        <v>3</v>
      </c>
    </row>
    <row r="5" spans="2:17" x14ac:dyDescent="0.5">
      <c r="B5">
        <f>+B4+1</f>
        <v>2</v>
      </c>
      <c r="C5">
        <v>3</v>
      </c>
      <c r="D5">
        <v>10</v>
      </c>
      <c r="E5" s="2">
        <v>1.75</v>
      </c>
      <c r="F5" s="2">
        <f>C5*E5</f>
        <v>5.25</v>
      </c>
      <c r="G5">
        <f>-C5*D5</f>
        <v>-30</v>
      </c>
      <c r="H5">
        <f>-F5*D5</f>
        <v>-52.5</v>
      </c>
      <c r="J5">
        <f>-C5*D5*$E$4</f>
        <v>-45</v>
      </c>
      <c r="N5" s="2">
        <f>-SUM($G$4:G5)/SUM($D$4:D5)</f>
        <v>2.6666666666666665</v>
      </c>
      <c r="P5" s="2">
        <f>-SUM($H$4:H5)/SUM($D$4:D5)</f>
        <v>4.5</v>
      </c>
    </row>
    <row r="6" spans="2:17" x14ac:dyDescent="0.5">
      <c r="B6">
        <f>+B5+1</f>
        <v>3</v>
      </c>
      <c r="C6">
        <v>4</v>
      </c>
      <c r="D6">
        <f>-SUM(D4:D5)</f>
        <v>-15</v>
      </c>
      <c r="E6">
        <v>1.9</v>
      </c>
      <c r="F6" s="2">
        <f>C6*E6</f>
        <v>7.6</v>
      </c>
      <c r="G6">
        <f>-C6*D6</f>
        <v>60</v>
      </c>
      <c r="H6">
        <f>-F6*D6</f>
        <v>114</v>
      </c>
      <c r="J6">
        <f>-C6*D6*$E$4</f>
        <v>90</v>
      </c>
      <c r="N6" s="2">
        <f>N5</f>
        <v>2.6666666666666665</v>
      </c>
      <c r="O6" s="3">
        <f>-(C6-N6)*D6</f>
        <v>20.000000000000004</v>
      </c>
      <c r="P6" s="2">
        <f>P5</f>
        <v>4.5</v>
      </c>
      <c r="Q6" s="3">
        <f>-(F6-P6)*D6</f>
        <v>46.499999999999993</v>
      </c>
    </row>
    <row r="7" spans="2:17" x14ac:dyDescent="0.5">
      <c r="G7">
        <f>SUM(G4:G6)</f>
        <v>20</v>
      </c>
      <c r="H7">
        <f>SUM(H4:H6)</f>
        <v>46.5</v>
      </c>
      <c r="J7">
        <f>SUM(J4:J6)</f>
        <v>30</v>
      </c>
      <c r="K7" s="3">
        <f>-C6*(E6-E4)*D6</f>
        <v>23.999999999999993</v>
      </c>
      <c r="L7" s="3">
        <f>H7-J7</f>
        <v>16.5</v>
      </c>
      <c r="Q7">
        <f>-(F4-P6)*D6</f>
        <v>-22.5</v>
      </c>
    </row>
    <row r="8" spans="2:17" x14ac:dyDescent="0.5">
      <c r="J8">
        <f>J7*(E6/E4-1)</f>
        <v>7.9999999999999982</v>
      </c>
    </row>
    <row r="9" spans="2:17" x14ac:dyDescent="0.5">
      <c r="G9" s="3">
        <f>G7*(E6-E4)</f>
        <v>7.9999999999999982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Linik</dc:creator>
  <cp:lastModifiedBy>Yaroslav Linik</cp:lastModifiedBy>
  <dcterms:created xsi:type="dcterms:W3CDTF">2024-08-02T15:01:08Z</dcterms:created>
  <dcterms:modified xsi:type="dcterms:W3CDTF">2024-08-04T12:19:24Z</dcterms:modified>
</cp:coreProperties>
</file>