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Y\Portfolio management\Data\"/>
    </mc:Choice>
  </mc:AlternateContent>
  <xr:revisionPtr revIDLastSave="0" documentId="13_ncr:1_{0574C787-2B80-478E-9032-B8491A0F8C14}" xr6:coauthVersionLast="47" xr6:coauthVersionMax="47" xr10:uidLastSave="{00000000-0000-0000-0000-000000000000}"/>
  <bookViews>
    <workbookView xWindow="-120" yWindow="-120" windowWidth="29040" windowHeight="15720" xr2:uid="{220016DA-6D29-4144-9427-4CE4459B86B3}"/>
  </bookViews>
  <sheets>
    <sheet name="Mutual funds UK" sheetId="1" r:id="rId1"/>
  </sheets>
  <externalReferences>
    <externalReference r:id="rId2"/>
  </externalReferences>
  <definedNames>
    <definedName name="Cur_year">[1]Транзакции_IB!$A$5</definedName>
    <definedName name="Date">[1]Портфель!$C$2</definedName>
    <definedName name="Restricted">[1]Портфель!$G$12</definedName>
    <definedName name="Unrestricted">[1]Портфель!$G$11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J45" i="1"/>
  <c r="N42" i="1"/>
  <c r="N43" i="1" s="1"/>
  <c r="J42" i="1"/>
  <c r="J43" i="1" s="1"/>
  <c r="N39" i="1"/>
  <c r="N40" i="1" s="1"/>
  <c r="J39" i="1"/>
  <c r="J40" i="1" s="1"/>
  <c r="N23" i="1"/>
  <c r="N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Yaroslav Linik</author>
  </authors>
  <commentList>
    <comment ref="B46" authorId="0" shapeId="0" xr:uid="{8B56D00F-37ED-435A-BEE1-2F2F86FC5183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17/12/21</t>
        </r>
      </text>
    </comment>
  </commentList>
</comments>
</file>

<file path=xl/sharedStrings.xml><?xml version="1.0" encoding="utf-8"?>
<sst xmlns="http://schemas.openxmlformats.org/spreadsheetml/2006/main" count="29" uniqueCount="29">
  <si>
    <t>https://markets.ft.com/data/funds/tearsheet/historical?s=0P0000VO73</t>
  </si>
  <si>
    <t>https://markets.ft.com/data/funds/tearsheet/historical?s=0P0000VO70</t>
  </si>
  <si>
    <t>https://markets.ft.com/data/funds/tearsheet/historical?s=GB00B4JR2K39:GBP</t>
  </si>
  <si>
    <t>https://markets.ft.com/data/funds/tearsheet/historical?s=GB00B3XSM162:GBP</t>
  </si>
  <si>
    <t>https://markets.ft.com/data/funds/tearsheet/historical?s=GB00B4MKZH71:GBP</t>
  </si>
  <si>
    <t>NA1</t>
  </si>
  <si>
    <t>NA2</t>
  </si>
  <si>
    <t>NA3</t>
  </si>
  <si>
    <t>0P0000VO73</t>
  </si>
  <si>
    <t>NA5</t>
  </si>
  <si>
    <t>0P0000VO70</t>
  </si>
  <si>
    <t>GB00B4JR2K39</t>
  </si>
  <si>
    <t>NA8</t>
  </si>
  <si>
    <t>NA9</t>
  </si>
  <si>
    <t>GB00B3XSM162</t>
  </si>
  <si>
    <t>GB00B4MKZH71</t>
  </si>
  <si>
    <t>NA12</t>
  </si>
  <si>
    <t>UBS 60/40 A Pas</t>
  </si>
  <si>
    <t>Emerging Markets Equity Fund</t>
  </si>
  <si>
    <t>IS PacExJap Equ</t>
  </si>
  <si>
    <t>UBS Europe (ex-UK) Equity Tracker</t>
  </si>
  <si>
    <t>UBS Glo ex-UK C</t>
  </si>
  <si>
    <t>UBS Pacific (exJapan) Equity Tracker</t>
  </si>
  <si>
    <t>UBS UK Equity Tracker</t>
  </si>
  <si>
    <t>Global Listed Property Tracker Fund</t>
  </si>
  <si>
    <t>Overseas Bond Tracker Fund</t>
  </si>
  <si>
    <t>North America Equity Tracker Fund</t>
  </si>
  <si>
    <t>World (ex-UK) Equity Tracker Fund</t>
  </si>
  <si>
    <t>Growth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</si>
</sst>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2" fontId="0" fillId="2" borderId="0" xfId="0" applyNumberFormat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000bcdce8660306/Personal/Galaxy_2201%20v16.xlsm" TargetMode="External"/><Relationship Id="rId1" Type="http://schemas.openxmlformats.org/officeDocument/2006/relationships/externalLinkPath" Target="https://d.docs.live.net/2000bcdce8660306/Personal/Galaxy_2201%20v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ртфель"/>
      <sheetName val="Портфель_2022"/>
      <sheetName val="Портфель_2021"/>
      <sheetName val="Output"/>
      <sheetName val="Result"/>
      <sheetName val="Комиссии"/>
      <sheetName val="Check"/>
      <sheetName val="Data&gt;&gt;"/>
      <sheetName val="FX_data"/>
      <sheetName val="ETFs"/>
      <sheetName val="Mutual funds UK"/>
      <sheetName val="Russian equities"/>
      <sheetName val="Russian bonds"/>
      <sheetName val="IB&gt;&gt;"/>
      <sheetName val="Портфель_IB"/>
      <sheetName val="Портфель_2022_IB"/>
      <sheetName val="Портфель_2021_IB"/>
      <sheetName val="Портфель_2020_IB"/>
      <sheetName val="Result_IB"/>
      <sheetName val="Транзакции_IB"/>
      <sheetName val="Assignments"/>
      <sheetName val="CF_IB"/>
      <sheetName val="Option series"/>
      <sheetName val="Options stats"/>
      <sheetName val="Опционы_IB"/>
      <sheetName val="Long_options_IB"/>
      <sheetName val="FX_IB"/>
      <sheetName val="Option perf."/>
      <sheetName val="БКС&gt;&gt;"/>
      <sheetName val="Портфель_БКС"/>
      <sheetName val="Портфель_2022_БКС"/>
      <sheetName val="Портфель_2021_БКС"/>
      <sheetName val="Портфель_2020_БКС"/>
      <sheetName val="Портфель_2019_БКС"/>
      <sheetName val="Портфель_2018_БКС"/>
      <sheetName val="Result_БКС"/>
      <sheetName val="CF_БКС"/>
      <sheetName val="Equity_БКС"/>
      <sheetName val="Fixed income_БКС"/>
      <sheetName val="Транзакции_USD_БКС"/>
      <sheetName val="FX_БКС"/>
      <sheetName val="Тинькофф&gt;&gt;"/>
      <sheetName val="Портфель_T"/>
      <sheetName val="Портфель_2022_T"/>
      <sheetName val="Портфель_2021_T"/>
      <sheetName val="Портфель_2020_T"/>
      <sheetName val="Result_T"/>
      <sheetName val="CF_T"/>
      <sheetName val="Equity_T"/>
      <sheetName val="Fixed income_T"/>
      <sheetName val="Транзакции_USD_T"/>
      <sheetName val="FX_T"/>
      <sheetName val="Альфа&gt;&gt;"/>
      <sheetName val="Портфель_Альфа"/>
      <sheetName val="Портфель_2022_Альфа"/>
      <sheetName val="Портфель_2021_Альфа"/>
      <sheetName val="Result_Альфа"/>
      <sheetName val="CF_Альфа"/>
      <sheetName val="Equity_Альфа"/>
      <sheetName val="Fixed income_Альфа"/>
      <sheetName val="Транзакции_USD_Альфа"/>
      <sheetName val="FX_Альфа"/>
      <sheetName val="МТСБ&gt;&gt;"/>
      <sheetName val="Портфель_МТСБ"/>
      <sheetName val="Портфель_2022_МТСБ"/>
      <sheetName val="Портфель_2021_МТСБ"/>
      <sheetName val="Портфель_2020_МТСБ"/>
      <sheetName val="Result_МТСБ"/>
      <sheetName val="CF_МТСБ"/>
      <sheetName val="Транзакции_МТСБ"/>
      <sheetName val="CS&gt;&gt;"/>
      <sheetName val="Портфель_CS"/>
      <sheetName val="Портфель_2022_CS"/>
      <sheetName val="Портфель_2021_CS"/>
      <sheetName val="Портфель_2019_CS"/>
      <sheetName val="Портфель_2020_CS"/>
      <sheetName val="Result_CS"/>
      <sheetName val="CF_CS"/>
      <sheetName val="Транзакции_CS"/>
      <sheetName val=" Система Капитал&gt;&gt;"/>
      <sheetName val="Портфель_СК"/>
      <sheetName val="Портфель_2022_СК"/>
      <sheetName val="Портфель_2021_СК"/>
      <sheetName val="Портфель_2020_СК"/>
      <sheetName val="Портфель_2019_СК"/>
      <sheetName val="Result_СК"/>
      <sheetName val="CF_СК"/>
      <sheetName val="Транзакции_СК"/>
      <sheetName val="ВТБ&gt;&gt;"/>
      <sheetName val="Портфель_ВТБ"/>
      <sheetName val="Портфель_2022_ВТБ"/>
      <sheetName val="Портфель_2021_ВТБ"/>
      <sheetName val="Портфель_2020_ВТБ"/>
      <sheetName val="Result_ВТБ"/>
      <sheetName val="CF_ВТБ"/>
      <sheetName val="Equity_ВТБ"/>
      <sheetName val="Fixed income_ВТБ"/>
      <sheetName val="Транзакции_USD_ВТБ"/>
      <sheetName val="FX_ВТБ"/>
      <sheetName val="Сбер&gt;&gt;"/>
      <sheetName val="Портфель_Сбер"/>
      <sheetName val="Портфель_2022_Сбер"/>
      <sheetName val="Портфель_2021_Сбер"/>
      <sheetName val="Портфель_2020_Сбер"/>
      <sheetName val="Result_Сбер"/>
      <sheetName val="CF_Сбер"/>
      <sheetName val="Транзакции_Сбер"/>
      <sheetName val="Портфель_2020_О"/>
      <sheetName val="JISA&gt;&gt;"/>
      <sheetName val="Портфель_JISA"/>
      <sheetName val="Портфель_2022_JISA"/>
      <sheetName val="Портфель_2021_JISA"/>
      <sheetName val="Портфель_2014_JISA"/>
      <sheetName val="Портфель_2015_JISA"/>
      <sheetName val="Портфель_2016_JISA"/>
      <sheetName val="Портфель_2017_JISA"/>
      <sheetName val="Портфель_2018_JISA"/>
      <sheetName val="Портфель_2020_JISA"/>
      <sheetName val="Портфель_2019_JISA"/>
      <sheetName val="Result_JISA"/>
      <sheetName val="CF_JISA"/>
      <sheetName val="Транзакции_JISA"/>
      <sheetName val="SIPP&gt;&gt;"/>
      <sheetName val="Портфель_SIPP"/>
      <sheetName val="Портфель_2022_SIPP"/>
      <sheetName val="Портфель_2021_SIPP"/>
      <sheetName val="Портфель_2020_SIPP"/>
      <sheetName val="Result_SIPP"/>
      <sheetName val="CF_SIPP"/>
      <sheetName val="Транзакции_SIPP"/>
      <sheetName val="UBS_E&gt;&gt;"/>
      <sheetName val="Портфель_UBS_E"/>
      <sheetName val="Портфель_2010_UBS_E"/>
      <sheetName val="Портфель_2011_UBS_E"/>
      <sheetName val="Портфель_2012_UBS_E"/>
      <sheetName val="Портфель_2013_UBS_E"/>
      <sheetName val="Портфель_2014_UBS_E"/>
      <sheetName val="Портфель_2016_UBS_E"/>
      <sheetName val="Портфель_2015_UBS_E"/>
      <sheetName val="Портфель_2017_UBS_E"/>
      <sheetName val="Портфель_2018_UBS_E"/>
      <sheetName val="Портфель_2022_UBS_E"/>
      <sheetName val="Портфель_2021_UBS_E"/>
      <sheetName val="Портфель_2019_UBS_E"/>
      <sheetName val="Портфель_2020_UBS_E"/>
      <sheetName val="Result_UBS_E"/>
      <sheetName val="CF_UBS_E"/>
      <sheetName val="Транзакции_UBS_E"/>
      <sheetName val="UBS_P&gt;&gt;"/>
      <sheetName val="Портфель_UBS_P"/>
      <sheetName val="Портфель_2008_P_UBS"/>
      <sheetName val="Портфель_2009_UBS"/>
      <sheetName val="Портфель_2010_UBS"/>
      <sheetName val="Портфель_2011_UBS_P"/>
      <sheetName val="Портфель_2012_UBS"/>
      <sheetName val="Портфель_2013_UBS"/>
      <sheetName val="Портфель_2014_UBS"/>
      <sheetName val="Портфель_2015_UBS"/>
      <sheetName val="Портфель_2022_UBS_P"/>
      <sheetName val="Портфель_2021_UBS_P"/>
      <sheetName val="Портфель_2016_UBS"/>
      <sheetName val="Портфель_2017_UBS"/>
      <sheetName val="Портфель_2018_UBS"/>
      <sheetName val="Портфель_2019_UBS_P"/>
      <sheetName val="Портфель_2020_UBS_P"/>
      <sheetName val="Result_UBS_P"/>
      <sheetName val="CF_UBS_P"/>
      <sheetName val="Транзакции_UBS_P"/>
      <sheetName val="Transact SIPP&gt;&gt;"/>
      <sheetName val="Портфель_T_SIPP"/>
      <sheetName val="Портфель_2022_T_SIPP"/>
      <sheetName val="Портфель_2021_T_SIPP"/>
      <sheetName val="Портфель_2017_T_SIPP"/>
      <sheetName val="Портфель_2018_T_SIPP"/>
      <sheetName val="Портфель_2019_T_SIPP"/>
      <sheetName val="Портфель_2020_T_SIPP"/>
      <sheetName val="Result_T_SIPP"/>
      <sheetName val="CF_T_SIPP"/>
      <sheetName val="Транзакции_T_SIPP"/>
      <sheetName val="Transact ISA&gt;&gt;"/>
      <sheetName val="Портфель_T_ISA"/>
      <sheetName val="Портфель_2016_T_ISA"/>
      <sheetName val="Портфель_2015_T_ISA"/>
      <sheetName val="Портфель_2018_T_ISA"/>
      <sheetName val="Портфель_2017_T_ISA"/>
      <sheetName val="Портфель_2022_T_ISA"/>
      <sheetName val="Портфель_2021_T_ISA"/>
      <sheetName val="Портфель_2019_T_ISA"/>
      <sheetName val="Портфель_2020_T_ISA"/>
      <sheetName val="Result_T_ISA"/>
      <sheetName val="CF_T_ISA"/>
      <sheetName val="Транзакции_T_ISA"/>
      <sheetName val="Открытие&gt;&gt;"/>
      <sheetName val="Портфель_О"/>
      <sheetName val="Портфель_2021_О"/>
      <sheetName val="Result_О"/>
      <sheetName val="CF_О"/>
      <sheetName val="Транзакции_О"/>
      <sheetName val="Sterling&gt;&gt;"/>
      <sheetName val="Портфель_Sterling"/>
      <sheetName val="Портфель_2012_Sterling"/>
      <sheetName val="Портфель_2011_Sterling"/>
      <sheetName val="Портфель_2010_Sterling"/>
      <sheetName val="Result_Sterling"/>
      <sheetName val="CF_Sterling"/>
      <sheetName val="Транзакции_Sterling"/>
    </sheetNames>
    <sheetDataSet>
      <sheetData sheetId="0">
        <row r="2">
          <cell r="C2">
            <v>44561</v>
          </cell>
        </row>
        <row r="11">
          <cell r="G11" t="b">
            <v>1</v>
          </cell>
        </row>
        <row r="12">
          <cell r="G12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A5">
            <v>44926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markets.ft.com/data/funds/tearsheet/summary?s=GB00B3XSM162:GBP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markets.ft.com/data/funds/tearsheet/historical?s=0P0000VO70" TargetMode="External"/><Relationship Id="rId1" Type="http://schemas.openxmlformats.org/officeDocument/2006/relationships/hyperlink" Target="https://markets.ft.com/data/funds/tearsheet/historical?s=0P0000VO7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rkets.ft.com/data/funds/tearsheet/historical?s=GB00B4JR2K39:GBP" TargetMode="External"/><Relationship Id="rId4" Type="http://schemas.openxmlformats.org/officeDocument/2006/relationships/hyperlink" Target="https://markets.ft.com/data/funds/tearsheet/historical?s=GB00B4MKZH71:G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C77-23C3-4AD5-9A93-14119E08C891}">
  <sheetPr codeName="Sheet8"/>
  <dimension ref="B1:N47"/>
  <sheetViews>
    <sheetView tabSelected="1" workbookViewId="0">
      <pane xSplit="2" ySplit="3" topLeftCell="C4" activePane="bottomRight" state="frozen"/>
      <selection pane="topRight" activeCell="C38" sqref="C38"/>
      <selection pane="bottomLeft" activeCell="C38" sqref="C38"/>
      <selection pane="bottomRight" activeCell="C4" sqref="C4"/>
    </sheetView>
  </sheetViews>
  <sheetFormatPr defaultRowHeight="15" x14ac:dyDescent="0.25"/>
  <cols>
    <col min="1" max="1" width="1.85546875" customWidth="1"/>
    <col min="2" max="2" width="12.140625" bestFit="1" customWidth="1"/>
  </cols>
  <sheetData>
    <row r="1" spans="2:14" x14ac:dyDescent="0.25">
      <c r="F1" s="1" t="s">
        <v>0</v>
      </c>
      <c r="H1" s="1" t="s">
        <v>1</v>
      </c>
      <c r="I1" s="1" t="s">
        <v>2</v>
      </c>
      <c r="L1" s="1" t="s">
        <v>3</v>
      </c>
      <c r="M1" s="1" t="s">
        <v>4</v>
      </c>
    </row>
    <row r="2" spans="2:14" x14ac:dyDescent="0.25"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</row>
    <row r="3" spans="2:14" x14ac:dyDescent="0.25"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</row>
    <row r="4" spans="2:14" x14ac:dyDescent="0.25">
      <c r="B4" s="2">
        <v>39813</v>
      </c>
      <c r="C4" s="3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x14ac:dyDescent="0.25">
      <c r="B5" s="2">
        <v>40178</v>
      </c>
      <c r="C5" s="3">
        <v>1.23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x14ac:dyDescent="0.25">
      <c r="B6" s="2">
        <v>40543</v>
      </c>
      <c r="D6" s="4">
        <v>1.0330999999999999</v>
      </c>
      <c r="E6" s="4">
        <v>0.76834833010457793</v>
      </c>
      <c r="F6" s="4">
        <v>1.1017999999999999</v>
      </c>
      <c r="G6" s="4">
        <v>1.0966</v>
      </c>
      <c r="H6" s="4">
        <v>1.1503000000000001</v>
      </c>
      <c r="I6" s="4">
        <v>1.1521999999999999</v>
      </c>
      <c r="J6" s="4"/>
      <c r="K6" s="4"/>
      <c r="L6" s="4"/>
      <c r="M6" s="4"/>
      <c r="N6" s="4"/>
    </row>
    <row r="7" spans="2:14" x14ac:dyDescent="0.25">
      <c r="B7" s="2">
        <v>40908</v>
      </c>
      <c r="D7" s="4">
        <v>0.84609999999999996</v>
      </c>
      <c r="E7" s="4">
        <v>0.83101865286155263</v>
      </c>
      <c r="F7" s="4">
        <v>0.92010000000000003</v>
      </c>
      <c r="G7" s="4"/>
      <c r="H7" s="4">
        <v>1.0185999999999999</v>
      </c>
      <c r="I7" s="4">
        <v>1.085</v>
      </c>
      <c r="J7" s="4">
        <v>1.0606144281331897</v>
      </c>
      <c r="K7" s="4">
        <v>1.0738000000000001</v>
      </c>
      <c r="L7" s="4"/>
      <c r="M7" s="4"/>
      <c r="N7" s="4"/>
    </row>
    <row r="8" spans="2:14" x14ac:dyDescent="0.25">
      <c r="B8" s="2">
        <v>41110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 x14ac:dyDescent="0.25">
      <c r="B9" s="2">
        <v>41274</v>
      </c>
      <c r="D9" s="4">
        <v>0.91610000000000003</v>
      </c>
      <c r="E9" s="4">
        <v>0.98008582265400357</v>
      </c>
      <c r="F9" s="4">
        <v>1.1061000000000001</v>
      </c>
      <c r="G9" s="4"/>
      <c r="H9" s="4">
        <v>1.2021999999999999</v>
      </c>
      <c r="I9" s="4">
        <v>1.2428999999999999</v>
      </c>
      <c r="J9" s="4">
        <v>1.0606144281331897</v>
      </c>
      <c r="K9" s="4">
        <v>1.0741000000000001</v>
      </c>
      <c r="L9" s="4"/>
      <c r="M9" s="4"/>
      <c r="N9" s="4"/>
    </row>
    <row r="10" spans="2:14" x14ac:dyDescent="0.25">
      <c r="B10" s="2">
        <v>41639</v>
      </c>
      <c r="D10" s="4">
        <v>0.93663204816716428</v>
      </c>
      <c r="E10" s="4"/>
      <c r="F10" s="4">
        <v>1.3342356495746817</v>
      </c>
      <c r="G10" s="4"/>
      <c r="H10" s="4">
        <v>1.2898349629410804</v>
      </c>
      <c r="I10" s="4">
        <v>1.4364906351841893</v>
      </c>
      <c r="J10" s="4">
        <v>1.0606144281331897</v>
      </c>
      <c r="K10" s="4">
        <v>0.99213908559138198</v>
      </c>
      <c r="L10" s="4"/>
      <c r="M10" s="4"/>
      <c r="N10" s="4"/>
    </row>
    <row r="11" spans="2:14" x14ac:dyDescent="0.25">
      <c r="B11" s="2">
        <v>42004</v>
      </c>
      <c r="D11" s="4">
        <v>0.99270078145405516</v>
      </c>
      <c r="F11" s="4">
        <v>1.4017984139118214</v>
      </c>
      <c r="H11" s="4">
        <v>1.2583090339877658</v>
      </c>
      <c r="I11" s="4">
        <v>1.5235974777351622</v>
      </c>
      <c r="J11" s="4">
        <v>1.0606144281331897</v>
      </c>
      <c r="K11" s="4">
        <v>1.0493208795267703</v>
      </c>
      <c r="L11" s="4"/>
      <c r="M11" s="4"/>
      <c r="N11" s="4"/>
    </row>
    <row r="12" spans="2:14" x14ac:dyDescent="0.25">
      <c r="B12" s="2">
        <v>42094</v>
      </c>
    </row>
    <row r="13" spans="2:14" x14ac:dyDescent="0.25">
      <c r="B13" s="2">
        <v>42185</v>
      </c>
    </row>
    <row r="14" spans="2:14" x14ac:dyDescent="0.25">
      <c r="B14" s="2">
        <v>42277</v>
      </c>
    </row>
    <row r="15" spans="2:14" x14ac:dyDescent="0.25">
      <c r="B15" s="2">
        <v>42369</v>
      </c>
      <c r="F15" s="4">
        <v>1.4455843501680732</v>
      </c>
      <c r="H15" s="4">
        <v>1.1976035155251996</v>
      </c>
      <c r="I15" s="4">
        <v>1.5185951982019834</v>
      </c>
      <c r="J15" s="4">
        <v>1.0606144281331897</v>
      </c>
      <c r="K15" s="4"/>
      <c r="L15" s="4">
        <v>2.0597270924018543</v>
      </c>
      <c r="M15" s="4">
        <v>1.7101996305968798</v>
      </c>
      <c r="N15" s="4">
        <v>1.2858303778283984</v>
      </c>
    </row>
    <row r="16" spans="2:14" x14ac:dyDescent="0.25">
      <c r="B16" s="2">
        <v>42460</v>
      </c>
    </row>
    <row r="17" spans="2:14" x14ac:dyDescent="0.25">
      <c r="B17" s="2">
        <v>42551</v>
      </c>
    </row>
    <row r="18" spans="2:14" x14ac:dyDescent="0.25">
      <c r="B18" s="2">
        <v>42643</v>
      </c>
    </row>
    <row r="19" spans="2:14" x14ac:dyDescent="0.25">
      <c r="B19" s="2">
        <v>42735</v>
      </c>
      <c r="F19" s="4">
        <v>1.7485999999999999</v>
      </c>
      <c r="H19" s="4">
        <v>1.6207</v>
      </c>
      <c r="I19" s="4">
        <v>1.7827</v>
      </c>
      <c r="J19" s="4">
        <v>1.6760999999999999</v>
      </c>
      <c r="K19" s="4"/>
      <c r="L19" s="4">
        <v>2.7927</v>
      </c>
      <c r="M19" s="4">
        <v>2.2612999999999999</v>
      </c>
      <c r="N19" s="4">
        <v>1.4144556106110575</v>
      </c>
    </row>
    <row r="20" spans="2:14" x14ac:dyDescent="0.25">
      <c r="B20" s="2">
        <v>42825</v>
      </c>
    </row>
    <row r="21" spans="2:14" x14ac:dyDescent="0.25">
      <c r="B21" s="2">
        <v>42916</v>
      </c>
    </row>
    <row r="22" spans="2:14" x14ac:dyDescent="0.25">
      <c r="B22" s="2">
        <v>43008</v>
      </c>
    </row>
    <row r="23" spans="2:14" x14ac:dyDescent="0.25">
      <c r="B23" s="2">
        <v>43100</v>
      </c>
      <c r="F23" s="4">
        <v>2.028</v>
      </c>
      <c r="H23" s="4">
        <v>1.915</v>
      </c>
      <c r="I23" s="4">
        <v>2.0171000000000001</v>
      </c>
      <c r="J23" s="4">
        <v>1.7346999999999999</v>
      </c>
      <c r="K23" s="4"/>
      <c r="L23" s="4">
        <v>3.0554999999999999</v>
      </c>
      <c r="M23" s="4">
        <v>2.5188000000000001</v>
      </c>
      <c r="N23" s="4">
        <f>(N31-N19)/3+N19</f>
        <v>1.5937704070740384</v>
      </c>
    </row>
    <row r="24" spans="2:14" x14ac:dyDescent="0.25">
      <c r="B24" s="2">
        <v>43190</v>
      </c>
    </row>
    <row r="25" spans="2:14" x14ac:dyDescent="0.25">
      <c r="B25" s="2">
        <v>43281</v>
      </c>
    </row>
    <row r="26" spans="2:14" x14ac:dyDescent="0.25">
      <c r="B26" s="2">
        <v>43373</v>
      </c>
    </row>
    <row r="27" spans="2:14" x14ac:dyDescent="0.25">
      <c r="B27" s="2">
        <v>43465</v>
      </c>
      <c r="F27" s="4">
        <v>1.8472999999999999</v>
      </c>
      <c r="H27" s="4">
        <v>1.7344999999999999</v>
      </c>
      <c r="I27" s="4">
        <v>1.8206</v>
      </c>
      <c r="J27" s="4">
        <v>1.6695</v>
      </c>
      <c r="K27" s="4"/>
      <c r="L27" s="4">
        <v>3.1337999999999999</v>
      </c>
      <c r="M27" s="4">
        <v>2.4780000000000002</v>
      </c>
      <c r="N27" s="4">
        <f>(N31-N19)/3+N23</f>
        <v>1.7730852035370193</v>
      </c>
    </row>
    <row r="28" spans="2:14" x14ac:dyDescent="0.25">
      <c r="B28" s="2">
        <v>43555</v>
      </c>
    </row>
    <row r="29" spans="2:14" x14ac:dyDescent="0.25">
      <c r="B29" s="2">
        <v>43646</v>
      </c>
      <c r="F29">
        <v>2.1766999999999999</v>
      </c>
      <c r="H29">
        <v>2.004</v>
      </c>
      <c r="I29">
        <v>2.0722</v>
      </c>
      <c r="J29">
        <v>1.8898999999999999</v>
      </c>
      <c r="L29">
        <v>3.7267999999999999</v>
      </c>
      <c r="M29">
        <v>2.9106000000000001</v>
      </c>
      <c r="N29">
        <v>1.9523999999999999</v>
      </c>
    </row>
    <row r="30" spans="2:14" x14ac:dyDescent="0.25">
      <c r="B30" s="2">
        <v>43738</v>
      </c>
    </row>
    <row r="31" spans="2:14" x14ac:dyDescent="0.25">
      <c r="B31" s="2">
        <v>43830</v>
      </c>
      <c r="F31" s="4">
        <v>2.2111999999999998</v>
      </c>
      <c r="H31" s="4">
        <v>1.9669000000000001</v>
      </c>
      <c r="I31" s="4">
        <v>2.1642000000000001</v>
      </c>
      <c r="J31" s="4">
        <v>1.9151</v>
      </c>
      <c r="K31" s="4"/>
      <c r="L31" s="4">
        <v>3.9096000000000002</v>
      </c>
      <c r="M31" s="4">
        <v>3.0238</v>
      </c>
      <c r="N31" s="4">
        <v>1.9523999999999999</v>
      </c>
    </row>
    <row r="32" spans="2:14" x14ac:dyDescent="0.25">
      <c r="B32" s="2">
        <v>43921</v>
      </c>
    </row>
    <row r="33" spans="2:14" x14ac:dyDescent="0.25">
      <c r="B33" s="2">
        <v>44012</v>
      </c>
      <c r="F33">
        <v>2.1698</v>
      </c>
      <c r="H33">
        <v>1.8815</v>
      </c>
      <c r="I33">
        <v>1.7971999999999999</v>
      </c>
      <c r="J33">
        <v>1.5265</v>
      </c>
      <c r="L33">
        <v>4.0749000000000004</v>
      </c>
      <c r="M33">
        <v>3.0924999999999998</v>
      </c>
      <c r="N33">
        <v>1.9714</v>
      </c>
    </row>
    <row r="34" spans="2:14" x14ac:dyDescent="0.25">
      <c r="B34" s="2">
        <v>44104</v>
      </c>
    </row>
    <row r="35" spans="2:14" x14ac:dyDescent="0.25">
      <c r="B35" s="2">
        <v>44196</v>
      </c>
      <c r="F35" s="4">
        <v>2.4013</v>
      </c>
      <c r="H35" s="4">
        <v>2.2643</v>
      </c>
      <c r="I35" s="4">
        <v>1.9530000000000001</v>
      </c>
      <c r="J35" s="4">
        <v>1.5696000000000001</v>
      </c>
      <c r="K35" s="4"/>
      <c r="L35" s="4">
        <v>4.09</v>
      </c>
      <c r="M35" s="4">
        <v>3.4626000000000001</v>
      </c>
      <c r="N35">
        <v>1.9714</v>
      </c>
    </row>
    <row r="36" spans="2:14" x14ac:dyDescent="0.25">
      <c r="B36" s="2">
        <v>44227</v>
      </c>
      <c r="F36">
        <v>2.35</v>
      </c>
      <c r="H36">
        <v>2.27</v>
      </c>
      <c r="I36">
        <v>1.94</v>
      </c>
      <c r="J36" s="3">
        <v>1.5696000000000001</v>
      </c>
      <c r="L36">
        <v>4.04</v>
      </c>
      <c r="M36">
        <v>3.41</v>
      </c>
      <c r="N36" s="3">
        <v>1.9714</v>
      </c>
    </row>
    <row r="37" spans="2:14" x14ac:dyDescent="0.25">
      <c r="B37" s="2">
        <v>44255</v>
      </c>
      <c r="F37">
        <v>2.3573</v>
      </c>
      <c r="H37">
        <v>2.2797000000000001</v>
      </c>
      <c r="I37">
        <v>1.9751000000000001</v>
      </c>
      <c r="J37" s="4">
        <v>1.5781000000000001</v>
      </c>
      <c r="L37">
        <v>4.5286999999999997</v>
      </c>
      <c r="M37">
        <v>3.4367999999999999</v>
      </c>
      <c r="N37" s="4">
        <v>2.1697000000000002</v>
      </c>
    </row>
    <row r="38" spans="2:14" x14ac:dyDescent="0.25">
      <c r="B38" s="2">
        <v>44286</v>
      </c>
      <c r="F38">
        <v>2.46</v>
      </c>
      <c r="H38">
        <v>2.33</v>
      </c>
      <c r="I38">
        <v>2.0499999999999998</v>
      </c>
      <c r="J38" s="4">
        <v>1.6486000000000001</v>
      </c>
      <c r="L38">
        <v>4.29</v>
      </c>
      <c r="M38">
        <v>3.6</v>
      </c>
      <c r="N38" s="4">
        <v>2.2176</v>
      </c>
    </row>
    <row r="39" spans="2:14" x14ac:dyDescent="0.25">
      <c r="B39" s="2">
        <v>44316</v>
      </c>
      <c r="F39">
        <v>2.57</v>
      </c>
      <c r="H39">
        <v>2.41</v>
      </c>
      <c r="I39">
        <v>2.14</v>
      </c>
      <c r="J39" s="3">
        <f>+J38</f>
        <v>1.6486000000000001</v>
      </c>
      <c r="L39">
        <v>4.51</v>
      </c>
      <c r="M39">
        <v>3.75</v>
      </c>
      <c r="N39" s="3">
        <f>+N38</f>
        <v>2.2176</v>
      </c>
    </row>
    <row r="40" spans="2:14" x14ac:dyDescent="0.25">
      <c r="B40" s="2">
        <v>44347</v>
      </c>
      <c r="F40">
        <v>2.63</v>
      </c>
      <c r="H40">
        <v>2.39</v>
      </c>
      <c r="I40">
        <v>2.16</v>
      </c>
      <c r="J40" s="3">
        <f>+J39</f>
        <v>1.6486000000000001</v>
      </c>
      <c r="L40">
        <v>4.43</v>
      </c>
      <c r="M40">
        <v>3.72</v>
      </c>
      <c r="N40" s="3">
        <f>+N39</f>
        <v>2.2176</v>
      </c>
    </row>
    <row r="41" spans="2:14" x14ac:dyDescent="0.25">
      <c r="B41" s="2">
        <v>44377</v>
      </c>
      <c r="F41">
        <v>2.66</v>
      </c>
      <c r="H41">
        <v>2.44</v>
      </c>
      <c r="I41">
        <v>2.1800000000000002</v>
      </c>
      <c r="J41" s="4">
        <v>1.8093999999999999</v>
      </c>
      <c r="L41">
        <v>4.67</v>
      </c>
      <c r="M41">
        <v>3.87</v>
      </c>
      <c r="N41" s="4">
        <v>2.3416999999999999</v>
      </c>
    </row>
    <row r="42" spans="2:14" x14ac:dyDescent="0.25">
      <c r="B42" s="2">
        <v>44408</v>
      </c>
      <c r="F42" s="4">
        <v>2.7</v>
      </c>
      <c r="H42">
        <v>2.36</v>
      </c>
      <c r="I42" s="4">
        <v>2.2000000000000002</v>
      </c>
      <c r="J42" s="3">
        <f>+J41</f>
        <v>1.8093999999999999</v>
      </c>
      <c r="L42">
        <v>4.74</v>
      </c>
      <c r="M42">
        <v>3.92</v>
      </c>
      <c r="N42" s="3">
        <f>+N41</f>
        <v>2.3416999999999999</v>
      </c>
    </row>
    <row r="43" spans="2:14" x14ac:dyDescent="0.25">
      <c r="B43" s="2">
        <v>44439</v>
      </c>
      <c r="F43" s="4">
        <v>2.78</v>
      </c>
      <c r="H43">
        <v>2.38</v>
      </c>
      <c r="I43" s="4">
        <v>2.25</v>
      </c>
      <c r="J43" s="3">
        <f>+J42</f>
        <v>1.8093999999999999</v>
      </c>
      <c r="L43">
        <v>4.92</v>
      </c>
      <c r="M43">
        <v>4.05</v>
      </c>
      <c r="N43" s="3">
        <f>+N42</f>
        <v>2.3416999999999999</v>
      </c>
    </row>
    <row r="44" spans="2:14" x14ac:dyDescent="0.25">
      <c r="B44" s="2">
        <v>44469</v>
      </c>
      <c r="F44" s="4">
        <v>2.68</v>
      </c>
      <c r="H44">
        <v>2.3199999999999998</v>
      </c>
      <c r="I44" s="4">
        <v>2.23</v>
      </c>
      <c r="J44" s="4">
        <v>1.8272999999999999</v>
      </c>
      <c r="L44">
        <v>4.79</v>
      </c>
      <c r="M44">
        <v>3.96</v>
      </c>
      <c r="N44" s="4">
        <v>2.3405999999999998</v>
      </c>
    </row>
    <row r="45" spans="2:14" x14ac:dyDescent="0.25">
      <c r="B45" s="2">
        <v>44500</v>
      </c>
      <c r="F45">
        <v>2.76</v>
      </c>
      <c r="H45">
        <v>2.3199999999999998</v>
      </c>
      <c r="I45">
        <v>2.2599999999999998</v>
      </c>
      <c r="J45" s="3">
        <f>+J44</f>
        <v>1.8272999999999999</v>
      </c>
      <c r="L45">
        <v>5.05</v>
      </c>
      <c r="M45">
        <v>4.1100000000000003</v>
      </c>
      <c r="N45" s="3">
        <f>+N44</f>
        <v>2.3405999999999998</v>
      </c>
    </row>
    <row r="46" spans="2:14" x14ac:dyDescent="0.25">
      <c r="B46" s="2">
        <v>44530</v>
      </c>
      <c r="F46">
        <v>2.7134999999999998</v>
      </c>
      <c r="H46">
        <v>2.2612000000000001</v>
      </c>
      <c r="I46">
        <v>2.2059000000000002</v>
      </c>
      <c r="J46" s="4">
        <v>1.9303999999999999</v>
      </c>
      <c r="L46">
        <v>5.7317</v>
      </c>
      <c r="M46">
        <v>4.1657999999999999</v>
      </c>
      <c r="N46" s="4">
        <v>2.3935</v>
      </c>
    </row>
    <row r="47" spans="2:14" x14ac:dyDescent="0.25">
      <c r="B47" s="2">
        <v>44561</v>
      </c>
      <c r="F47">
        <v>2.82</v>
      </c>
      <c r="H47">
        <v>2.31</v>
      </c>
      <c r="I47">
        <v>2.31</v>
      </c>
      <c r="J47" s="4">
        <v>2.0097</v>
      </c>
      <c r="L47">
        <v>5.8284000000000002</v>
      </c>
      <c r="M47">
        <v>4.25</v>
      </c>
      <c r="N47" s="4">
        <v>2.4289000000000001</v>
      </c>
    </row>
  </sheetData>
  <hyperlinks>
    <hyperlink ref="F1" r:id="rId1" xr:uid="{929E881B-E9DA-4BB6-9494-011408D3A873}"/>
    <hyperlink ref="H1" r:id="rId2" xr:uid="{FD47B85D-B3BB-4CC1-A2D7-B7DEC3AE29EB}"/>
    <hyperlink ref="L1" r:id="rId3" display="https://markets.ft.com/data/funds/tearsheet/summary?s=GB00B3XSM162:GBP" xr:uid="{D03594AE-25B7-4176-AC53-B4A304915C92}"/>
    <hyperlink ref="M1" r:id="rId4" xr:uid="{8C77CFB7-F379-4864-B272-B0BB8D4B0939}"/>
    <hyperlink ref="I1" r:id="rId5" xr:uid="{5A6E8E41-96F0-44A8-8EA5-29BCD3A5FCDD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Mutual funds 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2024-08-05T20:29:47Z</dcterms:created>
  <dcterms:modified xsi:type="dcterms:W3CDTF">2024-08-05T20:37:33Z</dcterms:modified>
</cp:coreProperties>
</file>