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y Drive\ThesisProposal\"/>
    </mc:Choice>
  </mc:AlternateContent>
  <bookViews>
    <workbookView xWindow="0" yWindow="0" windowWidth="28800" windowHeight="13020"/>
  </bookViews>
  <sheets>
    <sheet name="whole_lib_20190823" sheetId="1" r:id="rId1"/>
    <sheet name="Sheet1" sheetId="2" r:id="rId2"/>
    <sheet name="Sheet2" sheetId="3" r:id="rId3"/>
  </sheets>
  <calcPr calcId="0"/>
</workbook>
</file>

<file path=xl/calcChain.xml><?xml version="1.0" encoding="utf-8"?>
<calcChain xmlns="http://schemas.openxmlformats.org/spreadsheetml/2006/main">
  <c r="B3" i="3" l="1"/>
  <c r="D3" i="3" s="1"/>
  <c r="B4" i="3"/>
  <c r="D4" i="3" s="1"/>
  <c r="B5" i="3"/>
  <c r="D5" i="3" s="1"/>
  <c r="B6" i="3"/>
  <c r="D6" i="3" s="1"/>
  <c r="B7" i="3"/>
  <c r="D7" i="3" s="1"/>
  <c r="B8" i="3"/>
  <c r="D8" i="3" s="1"/>
  <c r="B9" i="3"/>
  <c r="D9" i="3" s="1"/>
  <c r="B10" i="3"/>
  <c r="D10" i="3" s="1"/>
  <c r="B11" i="3"/>
  <c r="D11" i="3" s="1"/>
  <c r="B12" i="3"/>
  <c r="D12" i="3" s="1"/>
  <c r="B13" i="3"/>
  <c r="D13" i="3" s="1"/>
  <c r="B14" i="3"/>
  <c r="D14" i="3" s="1"/>
  <c r="B15" i="3"/>
  <c r="D15" i="3" s="1"/>
  <c r="B16" i="3"/>
  <c r="D16" i="3" s="1"/>
  <c r="B17" i="3"/>
  <c r="D17" i="3" s="1"/>
  <c r="B18" i="3"/>
  <c r="D18" i="3" s="1"/>
  <c r="B19" i="3"/>
  <c r="D19" i="3" s="1"/>
  <c r="B20" i="3"/>
  <c r="D20" i="3" s="1"/>
  <c r="B21" i="3"/>
  <c r="D21" i="3" s="1"/>
  <c r="B22" i="3"/>
  <c r="D22" i="3" s="1"/>
  <c r="B23" i="3"/>
  <c r="D23" i="3" s="1"/>
  <c r="B24" i="3"/>
  <c r="D24" i="3" s="1"/>
  <c r="B25" i="3"/>
  <c r="D25" i="3" s="1"/>
  <c r="B26" i="3"/>
  <c r="D26" i="3" s="1"/>
  <c r="B27" i="3"/>
  <c r="D27" i="3" s="1"/>
  <c r="B28" i="3"/>
  <c r="D28" i="3" s="1"/>
  <c r="B29" i="3"/>
  <c r="D29" i="3" s="1"/>
  <c r="B30" i="3"/>
  <c r="D30" i="3" s="1"/>
  <c r="B31" i="3"/>
  <c r="D31" i="3" s="1"/>
  <c r="B32" i="3"/>
  <c r="D32" i="3" s="1"/>
  <c r="B33" i="3"/>
  <c r="D33" i="3" s="1"/>
  <c r="B34" i="3"/>
  <c r="D34" i="3" s="1"/>
  <c r="B35" i="3"/>
  <c r="D35" i="3" s="1"/>
  <c r="B36" i="3"/>
  <c r="D36" i="3" s="1"/>
  <c r="B37" i="3"/>
  <c r="D37" i="3" s="1"/>
  <c r="B38" i="3"/>
  <c r="D38" i="3" s="1"/>
  <c r="B39" i="3"/>
  <c r="D39" i="3" s="1"/>
  <c r="B40" i="3"/>
  <c r="D40" i="3" s="1"/>
  <c r="B41" i="3"/>
  <c r="D41" i="3" s="1"/>
  <c r="B42" i="3"/>
  <c r="D42" i="3" s="1"/>
  <c r="B43" i="3"/>
  <c r="D43" i="3" s="1"/>
  <c r="B44" i="3"/>
  <c r="D44" i="3" s="1"/>
  <c r="B45" i="3"/>
  <c r="D45" i="3" s="1"/>
  <c r="B46" i="3"/>
  <c r="D46" i="3" s="1"/>
  <c r="B47" i="3"/>
  <c r="D47" i="3" s="1"/>
  <c r="B48" i="3"/>
  <c r="D48" i="3" s="1"/>
  <c r="B49" i="3"/>
  <c r="D49" i="3" s="1"/>
  <c r="B50" i="3"/>
  <c r="D50" i="3" s="1"/>
  <c r="B51" i="3"/>
  <c r="D51" i="3" s="1"/>
  <c r="B52" i="3"/>
  <c r="D52" i="3" s="1"/>
  <c r="B53" i="3"/>
  <c r="D53" i="3" s="1"/>
  <c r="B54" i="3"/>
  <c r="D54" i="3" s="1"/>
  <c r="B55" i="3"/>
  <c r="D55" i="3" s="1"/>
  <c r="B56" i="3"/>
  <c r="D56" i="3" s="1"/>
  <c r="B57" i="3"/>
  <c r="D57" i="3" s="1"/>
  <c r="B58" i="3"/>
  <c r="D58" i="3" s="1"/>
  <c r="B59" i="3"/>
  <c r="D59" i="3" s="1"/>
  <c r="B60" i="3"/>
  <c r="D60" i="3" s="1"/>
  <c r="B61" i="3"/>
  <c r="D61" i="3" s="1"/>
  <c r="B62" i="3"/>
  <c r="D62" i="3" s="1"/>
  <c r="B63" i="3"/>
  <c r="D63" i="3" s="1"/>
  <c r="B64" i="3"/>
  <c r="D64" i="3" s="1"/>
  <c r="B65" i="3"/>
  <c r="D65" i="3" s="1"/>
  <c r="B66" i="3"/>
  <c r="D66" i="3" s="1"/>
  <c r="B67" i="3"/>
  <c r="D67" i="3" s="1"/>
  <c r="B68" i="3"/>
  <c r="D68" i="3" s="1"/>
  <c r="B69" i="3"/>
  <c r="D69" i="3" s="1"/>
  <c r="B70" i="3"/>
  <c r="D70" i="3" s="1"/>
  <c r="B71" i="3"/>
  <c r="D71" i="3" s="1"/>
  <c r="B72" i="3"/>
  <c r="D72" i="3" s="1"/>
  <c r="B73" i="3"/>
  <c r="D73" i="3" s="1"/>
  <c r="B74" i="3"/>
  <c r="D74" i="3" s="1"/>
  <c r="B75" i="3"/>
  <c r="D75" i="3" s="1"/>
  <c r="B76" i="3"/>
  <c r="D76" i="3" s="1"/>
  <c r="B77" i="3"/>
  <c r="D77" i="3" s="1"/>
  <c r="B78" i="3"/>
  <c r="D78" i="3" s="1"/>
  <c r="B79" i="3"/>
  <c r="D79" i="3" s="1"/>
  <c r="B80" i="3"/>
  <c r="D80" i="3" s="1"/>
  <c r="B81" i="3"/>
  <c r="D81" i="3" s="1"/>
  <c r="B82" i="3"/>
  <c r="D82" i="3" s="1"/>
  <c r="B83" i="3"/>
  <c r="D83" i="3" s="1"/>
  <c r="B84" i="3"/>
  <c r="D84" i="3" s="1"/>
  <c r="B85" i="3"/>
  <c r="D85" i="3" s="1"/>
  <c r="B86" i="3"/>
  <c r="D86" i="3" s="1"/>
  <c r="B87" i="3"/>
  <c r="D87" i="3" s="1"/>
  <c r="B88" i="3"/>
  <c r="D88" i="3" s="1"/>
  <c r="B89" i="3"/>
  <c r="D89" i="3" s="1"/>
  <c r="B90" i="3"/>
  <c r="D90" i="3" s="1"/>
  <c r="B91" i="3"/>
  <c r="D91" i="3" s="1"/>
  <c r="B92" i="3"/>
  <c r="D92" i="3" s="1"/>
  <c r="B93" i="3"/>
  <c r="D93" i="3" s="1"/>
  <c r="B94" i="3"/>
  <c r="D94" i="3" s="1"/>
  <c r="B95" i="3"/>
  <c r="D95" i="3" s="1"/>
  <c r="B96" i="3"/>
  <c r="D96" i="3" s="1"/>
  <c r="B97" i="3"/>
  <c r="D97" i="3" s="1"/>
  <c r="B98" i="3"/>
  <c r="D98" i="3" s="1"/>
  <c r="B99" i="3"/>
  <c r="D99" i="3" s="1"/>
  <c r="B100" i="3"/>
  <c r="D100" i="3" s="1"/>
  <c r="B101" i="3"/>
  <c r="D101" i="3" s="1"/>
  <c r="B102" i="3"/>
  <c r="D102" i="3" s="1"/>
  <c r="B103" i="3"/>
  <c r="D103" i="3" s="1"/>
  <c r="B104" i="3"/>
  <c r="D104" i="3" s="1"/>
  <c r="B105" i="3"/>
  <c r="D105" i="3" s="1"/>
  <c r="B106" i="3"/>
  <c r="D106" i="3" s="1"/>
  <c r="B107" i="3"/>
  <c r="D107" i="3" s="1"/>
  <c r="B108" i="3"/>
  <c r="D108" i="3" s="1"/>
  <c r="B109" i="3"/>
  <c r="D109" i="3" s="1"/>
  <c r="B110" i="3"/>
  <c r="D110" i="3" s="1"/>
  <c r="B111" i="3"/>
  <c r="D111" i="3" s="1"/>
  <c r="B112" i="3"/>
  <c r="D112" i="3" s="1"/>
  <c r="B113" i="3"/>
  <c r="D113" i="3" s="1"/>
  <c r="B114" i="3"/>
  <c r="D114" i="3" s="1"/>
  <c r="B115" i="3"/>
  <c r="D115" i="3" s="1"/>
  <c r="B116" i="3"/>
  <c r="D116" i="3" s="1"/>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40" i="2"/>
  <c r="D41" i="2"/>
  <c r="D42" i="2"/>
  <c r="D43" i="2"/>
  <c r="D44" i="2"/>
  <c r="D45" i="2"/>
  <c r="D46" i="2"/>
  <c r="D47" i="2"/>
  <c r="D48" i="2"/>
  <c r="D49" i="2"/>
  <c r="D50" i="2"/>
  <c r="D51" i="2"/>
  <c r="D52" i="2"/>
  <c r="D53" i="2"/>
  <c r="D54" i="2"/>
  <c r="D55" i="2"/>
  <c r="D56" i="2"/>
  <c r="D57" i="2"/>
  <c r="D58" i="2"/>
  <c r="D59" i="2"/>
  <c r="D60" i="2"/>
  <c r="D61" i="2"/>
  <c r="D62" i="2"/>
  <c r="D63" i="2"/>
  <c r="D64" i="2"/>
  <c r="D65" i="2"/>
  <c r="D67" i="2"/>
  <c r="D68" i="2"/>
  <c r="D69" i="2"/>
  <c r="D70" i="2"/>
  <c r="D71" i="2"/>
  <c r="D72" i="2"/>
  <c r="D73" i="2"/>
  <c r="D74" i="2"/>
  <c r="D75" i="2"/>
  <c r="D76" i="2"/>
  <c r="D77" i="2"/>
  <c r="D78" i="2"/>
  <c r="D79" i="2"/>
  <c r="D80" i="2"/>
  <c r="D81" i="2"/>
  <c r="D82" i="2"/>
  <c r="D84" i="2"/>
  <c r="D85" i="2"/>
  <c r="D86" i="2"/>
  <c r="D87" i="2"/>
  <c r="D88" i="2"/>
  <c r="D89" i="2"/>
  <c r="D90" i="2"/>
  <c r="D91" i="2"/>
  <c r="D92" i="2"/>
  <c r="D93" i="2"/>
  <c r="D94" i="2"/>
  <c r="D95" i="2"/>
  <c r="D96" i="2"/>
  <c r="D97" i="2"/>
  <c r="D98" i="2"/>
  <c r="D99" i="2"/>
  <c r="D1" i="2"/>
  <c r="B2" i="3"/>
  <c r="D2" i="3"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 i="2"/>
  <c r="B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 i="2"/>
  <c r="D118" i="3" l="1"/>
</calcChain>
</file>

<file path=xl/sharedStrings.xml><?xml version="1.0" encoding="utf-8"?>
<sst xmlns="http://schemas.openxmlformats.org/spreadsheetml/2006/main" count="433" uniqueCount="218">
  <si>
    <r>
      <t xml:space="preserve">Alessandro, Cristiano, Juan Pablo Carbajal, and Andrea d’Avella. 2014. “A Computational Analysis of Motor Synergies by Dynamic Response Decomposition.” </t>
    </r>
    <r>
      <rPr>
        <i/>
        <sz val="11"/>
        <color theme="1"/>
        <rFont val="Calibri"/>
        <family val="2"/>
        <scheme val="minor"/>
      </rPr>
      <t>Frontiers in Computational Neuroscience</t>
    </r>
    <r>
      <rPr>
        <sz val="11"/>
        <color theme="1"/>
        <rFont val="Calibri"/>
        <family val="2"/>
        <scheme val="minor"/>
      </rPr>
      <t xml:space="preserve"> 7. https://doi.org/10.3389/fncom.2013.00191.</t>
    </r>
  </si>
  <si>
    <r>
      <t xml:space="preserve">Alessandro, Cristiano, Benjamin A. Rellinger, Filipe O. Barroso, and Matthew C. Tresch. 2018. “Adaptation after Vastus Lateralis Denervation in Rats Suggests Neural Regulation of Joint Stresses and Strains.” </t>
    </r>
    <r>
      <rPr>
        <i/>
        <sz val="11"/>
        <color theme="1"/>
        <rFont val="Calibri"/>
        <family val="2"/>
        <scheme val="minor"/>
      </rPr>
      <t>BioRxiv</t>
    </r>
    <r>
      <rPr>
        <sz val="11"/>
        <color theme="1"/>
        <rFont val="Calibri"/>
        <family val="2"/>
        <scheme val="minor"/>
      </rPr>
      <t>, January, 1–18. https://doi.org/10.1101/312488.</t>
    </r>
  </si>
  <si>
    <r>
      <t xml:space="preserve">Almeida-Silveira, Maria Izabel, Daniel Lambertz, Chantal Pérot, and Francis Goubel. 2000. “Changes in Stiffness Induced by Hindlimb Suspension in Rat Achilles Tendon.” </t>
    </r>
    <r>
      <rPr>
        <i/>
        <sz val="11"/>
        <color theme="1"/>
        <rFont val="Calibri"/>
        <family val="2"/>
        <scheme val="minor"/>
      </rPr>
      <t>European Journal of Applied Physiology</t>
    </r>
    <r>
      <rPr>
        <sz val="11"/>
        <color theme="1"/>
        <rFont val="Calibri"/>
        <family val="2"/>
        <scheme val="minor"/>
      </rPr>
      <t xml:space="preserve"> 81 (3): 252–57. https://doi.org/10.1007/s004210050039.</t>
    </r>
  </si>
  <si>
    <r>
      <t xml:space="preserve">An, K. N., K. Takahashi, T. P. Harrigan, and E. Y. Chao. 1984. “Determination of Muscle Orientations and Moment Arms.” </t>
    </r>
    <r>
      <rPr>
        <i/>
        <sz val="11"/>
        <color theme="1"/>
        <rFont val="Calibri"/>
        <family val="2"/>
        <scheme val="minor"/>
      </rPr>
      <t>Journal of Biomechanical Engineering</t>
    </r>
    <r>
      <rPr>
        <sz val="11"/>
        <color theme="1"/>
        <rFont val="Calibri"/>
        <family val="2"/>
        <scheme val="minor"/>
      </rPr>
      <t xml:space="preserve"> 106 (3): 280. https://doi.org/10.1115/1.3138494.</t>
    </r>
  </si>
  <si>
    <r>
      <t xml:space="preserve">Anderson, Frank C., and Marcus G. Pandy. 2001a. “Static and Dynamic Optimization Solutions for Gait Are Practically Equivalent.” </t>
    </r>
    <r>
      <rPr>
        <i/>
        <sz val="11"/>
        <color theme="1"/>
        <rFont val="Calibri"/>
        <family val="2"/>
        <scheme val="minor"/>
      </rPr>
      <t>Journal of Biomechanics</t>
    </r>
    <r>
      <rPr>
        <sz val="11"/>
        <color theme="1"/>
        <rFont val="Calibri"/>
        <family val="2"/>
        <scheme val="minor"/>
      </rPr>
      <t xml:space="preserve"> 34 (2): 153–61. https://doi.org/10.1016/S0021-9290(00)00155-X.</t>
    </r>
  </si>
  <si>
    <r>
      <t xml:space="preserve">Andrada, E., J. Mämpel, A. Schmidt, M.S. Fischer, A. Karguth, and H. Witte. 2013. “From Biomechanics of Rats’ Inclined Locomotion to a Climbing Robot.” </t>
    </r>
    <r>
      <rPr>
        <i/>
        <sz val="11"/>
        <color theme="1"/>
        <rFont val="Calibri"/>
        <family val="2"/>
        <scheme val="minor"/>
      </rPr>
      <t>International Journal of Design &amp; Nature and Ecodynamics</t>
    </r>
    <r>
      <rPr>
        <sz val="11"/>
        <color theme="1"/>
        <rFont val="Calibri"/>
        <family val="2"/>
        <scheme val="minor"/>
      </rPr>
      <t xml:space="preserve"> 8 (3): 192–212. https://doi.org/10.2495/DNE-V8-N3-192-212.</t>
    </r>
  </si>
  <si>
    <r>
      <t xml:space="preserve">Aoi, Shinya, Takahiro Kondo, Naohiro Hayashi, Dai Yanagihara, Sho Aoki, Hiroshi Yamaura, Naomichi Ogihara, et al. 2013. “Contributions of Phase Resetting and Interlimb Coordination to the Adaptive Control of Hindlimb Obstacle Avoidance during Locomotion in Rats: A Simulation Study.” </t>
    </r>
    <r>
      <rPr>
        <i/>
        <sz val="11"/>
        <color theme="1"/>
        <rFont val="Calibri"/>
        <family val="2"/>
        <scheme val="minor"/>
      </rPr>
      <t>Biological Cybernetics</t>
    </r>
    <r>
      <rPr>
        <sz val="11"/>
        <color theme="1"/>
        <rFont val="Calibri"/>
        <family val="2"/>
        <scheme val="minor"/>
      </rPr>
      <t xml:space="preserve"> 107 (2): 201–16. https://doi.org/10.1007/s00422-013-0546-6.</t>
    </r>
  </si>
  <si>
    <r>
      <t xml:space="preserve">Avella, A. d’, and E. Bizzi. 2005. “Shared and Specific Muscle Synergies in Natural Motor Behaviors.” </t>
    </r>
    <r>
      <rPr>
        <i/>
        <sz val="11"/>
        <color theme="1"/>
        <rFont val="Calibri"/>
        <family val="2"/>
        <scheme val="minor"/>
      </rPr>
      <t>Proceedings of the National Academy of Sciences</t>
    </r>
    <r>
      <rPr>
        <sz val="11"/>
        <color theme="1"/>
        <rFont val="Calibri"/>
        <family val="2"/>
        <scheme val="minor"/>
      </rPr>
      <t xml:space="preserve"> 102 (8): 3076–81. https://doi.org/10.1073/pnas.0500199102.</t>
    </r>
  </si>
  <si>
    <r>
      <t xml:space="preserve">Avella, Andrea d’, Philippe Saltiel, and Emilio Bizzi. 2003. “Combinations of Muscle Synergies in the Construction of a Natural Motor Behavior.” </t>
    </r>
    <r>
      <rPr>
        <i/>
        <sz val="11"/>
        <color theme="1"/>
        <rFont val="Calibri"/>
        <family val="2"/>
        <scheme val="minor"/>
      </rPr>
      <t>Nature Neuroscience</t>
    </r>
    <r>
      <rPr>
        <sz val="11"/>
        <color theme="1"/>
        <rFont val="Calibri"/>
        <family val="2"/>
        <scheme val="minor"/>
      </rPr>
      <t xml:space="preserve"> 6 (3): 300–308. https://doi.org/10.1038/nn1010.</t>
    </r>
  </si>
  <si>
    <r>
      <t xml:space="preserve">Beer, Randall D., Hillel J. Chiel, and John C. Gallagher. 1999. “Evolution and Analysis of Model CPGs for Walking: II. General Principles and Individual Variability.” </t>
    </r>
    <r>
      <rPr>
        <i/>
        <sz val="11"/>
        <color theme="1"/>
        <rFont val="Calibri"/>
        <family val="2"/>
        <scheme val="minor"/>
      </rPr>
      <t>Journal of Computational Neuroscience</t>
    </r>
    <r>
      <rPr>
        <sz val="11"/>
        <color theme="1"/>
        <rFont val="Calibri"/>
        <family val="2"/>
        <scheme val="minor"/>
      </rPr>
      <t xml:space="preserve"> 7 (2): 119–47. https://doi.org/10.1023/A:1008920021246.</t>
    </r>
  </si>
  <si>
    <r>
      <t xml:space="preserve">Beer, Randall D., Roger D. Quinn, Hillel J. Chiel, and Roy E. Ritzmann. 1997. “Biologically Inspired Approaches to Robotics: What Can We Learn from Insects?” </t>
    </r>
    <r>
      <rPr>
        <i/>
        <sz val="11"/>
        <color theme="1"/>
        <rFont val="Calibri"/>
        <family val="2"/>
        <scheme val="minor"/>
      </rPr>
      <t>Commun. ACM</t>
    </r>
    <r>
      <rPr>
        <sz val="11"/>
        <color theme="1"/>
        <rFont val="Calibri"/>
        <family val="2"/>
        <scheme val="minor"/>
      </rPr>
      <t xml:space="preserve"> 40 (3): 30–38. https://doi.org/10.1145/245108.245118.</t>
    </r>
  </si>
  <si>
    <r>
      <t xml:space="preserve">Berniker, M., A. Jarc, K. Kording, and M. Tresch. 2016. “A Probabilistic Analysis of Muscle Force Uncertainty for Control.” </t>
    </r>
    <r>
      <rPr>
        <i/>
        <sz val="11"/>
        <color theme="1"/>
        <rFont val="Calibri"/>
        <family val="2"/>
        <scheme val="minor"/>
      </rPr>
      <t>IEEE Transactions on Biomedical Engineering</t>
    </r>
    <r>
      <rPr>
        <sz val="11"/>
        <color theme="1"/>
        <rFont val="Calibri"/>
        <family val="2"/>
        <scheme val="minor"/>
      </rPr>
      <t xml:space="preserve"> 63 (11): 2359–67. https://doi.org/10.1109/TBME.2016.2531083.</t>
    </r>
  </si>
  <si>
    <r>
      <t xml:space="preserve">Berniker, Max, Anthony Jarc, Emilio Bizzi, and Matthew C. Tresch. 2009. “Simplified and Effective Motor Control Based on Muscle Synergies to Exploit Musculoskeletal Dynamics.” </t>
    </r>
    <r>
      <rPr>
        <i/>
        <sz val="11"/>
        <color theme="1"/>
        <rFont val="Calibri"/>
        <family val="2"/>
        <scheme val="minor"/>
      </rPr>
      <t>Proceedings of the National Academy of Sciences</t>
    </r>
    <r>
      <rPr>
        <sz val="11"/>
        <color theme="1"/>
        <rFont val="Calibri"/>
        <family val="2"/>
        <scheme val="minor"/>
      </rPr>
      <t>, April, 6. https://doi.org/10.1073/pnas.0901512106.</t>
    </r>
  </si>
  <si>
    <r>
      <t xml:space="preserve">Bouisset, S. 1973. “EMG and Muscle Force in Normal Motor Activities.” </t>
    </r>
    <r>
      <rPr>
        <i/>
        <sz val="11"/>
        <color theme="1"/>
        <rFont val="Calibri"/>
        <family val="2"/>
        <scheme val="minor"/>
      </rPr>
      <t>New Concepts of the Motor Unit, Neuromuscular Disorders, Electromyographic Kinesiology</t>
    </r>
    <r>
      <rPr>
        <sz val="11"/>
        <color theme="1"/>
        <rFont val="Calibri"/>
        <family val="2"/>
        <scheme val="minor"/>
      </rPr>
      <t xml:space="preserve"> 1: 547–83. https://doi.org/10.1159/000394059.</t>
    </r>
  </si>
  <si>
    <r>
      <t xml:space="preserve">Brown, Ian E., Stephen H. Scott, and Gerald E. Loeb. 1996. “Mechanics of Feline Soleus: II Design and Validation of a Mathematical Model.” </t>
    </r>
    <r>
      <rPr>
        <i/>
        <sz val="11"/>
        <color theme="1"/>
        <rFont val="Calibri"/>
        <family val="2"/>
        <scheme val="minor"/>
      </rPr>
      <t>Journal of Muscle Research &amp; Cell Motility</t>
    </r>
    <r>
      <rPr>
        <sz val="11"/>
        <color theme="1"/>
        <rFont val="Calibri"/>
        <family val="2"/>
        <scheme val="minor"/>
      </rPr>
      <t xml:space="preserve"> 17 (2): 221–33. https://doi.org/10.1007/BF00124244.</t>
    </r>
  </si>
  <si>
    <r>
      <t xml:space="preserve">Buchanan, T. S., D. P. Almdale, J. L. Lewis, and W. Z. Rymer. 1986. “Characteristics of Synergic Relations during Isometric Contractions of Human Elbow Muscles.” </t>
    </r>
    <r>
      <rPr>
        <i/>
        <sz val="11"/>
        <color theme="1"/>
        <rFont val="Calibri"/>
        <family val="2"/>
        <scheme val="minor"/>
      </rPr>
      <t>Journal of Neurophysiology</t>
    </r>
    <r>
      <rPr>
        <sz val="11"/>
        <color theme="1"/>
        <rFont val="Calibri"/>
        <family val="2"/>
        <scheme val="minor"/>
      </rPr>
      <t xml:space="preserve"> 56 (5): 1225–41. https://doi.org/10.1152/jn.1986.56.5.1225.</t>
    </r>
  </si>
  <si>
    <r>
      <t xml:space="preserve">Buchanan, Thomas S., David G. Lloyd, Kurt Manal, and Thor F. Besier. 2004. “Neuromusculoskeletal Modeling: Estimation of Muscle Forces and Joint Moments and Movements From Measurements of Neural Command.” </t>
    </r>
    <r>
      <rPr>
        <i/>
        <sz val="11"/>
        <color theme="1"/>
        <rFont val="Calibri"/>
        <family val="2"/>
        <scheme val="minor"/>
      </rPr>
      <t>Journal of Applied Biomechanics</t>
    </r>
    <r>
      <rPr>
        <sz val="11"/>
        <color theme="1"/>
        <rFont val="Calibri"/>
        <family val="2"/>
        <scheme val="minor"/>
      </rPr>
      <t xml:space="preserve"> 20 (4): 367–95.</t>
    </r>
  </si>
  <si>
    <r>
      <t xml:space="preserve">Buchanan, Thomas S., and David A. Shreeve. 1996. “An Evaluation of Optimization Techniques for the Prediction of Muscle Activation Patterns During Isometric Tasks.” </t>
    </r>
    <r>
      <rPr>
        <i/>
        <sz val="11"/>
        <color theme="1"/>
        <rFont val="Calibri"/>
        <family val="2"/>
        <scheme val="minor"/>
      </rPr>
      <t>Journal of Biomechanical Engineering</t>
    </r>
    <r>
      <rPr>
        <sz val="11"/>
        <color theme="1"/>
        <rFont val="Calibri"/>
        <family val="2"/>
        <scheme val="minor"/>
      </rPr>
      <t xml:space="preserve"> 118 (4): 565–74. https://doi.org/10.1115/1.2796044.</t>
    </r>
  </si>
  <si>
    <r>
      <t xml:space="preserve">Buschmann, Thomas, Alexander Ewald, Arndt von Twickel, and Ansgar Büschges. 2015. “Controlling Legs for Locomotion—Insights from Robotics and Neurobiology.” </t>
    </r>
    <r>
      <rPr>
        <i/>
        <sz val="11"/>
        <color theme="1"/>
        <rFont val="Calibri"/>
        <family val="2"/>
        <scheme val="minor"/>
      </rPr>
      <t>Bioinspiration &amp; Biomimetics</t>
    </r>
    <r>
      <rPr>
        <sz val="11"/>
        <color theme="1"/>
        <rFont val="Calibri"/>
        <family val="2"/>
        <scheme val="minor"/>
      </rPr>
      <t xml:space="preserve"> 10 (4): 041001. https://doi.org/10.1088/1748-3190/10/4/041001.</t>
    </r>
  </si>
  <si>
    <r>
      <t xml:space="preserve">Chang, Sarah R., Mark J. Nandor, Lu Li, Rudi Kobetic, Kevin M. Foglyano, John R. Schnellenberger, Musa L. Audu, Gilles Pinault, Roger D. Quinn, and Ronald J. Triolo. 2017. “A Muscle-Driven Approach to Restore Stepping with an Exoskeleton for Individuals with Paraplegia.” </t>
    </r>
    <r>
      <rPr>
        <i/>
        <sz val="11"/>
        <color theme="1"/>
        <rFont val="Calibri"/>
        <family val="2"/>
        <scheme val="minor"/>
      </rPr>
      <t>Journal of NeuroEngineering and Rehabilitation</t>
    </r>
    <r>
      <rPr>
        <sz val="11"/>
        <color theme="1"/>
        <rFont val="Calibri"/>
        <family val="2"/>
        <scheme val="minor"/>
      </rPr>
      <t xml:space="preserve"> 14 (1): 48. https://doi.org/10.1186/s12984-017-0258-6.</t>
    </r>
  </si>
  <si>
    <r>
      <t xml:space="preserve">Charles, James P., Ornella Cappellari, Andrew J. Spence, Dominic J. Wells, and John R. Hutchinson. 2016. “Muscle Moment Arms and Sensitivity Analysis of a Mouse Hindlimb Musculoskeletal Model.” </t>
    </r>
    <r>
      <rPr>
        <i/>
        <sz val="11"/>
        <color theme="1"/>
        <rFont val="Calibri"/>
        <family val="2"/>
        <scheme val="minor"/>
      </rPr>
      <t>Journal of Anatomy</t>
    </r>
    <r>
      <rPr>
        <sz val="11"/>
        <color theme="1"/>
        <rFont val="Calibri"/>
        <family val="2"/>
        <scheme val="minor"/>
      </rPr>
      <t xml:space="preserve"> 229 (4): 514–35. https://doi.org/10.1111/joa.12461.</t>
    </r>
  </si>
  <si>
    <r>
      <t xml:space="preserve">Chia Bejarano, Noelia, Alessandra Pedrocchi, Antonio Nardone, Marco Schieppati, Walter Baccinelli, Marco Monticone, Giancarlo Ferrigno, and Simona Ferrante. 2017. “Tuning of Muscle Synergies During Walking Along Rectilinear and Curvilinear Trajectories in Humans.” </t>
    </r>
    <r>
      <rPr>
        <i/>
        <sz val="11"/>
        <color theme="1"/>
        <rFont val="Calibri"/>
        <family val="2"/>
        <scheme val="minor"/>
      </rPr>
      <t>Annals of Biomedical Engineering</t>
    </r>
    <r>
      <rPr>
        <sz val="11"/>
        <color theme="1"/>
        <rFont val="Calibri"/>
        <family val="2"/>
        <scheme val="minor"/>
      </rPr>
      <t xml:space="preserve"> 45 (5): 1204–18. https://doi.org/10.1007/s10439-017-1802-z.</t>
    </r>
  </si>
  <si>
    <r>
      <t xml:space="preserve">Chiel, Hillel J., and Randall D. Beer. 1997. “The Brain Has a Body: Adaptive Behavior Emerges from Interactions of Nervous System, Body and Environment.” </t>
    </r>
    <r>
      <rPr>
        <i/>
        <sz val="11"/>
        <color theme="1"/>
        <rFont val="Calibri"/>
        <family val="2"/>
        <scheme val="minor"/>
      </rPr>
      <t>Trends in Neurosciences</t>
    </r>
    <r>
      <rPr>
        <sz val="11"/>
        <color theme="1"/>
        <rFont val="Calibri"/>
        <family val="2"/>
        <scheme val="minor"/>
      </rPr>
      <t xml:space="preserve"> 20 (12): 553–57. https://doi.org/10.1016/S0166-2236(97)01149-1.</t>
    </r>
  </si>
  <si>
    <r>
      <t xml:space="preserve">Chiel, Hillel J., Lena H. Ting, Örjan Ekeberg, and Mitra J. Z. Hartmann. 2009. “The Brain in Its Body: Motor Control and Sensing in a Biomechanical Context.” </t>
    </r>
    <r>
      <rPr>
        <i/>
        <sz val="11"/>
        <color theme="1"/>
        <rFont val="Calibri"/>
        <family val="2"/>
        <scheme val="minor"/>
      </rPr>
      <t>Journal of Neuroscience</t>
    </r>
    <r>
      <rPr>
        <sz val="11"/>
        <color theme="1"/>
        <rFont val="Calibri"/>
        <family val="2"/>
        <scheme val="minor"/>
      </rPr>
      <t xml:space="preserve"> 29 (41): 12807–14. https://doi.org/10.1523/JNEUROSCI.3338-09.2009.</t>
    </r>
  </si>
  <si>
    <r>
      <t xml:space="preserve">Cleland, John. 1867. “On the Actions of Muscles Passing over More than One Joint.” </t>
    </r>
    <r>
      <rPr>
        <i/>
        <sz val="11"/>
        <color theme="1"/>
        <rFont val="Calibri"/>
        <family val="2"/>
        <scheme val="minor"/>
      </rPr>
      <t>Journal of Anatomy and Physiology</t>
    </r>
    <r>
      <rPr>
        <sz val="11"/>
        <color theme="1"/>
        <rFont val="Calibri"/>
        <family val="2"/>
        <scheme val="minor"/>
      </rPr>
      <t xml:space="preserve"> 1 (1): 85–93.</t>
    </r>
  </si>
  <si>
    <r>
      <t xml:space="preserve">Cofer, David, Gennady Cymbalyuk, James Reid, Ying Zhu, William J. Heitler, and Donald H. Edwards. 2010. “AnimatLab: A 3D Graphics Environment for Neuromechanical Simulations.” </t>
    </r>
    <r>
      <rPr>
        <i/>
        <sz val="11"/>
        <color theme="1"/>
        <rFont val="Calibri"/>
        <family val="2"/>
        <scheme val="minor"/>
      </rPr>
      <t>Journal of Neuroscience Methods</t>
    </r>
    <r>
      <rPr>
        <sz val="11"/>
        <color theme="1"/>
        <rFont val="Calibri"/>
        <family val="2"/>
        <scheme val="minor"/>
      </rPr>
      <t xml:space="preserve"> 187 (2): 280–88. https://doi.org/10.1016/j.jneumeth.2010.01.005.</t>
    </r>
  </si>
  <si>
    <r>
      <t xml:space="preserve">Corcos, Daniel M., Gerald L. Gottlieb, Mark L. Latash, Gil L. Almeida, and Gyan C. Agarwal. 1992. “Electromechanical Delay: An Experimental Artifact.” </t>
    </r>
    <r>
      <rPr>
        <i/>
        <sz val="11"/>
        <color theme="1"/>
        <rFont val="Calibri"/>
        <family val="2"/>
        <scheme val="minor"/>
      </rPr>
      <t>Journal of Electromyography and Kinesiology</t>
    </r>
    <r>
      <rPr>
        <sz val="11"/>
        <color theme="1"/>
        <rFont val="Calibri"/>
        <family val="2"/>
        <scheme val="minor"/>
      </rPr>
      <t xml:space="preserve"> 2 (2): 59–68. https://doi.org/10.1016/1050-6411(92)90017-D.</t>
    </r>
  </si>
  <si>
    <r>
      <t xml:space="preserve">Crowninshield, Roy D., and Richard A. Brand. 1981. “A Physiologically Based Criterion of Muscle Force Prediction in Locomotion.” </t>
    </r>
    <r>
      <rPr>
        <i/>
        <sz val="11"/>
        <color theme="1"/>
        <rFont val="Calibri"/>
        <family val="2"/>
        <scheme val="minor"/>
      </rPr>
      <t>Journal of Biomechanics</t>
    </r>
    <r>
      <rPr>
        <sz val="11"/>
        <color theme="1"/>
        <rFont val="Calibri"/>
        <family val="2"/>
        <scheme val="minor"/>
      </rPr>
      <t xml:space="preserve"> 14 (11): 793–801. https://doi.org/10.1016/0021-9290(81)90035-X.</t>
    </r>
  </si>
  <si>
    <r>
      <t xml:space="preserve">Cullins, Miranda J., Kendrick M. Shaw, Jeffrey P. Gill, and Hillel J. Chiel. 2014. “Motor Neuronal Activity Varies Least among Individuals When It Matters Most for Behavior.” </t>
    </r>
    <r>
      <rPr>
        <i/>
        <sz val="11"/>
        <color theme="1"/>
        <rFont val="Calibri"/>
        <family val="2"/>
        <scheme val="minor"/>
      </rPr>
      <t>Journal of Neurophysiology</t>
    </r>
    <r>
      <rPr>
        <sz val="11"/>
        <color theme="1"/>
        <rFont val="Calibri"/>
        <family val="2"/>
        <scheme val="minor"/>
      </rPr>
      <t xml:space="preserve"> 113 (3): 981–1000. https://doi.org/10.1152/jn.00729.2014.</t>
    </r>
  </si>
  <si>
    <r>
      <t xml:space="preserve">Deng, Kaiyu, Nicholas S. Szczecinski, Dirk Arnold, Emanuel Andrada, Martin S. Fischer, Roger D. Quinn, and Alexander J. Hunt. 2019. “Neuromechanical Model of Rat Hindlimb Walking with Two-Layer CPGs.” </t>
    </r>
    <r>
      <rPr>
        <i/>
        <sz val="11"/>
        <color theme="1"/>
        <rFont val="Calibri"/>
        <family val="2"/>
        <scheme val="minor"/>
      </rPr>
      <t>Biomimetics</t>
    </r>
    <r>
      <rPr>
        <sz val="11"/>
        <color theme="1"/>
        <rFont val="Calibri"/>
        <family val="2"/>
        <scheme val="minor"/>
      </rPr>
      <t xml:space="preserve"> 4 (1): 21. https://doi.org/10.3390/biomimetics4010021.</t>
    </r>
  </si>
  <si>
    <r>
      <t xml:space="preserve">Dutta, Sourav, Abhinav Parihar, Abhishek Khanna, Jorge Gomez, Wriddhi Chakraborty, Matthew Jerry, Benjamin Grisafe, Arijit Raychowdhury, and Suman Datta. 2019. “Programmable Coupled Oscillators for Synchronized Locomotion.” </t>
    </r>
    <r>
      <rPr>
        <i/>
        <sz val="11"/>
        <color theme="1"/>
        <rFont val="Calibri"/>
        <family val="2"/>
        <scheme val="minor"/>
      </rPr>
      <t>Nature Communications</t>
    </r>
    <r>
      <rPr>
        <sz val="11"/>
        <color theme="1"/>
        <rFont val="Calibri"/>
        <family val="2"/>
        <scheme val="minor"/>
      </rPr>
      <t xml:space="preserve"> 10 (1): 1–10. https://doi.org/10.1038/s41467-019-11198-6.</t>
    </r>
  </si>
  <si>
    <r>
      <t xml:space="preserve">Duysens, Jacques, and Arturo Forner-Cordero. 2019. “A Controller Perspective on Biological Gait Control: Reflexes and Central Pattern Generators.” </t>
    </r>
    <r>
      <rPr>
        <i/>
        <sz val="11"/>
        <color theme="1"/>
        <rFont val="Calibri"/>
        <family val="2"/>
        <scheme val="minor"/>
      </rPr>
      <t>Annual Reviews in Control</t>
    </r>
    <r>
      <rPr>
        <sz val="11"/>
        <color theme="1"/>
        <rFont val="Calibri"/>
        <family val="2"/>
        <scheme val="minor"/>
      </rPr>
      <t>, April. https://doi.org/10.1016/j.arcontrol.2019.04.004.</t>
    </r>
  </si>
  <si>
    <r>
      <t xml:space="preserve">Ekeberg, Örjan, and Keir Pearson. 2005. “Computer Simulation of Stepping in the Hind Legs of the Cat: An Examination of Mechanisms Regulating the Stance-to-Swing Transition.” </t>
    </r>
    <r>
      <rPr>
        <i/>
        <sz val="11"/>
        <color theme="1"/>
        <rFont val="Calibri"/>
        <family val="2"/>
        <scheme val="minor"/>
      </rPr>
      <t>Journal of Neurophysiology</t>
    </r>
    <r>
      <rPr>
        <sz val="11"/>
        <color theme="1"/>
        <rFont val="Calibri"/>
        <family val="2"/>
        <scheme val="minor"/>
      </rPr>
      <t xml:space="preserve"> 94 (6): 4256–68. https://doi.org/10.1152/jn.00065.2005.</t>
    </r>
  </si>
  <si>
    <r>
      <t xml:space="preserve">Eng, Carolyn M., Laura H. Smallwood, Maria Pia Rainiero, Michele Lahey, Samuel R. Ward, and Richard L. Lieber. 2008. “Scaling of Muscle Architecture and Fiber Types in the Rat Hindlimb.” </t>
    </r>
    <r>
      <rPr>
        <i/>
        <sz val="11"/>
        <color theme="1"/>
        <rFont val="Calibri"/>
        <family val="2"/>
        <scheme val="minor"/>
      </rPr>
      <t>Journal of Experimental Biology</t>
    </r>
    <r>
      <rPr>
        <sz val="11"/>
        <color theme="1"/>
        <rFont val="Calibri"/>
        <family val="2"/>
        <scheme val="minor"/>
      </rPr>
      <t xml:space="preserve"> 211 (14): 2336–45. https://doi.org/10.1242/jeb.017640.</t>
    </r>
  </si>
  <si>
    <r>
      <t xml:space="preserve">Ettema, Gertjan J. C., and Peter A. Huijing. 1989. “Properties of the Tendinous Structures and Series Elastic Component of EDL Muscle-Tendon Complex of the Rat.” </t>
    </r>
    <r>
      <rPr>
        <i/>
        <sz val="11"/>
        <color theme="1"/>
        <rFont val="Calibri"/>
        <family val="2"/>
        <scheme val="minor"/>
      </rPr>
      <t>Journal of Biomechanics</t>
    </r>
    <r>
      <rPr>
        <sz val="11"/>
        <color theme="1"/>
        <rFont val="Calibri"/>
        <family val="2"/>
        <scheme val="minor"/>
      </rPr>
      <t xml:space="preserve"> 22 (11): 1209–15. https://doi.org/10.1016/0021-9290(89)90223-6.</t>
    </r>
  </si>
  <si>
    <r>
      <t xml:space="preserve">Fischer, Martin S., Nadja Schilling, Manuela Schmidt, Dieter Haarhaus, and Hartmut Witte. 2002. “Basic Limb Kinematics of Small Therian Mammals.” </t>
    </r>
    <r>
      <rPr>
        <i/>
        <sz val="11"/>
        <color theme="1"/>
        <rFont val="Calibri"/>
        <family val="2"/>
        <scheme val="minor"/>
      </rPr>
      <t>Journal of Experimental Biology</t>
    </r>
    <r>
      <rPr>
        <sz val="11"/>
        <color theme="1"/>
        <rFont val="Calibri"/>
        <family val="2"/>
        <scheme val="minor"/>
      </rPr>
      <t xml:space="preserve"> 205 (9): 1315–38.</t>
    </r>
  </si>
  <si>
    <r>
      <t xml:space="preserve">Grätsch, Swantje, Ansgar Büschges, and Réjean Dubuc. 2019. “Descending Control of Locomotor Circuits.” </t>
    </r>
    <r>
      <rPr>
        <i/>
        <sz val="11"/>
        <color theme="1"/>
        <rFont val="Calibri"/>
        <family val="2"/>
        <scheme val="minor"/>
      </rPr>
      <t>Current Opinion in Physiology</t>
    </r>
    <r>
      <rPr>
        <sz val="11"/>
        <color theme="1"/>
        <rFont val="Calibri"/>
        <family val="2"/>
        <scheme val="minor"/>
      </rPr>
      <t>, Motor Control Systems, 8 (April): 94–98. https://doi.org/10.1016/j.cophys.2019.01.007.</t>
    </r>
  </si>
  <si>
    <r>
      <t xml:space="preserve">Greene, E. C. 1955. </t>
    </r>
    <r>
      <rPr>
        <i/>
        <sz val="11"/>
        <color theme="1"/>
        <rFont val="Calibri"/>
        <family val="2"/>
        <scheme val="minor"/>
      </rPr>
      <t>Anatomy of the Rat.</t>
    </r>
    <r>
      <rPr>
        <sz val="11"/>
        <color theme="1"/>
        <rFont val="Calibri"/>
        <family val="2"/>
        <scheme val="minor"/>
      </rPr>
      <t xml:space="preserve"> New York: Hafner Publishing Co. https://www.cabdirect.org/cabdirect/abstract/19561405416.</t>
    </r>
  </si>
  <si>
    <r>
      <t xml:space="preserve">Hardt, D. E. 1978. “Determining Muscle Forces in the Leg During Normal Human Walking—An Application and Evaluation of Optimization Methods.” </t>
    </r>
    <r>
      <rPr>
        <i/>
        <sz val="11"/>
        <color theme="1"/>
        <rFont val="Calibri"/>
        <family val="2"/>
        <scheme val="minor"/>
      </rPr>
      <t>Journal of Biomechanical Engineering</t>
    </r>
    <r>
      <rPr>
        <sz val="11"/>
        <color theme="1"/>
        <rFont val="Calibri"/>
        <family val="2"/>
        <scheme val="minor"/>
      </rPr>
      <t xml:space="preserve"> 100 (2): 72–78. https://doi.org/10.1115/1.3426195.</t>
    </r>
  </si>
  <si>
    <r>
      <t xml:space="preserve">Herzog, W., and T. R. Leonard. 1991. “Validation of Optimization Models That Estimate the Forces Exerted by Synergistic Muscles.” </t>
    </r>
    <r>
      <rPr>
        <i/>
        <sz val="11"/>
        <color theme="1"/>
        <rFont val="Calibri"/>
        <family val="2"/>
        <scheme val="minor"/>
      </rPr>
      <t>Journal of Biomechanics</t>
    </r>
    <r>
      <rPr>
        <sz val="11"/>
        <color theme="1"/>
        <rFont val="Calibri"/>
        <family val="2"/>
        <scheme val="minor"/>
      </rPr>
      <t>, Proceedings of the NASA Symposium on the Influence of Gravity and Activity on Muscle and Bone, 24 (January): 31–39. https://doi.org/10.1016/0021-9290(91)90375-W.</t>
    </r>
  </si>
  <si>
    <r>
      <t xml:space="preserve">Hof, A. L. 2001. “The Force Resulting from the Action of Mono- and Biarticular Muscles in a Limb.” </t>
    </r>
    <r>
      <rPr>
        <i/>
        <sz val="11"/>
        <color theme="1"/>
        <rFont val="Calibri"/>
        <family val="2"/>
        <scheme val="minor"/>
      </rPr>
      <t>Journal of Biomechanics</t>
    </r>
    <r>
      <rPr>
        <sz val="11"/>
        <color theme="1"/>
        <rFont val="Calibri"/>
        <family val="2"/>
        <scheme val="minor"/>
      </rPr>
      <t xml:space="preserve"> 34 (8): 1085–89. https://doi.org/10.1016/S0021-9290(01)00056-2.</t>
    </r>
  </si>
  <si>
    <r>
      <t xml:space="preserve">Hoy, Melissa G., Felix E. Zajac, and Michael E. Gordon. 1990. “A Musculoskeletal Model of the Human Lower Extremity: The Effect of Muscle, Tendon, and Moment Arm on the Moment-Angle Relationship of Musculotendon Actuators at the Hip, Knee, and Ankle.” </t>
    </r>
    <r>
      <rPr>
        <i/>
        <sz val="11"/>
        <color theme="1"/>
        <rFont val="Calibri"/>
        <family val="2"/>
        <scheme val="minor"/>
      </rPr>
      <t>Journal of Biomechanics</t>
    </r>
    <r>
      <rPr>
        <sz val="11"/>
        <color theme="1"/>
        <rFont val="Calibri"/>
        <family val="2"/>
        <scheme val="minor"/>
      </rPr>
      <t xml:space="preserve"> 23 (2): 157–69. https://doi.org/10.1016/0021-9290(90)90349-8.</t>
    </r>
  </si>
  <si>
    <r>
      <t xml:space="preserve">Hunt, Alexander, Manuela Schmidt, Martin Fischer, and Roger D. Quinn. 2014. “Neuromechanical Simulation of an Inter-Leg Controller for Tetrapod Coordination.” In </t>
    </r>
    <r>
      <rPr>
        <i/>
        <sz val="11"/>
        <color theme="1"/>
        <rFont val="Calibri"/>
        <family val="2"/>
        <scheme val="minor"/>
      </rPr>
      <t>Biomimetic and Biohybrid Systems</t>
    </r>
    <r>
      <rPr>
        <sz val="11"/>
        <color theme="1"/>
        <rFont val="Calibri"/>
        <family val="2"/>
        <scheme val="minor"/>
      </rPr>
      <t>, edited by Armin Duff, Nathan F. Lepora, Anna Mura, Tony J. Prescott, and Paul F. M. J. Verschure, 142–53. Lecture Notes in Computer Science. Springer International Publishing.</t>
    </r>
  </si>
  <si>
    <r>
      <t xml:space="preserve">Hunt, Alexander, Nicholas Szczecinski, and Roger Quinn. 2017. “Development and Training of a Neural Controller for Hind Leg Walking in a Dog Robot.” </t>
    </r>
    <r>
      <rPr>
        <i/>
        <sz val="11"/>
        <color theme="1"/>
        <rFont val="Calibri"/>
        <family val="2"/>
        <scheme val="minor"/>
      </rPr>
      <t>Frontiers in Neurorobotics</t>
    </r>
    <r>
      <rPr>
        <sz val="11"/>
        <color theme="1"/>
        <rFont val="Calibri"/>
        <family val="2"/>
        <scheme val="minor"/>
      </rPr>
      <t xml:space="preserve"> 11. https://doi.org/10.3389/fnbot.2017.00018.</t>
    </r>
  </si>
  <si>
    <r>
      <t xml:space="preserve">Hunt, Alexander, Nicholas S. Szczecinski, Emanuel Andrada, Martin Fischer, and Roger D. Quinn. 2015. “Using Animal Data and Neural Dynamics to Reverse Engineer a Neuromechanical Rat Model.” In </t>
    </r>
    <r>
      <rPr>
        <i/>
        <sz val="11"/>
        <color theme="1"/>
        <rFont val="Calibri"/>
        <family val="2"/>
        <scheme val="minor"/>
      </rPr>
      <t>Biomimetic and Biohybrid Systems</t>
    </r>
    <r>
      <rPr>
        <sz val="11"/>
        <color theme="1"/>
        <rFont val="Calibri"/>
        <family val="2"/>
        <scheme val="minor"/>
      </rPr>
      <t>, edited by Stuart P. Wilson, Paul F.M.J. Verschure, Anna Mura, and Tony J. Prescott, 211–22. Lecture Notes in Computer Science. Springer International Publishing.</t>
    </r>
  </si>
  <si>
    <r>
      <t xml:space="preserve">Ijspeert, Auke Jan. 2008. “Central Pattern Generators for Locomotion Control in Animals and Robots: A Review.” </t>
    </r>
    <r>
      <rPr>
        <i/>
        <sz val="11"/>
        <color theme="1"/>
        <rFont val="Calibri"/>
        <family val="2"/>
        <scheme val="minor"/>
      </rPr>
      <t>Neural Networks</t>
    </r>
    <r>
      <rPr>
        <sz val="11"/>
        <color theme="1"/>
        <rFont val="Calibri"/>
        <family val="2"/>
        <scheme val="minor"/>
      </rPr>
      <t>, Robotics and Neuroscience, 21 (4): 642–53. https://doi.org/10.1016/j.neunet.2008.03.014.</t>
    </r>
  </si>
  <si>
    <r>
      <t xml:space="preserve">Jarc, A. M., M. Berniker, and M. C. Tresch. 2013. “FES Control of Isometric Forces in the Rat Hindlimb Using Many Muscles.” </t>
    </r>
    <r>
      <rPr>
        <i/>
        <sz val="11"/>
        <color theme="1"/>
        <rFont val="Calibri"/>
        <family val="2"/>
        <scheme val="minor"/>
      </rPr>
      <t>IEEE Transactions on Biomedical Engineering</t>
    </r>
    <r>
      <rPr>
        <sz val="11"/>
        <color theme="1"/>
        <rFont val="Calibri"/>
        <family val="2"/>
        <scheme val="minor"/>
      </rPr>
      <t xml:space="preserve"> 60 (5): 1422–30. https://doi.org/10.1109/TBME.2013.2237768.</t>
    </r>
  </si>
  <si>
    <r>
      <t xml:space="preserve">Johnson, W. L., D. L. Jindrich, H. Zhong, R. R. Roy, and V. R. Edgerton. 2011. “Application of a Rat Hindlimb Model: A Prediction of Force Spaces Reachable Through Stimulation of Nerve Fascicles.” </t>
    </r>
    <r>
      <rPr>
        <i/>
        <sz val="11"/>
        <color theme="1"/>
        <rFont val="Calibri"/>
        <family val="2"/>
        <scheme val="minor"/>
      </rPr>
      <t>IEEE Transactions on Biomedical Engineering</t>
    </r>
    <r>
      <rPr>
        <sz val="11"/>
        <color theme="1"/>
        <rFont val="Calibri"/>
        <family val="2"/>
        <scheme val="minor"/>
      </rPr>
      <t xml:space="preserve"> 58 (12): 3328–38. https://doi.org/10.1109/TBME.2011.2106784.</t>
    </r>
  </si>
  <si>
    <r>
      <t xml:space="preserve">Johnson, Will L., Devin L. Jindrich, Roland R. Roy, and V. Reggie Edgerton. 2008. “A Three-Dimensional Model of the Rat Hindlimb: Musculoskeletal Geometry and Muscle Moment Arms.” </t>
    </r>
    <r>
      <rPr>
        <i/>
        <sz val="11"/>
        <color theme="1"/>
        <rFont val="Calibri"/>
        <family val="2"/>
        <scheme val="minor"/>
      </rPr>
      <t>Journal of Biomechanics</t>
    </r>
    <r>
      <rPr>
        <sz val="11"/>
        <color theme="1"/>
        <rFont val="Calibri"/>
        <family val="2"/>
        <scheme val="minor"/>
      </rPr>
      <t xml:space="preserve"> 41 (3): 610–19. https://doi.org/10.1016/j.jbiomech.2007.10.004.</t>
    </r>
  </si>
  <si>
    <r>
      <t xml:space="preserve">Kaufman, K. R., K. -N. An, W. J. Litchy, and E. Y. S. Chao. 1991. “Physiological Prediction of Muscle Forces—I. Theoretical Formulation.” </t>
    </r>
    <r>
      <rPr>
        <i/>
        <sz val="11"/>
        <color theme="1"/>
        <rFont val="Calibri"/>
        <family val="2"/>
        <scheme val="minor"/>
      </rPr>
      <t>Neuroscience</t>
    </r>
    <r>
      <rPr>
        <sz val="11"/>
        <color theme="1"/>
        <rFont val="Calibri"/>
        <family val="2"/>
        <scheme val="minor"/>
      </rPr>
      <t xml:space="preserve"> 40 (3): 781–92. https://doi.org/10.1016/0306-4522(91)90012-D.</t>
    </r>
  </si>
  <si>
    <r>
      <t xml:space="preserve">Kurtzer, Isaac, J. Andrew Pruszynski, Troy M. Herter, and Stephen H. Scott. 2006. “Primate Upper Limb Muscles Exhibit Activity Patterns That Differ From Their Anatomical Action During a Postural Task.” </t>
    </r>
    <r>
      <rPr>
        <i/>
        <sz val="11"/>
        <color theme="1"/>
        <rFont val="Calibri"/>
        <family val="2"/>
        <scheme val="minor"/>
      </rPr>
      <t>Journal of Neurophysiology</t>
    </r>
    <r>
      <rPr>
        <sz val="11"/>
        <color theme="1"/>
        <rFont val="Calibri"/>
        <family val="2"/>
        <scheme val="minor"/>
      </rPr>
      <t xml:space="preserve"> 95 (1): 493–504. https://doi.org/10.1152/jn.00706.2005.</t>
    </r>
  </si>
  <si>
    <r>
      <t xml:space="preserve">Kutch, Jason J., and Francisco J. Valero-Cuevas. 2011. “Muscle Redundancy Does Not Imply Robustness to Muscle Dysfunction.” </t>
    </r>
    <r>
      <rPr>
        <i/>
        <sz val="11"/>
        <color theme="1"/>
        <rFont val="Calibri"/>
        <family val="2"/>
        <scheme val="minor"/>
      </rPr>
      <t>Journal of Biomechanics</t>
    </r>
    <r>
      <rPr>
        <sz val="11"/>
        <color theme="1"/>
        <rFont val="Calibri"/>
        <family val="2"/>
        <scheme val="minor"/>
      </rPr>
      <t xml:space="preserve"> 44 (7): 1264–70. https://doi.org/10.1016/j.jbiomech.2011.02.014.</t>
    </r>
  </si>
  <si>
    <r>
      <t xml:space="preserve">Lakatos, D., A. Albu-Schäffer, C. Rode, and F. Loeffl. 2016. “Dynamic Bipedal Walking by Controlling Only the Equilibrium of Intrinsic Elasticities.” In </t>
    </r>
    <r>
      <rPr>
        <i/>
        <sz val="11"/>
        <color theme="1"/>
        <rFont val="Calibri"/>
        <family val="2"/>
        <scheme val="minor"/>
      </rPr>
      <t>2016 IEEE-RAS 16th International Conference on Humanoid Robots (Humanoids)</t>
    </r>
    <r>
      <rPr>
        <sz val="11"/>
        <color theme="1"/>
        <rFont val="Calibri"/>
        <family val="2"/>
        <scheme val="minor"/>
      </rPr>
      <t>, 1282–89. https://doi.org/10.1109/HUMANOIDS.2016.7803435.</t>
    </r>
  </si>
  <si>
    <r>
      <t xml:space="preserve">Lee, Daniel D., and H. Sebastian Seung. 2001. “Algorithms for Non-Negative Matrix Factorization.” In </t>
    </r>
    <r>
      <rPr>
        <i/>
        <sz val="11"/>
        <color theme="1"/>
        <rFont val="Calibri"/>
        <family val="2"/>
        <scheme val="minor"/>
      </rPr>
      <t>Advances in Neural Information Processing Systems 13</t>
    </r>
    <r>
      <rPr>
        <sz val="11"/>
        <color theme="1"/>
        <rFont val="Calibri"/>
        <family val="2"/>
        <scheme val="minor"/>
      </rPr>
      <t>, edited by T. K. Leen, T. G. Dietterich, and V. Tresp, 556–562. MIT Press. http://papers.nips.cc/paper/1861-algorithms-for-non-negative-matrix-factorization.pdf.</t>
    </r>
  </si>
  <si>
    <r>
      <t xml:space="preserve">Lee, Sang Wook, Hua Chen, Joseph D. Towles, and Derek G. Kamper. 2008. “Estimation of the Effective Static Moment Arms of the Tendons in the Index Finger Extensor Mechanism.” </t>
    </r>
    <r>
      <rPr>
        <i/>
        <sz val="11"/>
        <color theme="1"/>
        <rFont val="Calibri"/>
        <family val="2"/>
        <scheme val="minor"/>
      </rPr>
      <t>Journal of Biomechanics</t>
    </r>
    <r>
      <rPr>
        <sz val="11"/>
        <color theme="1"/>
        <rFont val="Calibri"/>
        <family val="2"/>
        <scheme val="minor"/>
      </rPr>
      <t xml:space="preserve"> 41 (7): 1567–73. https://doi.org/10.1016/j.jbiomech.2008.02.008.</t>
    </r>
  </si>
  <si>
    <r>
      <t xml:space="preserve">Lee, Wynne A. 1984. “Neuromotor Synergies as a Basis for Coordinated Intentional Action.” </t>
    </r>
    <r>
      <rPr>
        <i/>
        <sz val="11"/>
        <color theme="1"/>
        <rFont val="Calibri"/>
        <family val="2"/>
        <scheme val="minor"/>
      </rPr>
      <t>Journal of Motor Behavior</t>
    </r>
    <r>
      <rPr>
        <sz val="11"/>
        <color theme="1"/>
        <rFont val="Calibri"/>
        <family val="2"/>
        <scheme val="minor"/>
      </rPr>
      <t xml:space="preserve"> 16 (2): 135–70. https://doi.org/10.1080/00222895.1984.10735316.</t>
    </r>
  </si>
  <si>
    <r>
      <t xml:space="preserve">Lippold, O. C. J. 1952. “The Relation between Integrated Action Potentials in a Human Muscle and Its Isometric Tension.” </t>
    </r>
    <r>
      <rPr>
        <i/>
        <sz val="11"/>
        <color theme="1"/>
        <rFont val="Calibri"/>
        <family val="2"/>
        <scheme val="minor"/>
      </rPr>
      <t>The Journal of Physiology</t>
    </r>
    <r>
      <rPr>
        <sz val="11"/>
        <color theme="1"/>
        <rFont val="Calibri"/>
        <family val="2"/>
        <scheme val="minor"/>
      </rPr>
      <t xml:space="preserve"> 117 (4): 492–99. https://doi.org/10.1113/jphysiol.1952.sp004763.</t>
    </r>
  </si>
  <si>
    <r>
      <t xml:space="preserve">Lloyd, David G, and Thor F Besier. 2003. “An EMG-Driven Musculoskeletal Model to Estimate Muscle Forces and Knee Joint Moments in Vivo.” </t>
    </r>
    <r>
      <rPr>
        <i/>
        <sz val="11"/>
        <color theme="1"/>
        <rFont val="Calibri"/>
        <family val="2"/>
        <scheme val="minor"/>
      </rPr>
      <t>Journal of Biomechanics</t>
    </r>
    <r>
      <rPr>
        <sz val="11"/>
        <color theme="1"/>
        <rFont val="Calibri"/>
        <family val="2"/>
        <scheme val="minor"/>
      </rPr>
      <t xml:space="preserve"> 36 (6): 765–76. https://doi.org/10.1016/S0021-9290(03)00010-1.</t>
    </r>
  </si>
  <si>
    <r>
      <t xml:space="preserve">Luo, R., S. Sun, X. Zhao, Y. Zhang, and Y. Tang. 2018. “Adaptive CPG-Based Impedance Control for Assistive Lower Limb Exoskeleton.” In </t>
    </r>
    <r>
      <rPr>
        <i/>
        <sz val="11"/>
        <color theme="1"/>
        <rFont val="Calibri"/>
        <family val="2"/>
        <scheme val="minor"/>
      </rPr>
      <t>2018 IEEE International Conference on Robotics and Biomimetics (ROBIO)</t>
    </r>
    <r>
      <rPr>
        <sz val="11"/>
        <color theme="1"/>
        <rFont val="Calibri"/>
        <family val="2"/>
        <scheme val="minor"/>
      </rPr>
      <t>, 685–90. https://doi.org/10.1109/ROBIO.2018.8664912.</t>
    </r>
  </si>
  <si>
    <r>
      <t xml:space="preserve">McCrea, David A., and Ilya A. Rybak. 2008. “Organization of Mammalian Locomotor Rhythm and Pattern Generation.” </t>
    </r>
    <r>
      <rPr>
        <i/>
        <sz val="11"/>
        <color theme="1"/>
        <rFont val="Calibri"/>
        <family val="2"/>
        <scheme val="minor"/>
      </rPr>
      <t>Brain Research Reviews</t>
    </r>
    <r>
      <rPr>
        <sz val="11"/>
        <color theme="1"/>
        <rFont val="Calibri"/>
        <family val="2"/>
        <scheme val="minor"/>
      </rPr>
      <t>, Networks in Motion, 57 (1): 134–46. https://doi.org/10.1016/j.brainresrev.2007.08.006.</t>
    </r>
  </si>
  <si>
    <r>
      <t xml:space="preserve">McKay, J. Lucas, and Lena H. Ting. 2012. “Optimization of Muscle Activity for Task-Level Goals Predicts Complex Changes in Limb Forces across Biomechanical Contexts.” </t>
    </r>
    <r>
      <rPr>
        <i/>
        <sz val="11"/>
        <color theme="1"/>
        <rFont val="Calibri"/>
        <family val="2"/>
        <scheme val="minor"/>
      </rPr>
      <t>PLOS Computational Biology</t>
    </r>
    <r>
      <rPr>
        <sz val="11"/>
        <color theme="1"/>
        <rFont val="Calibri"/>
        <family val="2"/>
        <scheme val="minor"/>
      </rPr>
      <t xml:space="preserve"> 8 (4): e1002465. https://doi.org/10.1371/journal.pcbi.1002465.</t>
    </r>
  </si>
  <si>
    <r>
      <t xml:space="preserve">Morrison, J.B. 1970. “The Mechanics of the Knee Joint in Relation to Normal Walking.” </t>
    </r>
    <r>
      <rPr>
        <i/>
        <sz val="11"/>
        <color theme="1"/>
        <rFont val="Calibri"/>
        <family val="2"/>
        <scheme val="minor"/>
      </rPr>
      <t>Journal of Biomechanics</t>
    </r>
    <r>
      <rPr>
        <sz val="11"/>
        <color theme="1"/>
        <rFont val="Calibri"/>
        <family val="2"/>
        <scheme val="minor"/>
      </rPr>
      <t xml:space="preserve"> 3 (1): 51–61. https://doi.org/10.1016/0021-9290(70)90050-3.</t>
    </r>
  </si>
  <si>
    <r>
      <t xml:space="preserve">Muir, G. D., and Ian Q. Whishaw. 1999. “Ground Reaction Forces in Locomoting Hemi-Parkinsonian Rats: A Definitive Test for Impairments and Compensations.” </t>
    </r>
    <r>
      <rPr>
        <i/>
        <sz val="11"/>
        <color theme="1"/>
        <rFont val="Calibri"/>
        <family val="2"/>
        <scheme val="minor"/>
      </rPr>
      <t>Experimental Brain Research</t>
    </r>
    <r>
      <rPr>
        <sz val="11"/>
        <color theme="1"/>
        <rFont val="Calibri"/>
        <family val="2"/>
        <scheme val="minor"/>
      </rPr>
      <t xml:space="preserve"> 126 (3): 307–14. https://doi.org/10.1007/s002210050739.</t>
    </r>
  </si>
  <si>
    <r>
      <t xml:space="preserve">Murphy, Ra, and Ac Beardsley. 1974. “Mechanical Properties of the Cat Soleus Muscle in Situ.” </t>
    </r>
    <r>
      <rPr>
        <i/>
        <sz val="11"/>
        <color theme="1"/>
        <rFont val="Calibri"/>
        <family val="2"/>
        <scheme val="minor"/>
      </rPr>
      <t>American Journal of Physiology-Legacy Content</t>
    </r>
    <r>
      <rPr>
        <sz val="11"/>
        <color theme="1"/>
        <rFont val="Calibri"/>
        <family val="2"/>
        <scheme val="minor"/>
      </rPr>
      <t xml:space="preserve"> 227 (5): 1008–13. https://doi.org/10.1152/ajplegacy.1974.227.5.1008.</t>
    </r>
  </si>
  <si>
    <r>
      <t xml:space="preserve">Murray, Richard M., Zexiang Li, and S. Shankar Sastry. 1994. </t>
    </r>
    <r>
      <rPr>
        <i/>
        <sz val="11"/>
        <color theme="1"/>
        <rFont val="Calibri"/>
        <family val="2"/>
        <scheme val="minor"/>
      </rPr>
      <t>A Mathematical Introduction to Robotic Manipulation</t>
    </r>
    <r>
      <rPr>
        <sz val="11"/>
        <color theme="1"/>
        <rFont val="Calibri"/>
        <family val="2"/>
        <scheme val="minor"/>
      </rPr>
      <t>. CRC Press.</t>
    </r>
  </si>
  <si>
    <t>Nicolopoulos‐Stournaras, Stavroula, and John F. Iles. 1983. “Motor Neuron Columns in the Lumbar Spinal Cord of the Rat.” Journal of Comparative Neurology. June 10, 1983. https://doi.org/10.1002/cne.902170107.</t>
  </si>
  <si>
    <r>
      <t xml:space="preserve">Pedotti, A., V. V. Krishnan, and L. Stark. 1978. “Optimization of Muscle-Force Sequencing in Human Locomotion.” </t>
    </r>
    <r>
      <rPr>
        <i/>
        <sz val="11"/>
        <color theme="1"/>
        <rFont val="Calibri"/>
        <family val="2"/>
        <scheme val="minor"/>
      </rPr>
      <t>Mathematical Biosciences</t>
    </r>
    <r>
      <rPr>
        <sz val="11"/>
        <color theme="1"/>
        <rFont val="Calibri"/>
        <family val="2"/>
        <scheme val="minor"/>
      </rPr>
      <t xml:space="preserve"> 38 (1): 57–76. https://doi.org/10.1016/0025-5564(78)90018-4.</t>
    </r>
  </si>
  <si>
    <r>
      <t xml:space="preserve">Penrod, D.D., D.T. Davy, and D.P. Singh. 1974. “An Optimization Approach to Tendon Force Analysis.” </t>
    </r>
    <r>
      <rPr>
        <i/>
        <sz val="11"/>
        <color theme="1"/>
        <rFont val="Calibri"/>
        <family val="2"/>
        <scheme val="minor"/>
      </rPr>
      <t>Journal of Biomechanics</t>
    </r>
    <r>
      <rPr>
        <sz val="11"/>
        <color theme="1"/>
        <rFont val="Calibri"/>
        <family val="2"/>
        <scheme val="minor"/>
      </rPr>
      <t xml:space="preserve"> 7 (2): 123–29. https://doi.org/10.1016/0021-9290(74)90050-5.</t>
    </r>
  </si>
  <si>
    <r>
      <t xml:space="preserve">Perreault, Eric J., Kuifu Chen, Randy D. Trumbower, and Gwyn Lewis. 2008. “Interactions With Compliant Loads Alter Stretch Reflex Gains But Not Intermuscular Coordination.” </t>
    </r>
    <r>
      <rPr>
        <i/>
        <sz val="11"/>
        <color theme="1"/>
        <rFont val="Calibri"/>
        <family val="2"/>
        <scheme val="minor"/>
      </rPr>
      <t>Journal of Neurophysiology</t>
    </r>
    <r>
      <rPr>
        <sz val="11"/>
        <color theme="1"/>
        <rFont val="Calibri"/>
        <family val="2"/>
        <scheme val="minor"/>
      </rPr>
      <t xml:space="preserve"> 99 (5): 2101–13. https://doi.org/10.1152/jn.01094.2007.</t>
    </r>
  </si>
  <si>
    <r>
      <t xml:space="preserve">Prilutsky, Boris I., and Vladimir M. Zatsiorsky. 2002. “Optimization-Based Models of Muscle Coordination.” </t>
    </r>
    <r>
      <rPr>
        <i/>
        <sz val="11"/>
        <color theme="1"/>
        <rFont val="Calibri"/>
        <family val="2"/>
        <scheme val="minor"/>
      </rPr>
      <t>Exercise and Sport Sciences Reviews</t>
    </r>
    <r>
      <rPr>
        <sz val="11"/>
        <color theme="1"/>
        <rFont val="Calibri"/>
        <family val="2"/>
        <scheme val="minor"/>
      </rPr>
      <t xml:space="preserve"> 30 (1): 32.</t>
    </r>
  </si>
  <si>
    <r>
      <t xml:space="preserve">Ranganathan, Rajiv, Chandramouli Krishnan, Yasin Y. Dhaher, and William Z. Rymer. 2016. “Learning New Gait Patterns: Exploratory Muscle Activity during Motor Learning Is Not Predicted by Motor Modules.” </t>
    </r>
    <r>
      <rPr>
        <i/>
        <sz val="11"/>
        <color theme="1"/>
        <rFont val="Calibri"/>
        <family val="2"/>
        <scheme val="minor"/>
      </rPr>
      <t>Journal of Biomechanics</t>
    </r>
    <r>
      <rPr>
        <sz val="11"/>
        <color theme="1"/>
        <rFont val="Calibri"/>
        <family val="2"/>
        <scheme val="minor"/>
      </rPr>
      <t xml:space="preserve"> 49 (5): 718–25. https://doi.org/10.1016/j.jbiomech.2016.02.006.</t>
    </r>
  </si>
  <si>
    <r>
      <t xml:space="preserve">Rode, Christian, Tobias Siebert, Walter Herzog, and Reinhard Blickhan. 2009. “The Effects of Parallel and Series Elastic Components on the Active Cat Soleus Force-Length Relationship.” </t>
    </r>
    <r>
      <rPr>
        <i/>
        <sz val="11"/>
        <color theme="1"/>
        <rFont val="Calibri"/>
        <family val="2"/>
        <scheme val="minor"/>
      </rPr>
      <t>Journal of Mechanics in Medicine and Biology</t>
    </r>
    <r>
      <rPr>
        <sz val="11"/>
        <color theme="1"/>
        <rFont val="Calibri"/>
        <family val="2"/>
        <scheme val="minor"/>
      </rPr>
      <t xml:space="preserve"> 09 (01): 105–22. https://doi.org/10.1142/S0219519409002870.</t>
    </r>
  </si>
  <si>
    <r>
      <t xml:space="preserve">Sacks, Robert D., and Roland R. Roy. 1982. “Architecture of the Hind Limb Muscles of Cats: Functional Significance.” </t>
    </r>
    <r>
      <rPr>
        <i/>
        <sz val="11"/>
        <color theme="1"/>
        <rFont val="Calibri"/>
        <family val="2"/>
        <scheme val="minor"/>
      </rPr>
      <t>Journal of Morphology</t>
    </r>
    <r>
      <rPr>
        <sz val="11"/>
        <color theme="1"/>
        <rFont val="Calibri"/>
        <family val="2"/>
        <scheme val="minor"/>
      </rPr>
      <t xml:space="preserve"> 173 (2): 185–95. https://doi.org/10.1002/jmor.1051730206.</t>
    </r>
  </si>
  <si>
    <r>
      <t xml:space="preserve">Sandercock, Thomas G., Qi Wei, Yasin Y. Dhaher, Dinesh K. Pai, and Matthew C. Tresch. 2018. “Vastus Lateralis and Vastus Medialis Produce Distinct Mediolateral Forces on the Patella but Similar Forces on the Tibia in the Rat.” </t>
    </r>
    <r>
      <rPr>
        <i/>
        <sz val="11"/>
        <color theme="1"/>
        <rFont val="Calibri"/>
        <family val="2"/>
        <scheme val="minor"/>
      </rPr>
      <t>Journal of Biomechanics</t>
    </r>
    <r>
      <rPr>
        <sz val="11"/>
        <color theme="1"/>
        <rFont val="Calibri"/>
        <family val="2"/>
        <scheme val="minor"/>
      </rPr>
      <t xml:space="preserve"> 81 (November): 45–51. https://doi.org/10.1016/j.jbiomech.2018.09.007.</t>
    </r>
  </si>
  <si>
    <r>
      <t xml:space="preserve">Schrade, S. O., Y. Nager, A. R. Wu, R. Gassert, and A. Ijspeert. 2017. “Bio-Inspired Control of Joint Torque and Knee Stiffness in a Robotic Lower Limb Exoskeleton Using a Central Pattern Generator.” In </t>
    </r>
    <r>
      <rPr>
        <i/>
        <sz val="11"/>
        <color theme="1"/>
        <rFont val="Calibri"/>
        <family val="2"/>
        <scheme val="minor"/>
      </rPr>
      <t>2017 International Conference on Rehabilitation Robotics (ICORR)</t>
    </r>
    <r>
      <rPr>
        <sz val="11"/>
        <color theme="1"/>
        <rFont val="Calibri"/>
        <family val="2"/>
        <scheme val="minor"/>
      </rPr>
      <t>, 1387–94. https://doi.org/10.1109/ICORR.2017.8009442.</t>
    </r>
  </si>
  <si>
    <r>
      <t xml:space="preserve">Schrade, Stefan O., Katrin Dätwyler, Marius Stücheli, Kathrin Studer, Daniel-Alexander Türk, Mirko Meboldt, Roger Gassert, and Olivier Lambercy. 2018. “Development of VariLeg, an Exoskeleton with Variable Stiffness Actuation: First Results and User Evaluation from the CYBATHLON 2016.” </t>
    </r>
    <r>
      <rPr>
        <i/>
        <sz val="11"/>
        <color theme="1"/>
        <rFont val="Calibri"/>
        <family val="2"/>
        <scheme val="minor"/>
      </rPr>
      <t>Journal of NeuroEngineering and Rehabilitation</t>
    </r>
    <r>
      <rPr>
        <sz val="11"/>
        <color theme="1"/>
        <rFont val="Calibri"/>
        <family val="2"/>
        <scheme val="minor"/>
      </rPr>
      <t xml:space="preserve"> 15 (1): 18. https://doi.org/10.1186/s12984-018-0360-4.</t>
    </r>
  </si>
  <si>
    <r>
      <t xml:space="preserve">Seireg, A., and R.J. Arvikar. 1973. “A Mathematical Model for Evaluation of Forces in Lower Extremeties of the Musculo-Skeletal System.” </t>
    </r>
    <r>
      <rPr>
        <i/>
        <sz val="11"/>
        <color theme="1"/>
        <rFont val="Calibri"/>
        <family val="2"/>
        <scheme val="minor"/>
      </rPr>
      <t>Journal of Biomechanics</t>
    </r>
    <r>
      <rPr>
        <sz val="11"/>
        <color theme="1"/>
        <rFont val="Calibri"/>
        <family val="2"/>
        <scheme val="minor"/>
      </rPr>
      <t xml:space="preserve"> 6 (3): 313–26. https://doi.org/10.1016/0021-9290(73)90053-5.</t>
    </r>
  </si>
  <si>
    <r>
      <t xml:space="preserve">Seth, Ajay, Michael Sherman, Jeffrey A. Reinbolt, and Scott L. Delp. 2011. “OpenSim: A Musculoskeletal Modeling and Simulation Framework for in Silico Investigations and Exchange.” </t>
    </r>
    <r>
      <rPr>
        <i/>
        <sz val="11"/>
        <color theme="1"/>
        <rFont val="Calibri"/>
        <family val="2"/>
        <scheme val="minor"/>
      </rPr>
      <t>Procedia IUTAM</t>
    </r>
    <r>
      <rPr>
        <sz val="11"/>
        <color theme="1"/>
        <rFont val="Calibri"/>
        <family val="2"/>
        <scheme val="minor"/>
      </rPr>
      <t>, IUTAM Symposium on Human Body Dynamics, 2 (January): 212–32. https://doi.org/10.1016/j.piutam.2011.04.021.</t>
    </r>
  </si>
  <si>
    <r>
      <t xml:space="preserve">Sharbafi, Maziar Ahmad, Christian Rode, Stefan Kurowski, Dorian Scholz, Rico Möckel, Katayon Radkhah, Guoping Zhao, Aida Mohammadinejad Rashty, Oskar von Stryk, and Andre Seyfarth. 2016. “A New Biarticular Actuator Design Facilitates Control of Leg Function in BioBiped3.” </t>
    </r>
    <r>
      <rPr>
        <i/>
        <sz val="11"/>
        <color theme="1"/>
        <rFont val="Calibri"/>
        <family val="2"/>
        <scheme val="minor"/>
      </rPr>
      <t>Bioinspiration &amp; Biomimetics</t>
    </r>
    <r>
      <rPr>
        <sz val="11"/>
        <color theme="1"/>
        <rFont val="Calibri"/>
        <family val="2"/>
        <scheme val="minor"/>
      </rPr>
      <t xml:space="preserve"> 11 (4): 046003. https://doi.org/10.1088/1748-3190/11/4/046003.</t>
    </r>
  </si>
  <si>
    <r>
      <t xml:space="preserve">Steele, Katherine M., Matthew C. Tresch, and Eric J. Perreault. 2015. “Consequences of Biomechanically Constrained Tasks in the Design and Interpretation of Synergy Analyses.” </t>
    </r>
    <r>
      <rPr>
        <i/>
        <sz val="11"/>
        <color theme="1"/>
        <rFont val="Calibri"/>
        <family val="2"/>
        <scheme val="minor"/>
      </rPr>
      <t>Journal of Neurophysiology</t>
    </r>
    <r>
      <rPr>
        <sz val="11"/>
        <color theme="1"/>
        <rFont val="Calibri"/>
        <family val="2"/>
        <scheme val="minor"/>
      </rPr>
      <t xml:space="preserve"> 113 (7): 2102–13. https://doi.org/10.1152/jn.00769.2013.</t>
    </r>
  </si>
  <si>
    <r>
      <t xml:space="preserve">Szczecinski, Nicholas S., Alexander J. Hunt, and Roger D. Quinn. 2017a. “A Functional Subnetwork Approach to Designing Synthetic Nervous Systems That Control Legged Robot Locomotion.” </t>
    </r>
    <r>
      <rPr>
        <i/>
        <sz val="11"/>
        <color theme="1"/>
        <rFont val="Calibri"/>
        <family val="2"/>
        <scheme val="minor"/>
      </rPr>
      <t>Frontiers in Neurorobotics</t>
    </r>
    <r>
      <rPr>
        <sz val="11"/>
        <color theme="1"/>
        <rFont val="Calibri"/>
        <family val="2"/>
        <scheme val="minor"/>
      </rPr>
      <t xml:space="preserve"> 11. https://doi.org/10.3389/fnbot.2017.00037.</t>
    </r>
  </si>
  <si>
    <r>
      <t xml:space="preserve">———. 2017b. “Design Process and Tools for Dynamic Neuromechanical Models and Robot Controllers.” </t>
    </r>
    <r>
      <rPr>
        <i/>
        <sz val="11"/>
        <color theme="1"/>
        <rFont val="Calibri"/>
        <family val="2"/>
        <scheme val="minor"/>
      </rPr>
      <t>Biological Cybernetics</t>
    </r>
    <r>
      <rPr>
        <sz val="11"/>
        <color theme="1"/>
        <rFont val="Calibri"/>
        <family val="2"/>
        <scheme val="minor"/>
      </rPr>
      <t xml:space="preserve"> 111 (1): 105–27. https://doi.org/10.1007/s00422-017-0711-4.</t>
    </r>
  </si>
  <si>
    <r>
      <t xml:space="preserve">Szczecinski, Nicholas S., Joshua P. Martin, Roy E. Ritzmann, and Roger D. Quinn. 2014. “Neuromechanical Mantis Model Replicates Animal Postures via Biological Neural Models.” In </t>
    </r>
    <r>
      <rPr>
        <i/>
        <sz val="11"/>
        <color theme="1"/>
        <rFont val="Calibri"/>
        <family val="2"/>
        <scheme val="minor"/>
      </rPr>
      <t>Biomimetic and Biohybrid Systems</t>
    </r>
    <r>
      <rPr>
        <sz val="11"/>
        <color theme="1"/>
        <rFont val="Calibri"/>
        <family val="2"/>
        <scheme val="minor"/>
      </rPr>
      <t>, edited by Armin Duff, Nathan F. Lepora, Anna Mura, Tony J. Prescott, and Paul F. M. J. Verschure, 296–307. Lecture Notes in Computer Science. Springer International Publishing.</t>
    </r>
  </si>
  <si>
    <r>
      <t xml:space="preserve">Thelen, Darryl G. 2003. “Adjustment of Muscle Mechanics Model Parameters to Simulate Dynamic Contractions in Older Adults.” </t>
    </r>
    <r>
      <rPr>
        <i/>
        <sz val="11"/>
        <color theme="1"/>
        <rFont val="Calibri"/>
        <family val="2"/>
        <scheme val="minor"/>
      </rPr>
      <t>Journal of Biomechanical Engineering</t>
    </r>
    <r>
      <rPr>
        <sz val="11"/>
        <color theme="1"/>
        <rFont val="Calibri"/>
        <family val="2"/>
        <scheme val="minor"/>
      </rPr>
      <t xml:space="preserve"> 125 (1): 70–77. https://doi.org/10.1115/1.1531112.</t>
    </r>
  </si>
  <si>
    <r>
      <t xml:space="preserve">Thota, Anil K., Sonia Carlson Watson, Elizabeth Knapp, Brian Thompson, and Ranu Jung. 2005. “Neuromechanical Control of Locomotion in the Rat.” </t>
    </r>
    <r>
      <rPr>
        <i/>
        <sz val="11"/>
        <color theme="1"/>
        <rFont val="Calibri"/>
        <family val="2"/>
        <scheme val="minor"/>
      </rPr>
      <t>Journal of Neurotrauma</t>
    </r>
    <r>
      <rPr>
        <sz val="11"/>
        <color theme="1"/>
        <rFont val="Calibri"/>
        <family val="2"/>
        <scheme val="minor"/>
      </rPr>
      <t xml:space="preserve"> 22 (4): 442–65. https://doi.org/10.1089/neu.2005.22.442.</t>
    </r>
  </si>
  <si>
    <r>
      <t xml:space="preserve">Ting, Lena H., Stacie A. Chvatal, Seyed A. Safavynia, and J. Lucas McKay. 2012. “Review and Perspective: Neuromechanical Considerations for Predicting Muscle Activation Patterns for Movement.” </t>
    </r>
    <r>
      <rPr>
        <i/>
        <sz val="11"/>
        <color theme="1"/>
        <rFont val="Calibri"/>
        <family val="2"/>
        <scheme val="minor"/>
      </rPr>
      <t>International Journal for Numerical Methods in Biomedical Engineering</t>
    </r>
    <r>
      <rPr>
        <sz val="11"/>
        <color theme="1"/>
        <rFont val="Calibri"/>
        <family val="2"/>
        <scheme val="minor"/>
      </rPr>
      <t xml:space="preserve"> 28 (10): 1003–14. https://doi.org/10.1002/cnm.2485.</t>
    </r>
  </si>
  <si>
    <r>
      <t xml:space="preserve">Tresch, Matthew C., Vincent C. K. Cheung, and Andrea d’Avella. 2006. “Matrix Factorization Algorithms for the Identification of Muscle Synergies: Evaluation on Simulated and Experimental Data Sets.” </t>
    </r>
    <r>
      <rPr>
        <i/>
        <sz val="11"/>
        <color theme="1"/>
        <rFont val="Calibri"/>
        <family val="2"/>
        <scheme val="minor"/>
      </rPr>
      <t>Journal of Neurophysiology</t>
    </r>
    <r>
      <rPr>
        <sz val="11"/>
        <color theme="1"/>
        <rFont val="Calibri"/>
        <family val="2"/>
        <scheme val="minor"/>
      </rPr>
      <t xml:space="preserve"> 95 (4): 2199–2212. https://doi.org/10.1152/jn.00222.2005.</t>
    </r>
  </si>
  <si>
    <r>
      <t xml:space="preserve">Tresch, Matthew C, and Anthony Jarc. 2009. “The Case for and against Muscle Synergies.” </t>
    </r>
    <r>
      <rPr>
        <i/>
        <sz val="11"/>
        <color theme="1"/>
        <rFont val="Calibri"/>
        <family val="2"/>
        <scheme val="minor"/>
      </rPr>
      <t>Current Opinion in Neurobiology</t>
    </r>
    <r>
      <rPr>
        <sz val="11"/>
        <color theme="1"/>
        <rFont val="Calibri"/>
        <family val="2"/>
        <scheme val="minor"/>
      </rPr>
      <t>, Motor systems • Neurology of behaviour, 19 (6): 601–7. https://doi.org/10.1016/j.conb.2009.09.002.</t>
    </r>
  </si>
  <si>
    <r>
      <t xml:space="preserve">Tresch, Matthew C., Philippe Saltiel, and Emilio Bizzi. 1999. “The Construction of Movement by the Spinal Cord.” </t>
    </r>
    <r>
      <rPr>
        <i/>
        <sz val="11"/>
        <color theme="1"/>
        <rFont val="Calibri"/>
        <family val="2"/>
        <scheme val="minor"/>
      </rPr>
      <t>Nature Neuroscience</t>
    </r>
    <r>
      <rPr>
        <sz val="11"/>
        <color theme="1"/>
        <rFont val="Calibri"/>
        <family val="2"/>
        <scheme val="minor"/>
      </rPr>
      <t xml:space="preserve"> 2 (2): 162–67. https://doi.org/10.1038/5721.</t>
    </r>
  </si>
  <si>
    <r>
      <t xml:space="preserve">Valero-Cuevas, Francisco J., Madhusudhan Venkadesan, and Emanuel Todorov. 2009. “Structured Variability of Muscle Activations Supports the Minimal Intervention Principle of Motor Control.” </t>
    </r>
    <r>
      <rPr>
        <i/>
        <sz val="11"/>
        <color theme="1"/>
        <rFont val="Calibri"/>
        <family val="2"/>
        <scheme val="minor"/>
      </rPr>
      <t>Journal of Neurophysiology</t>
    </r>
    <r>
      <rPr>
        <sz val="11"/>
        <color theme="1"/>
        <rFont val="Calibri"/>
        <family val="2"/>
        <scheme val="minor"/>
      </rPr>
      <t xml:space="preserve"> 102 (1): 59–68. https://doi.org/10.1152/jn.90324.2008.</t>
    </r>
  </si>
  <si>
    <r>
      <t xml:space="preserve">Visser, J. J., J. E. Hoogkamer, M. F. Bobbert, and P. A. Huijing. 1990. “Length and Moment Arm of Human Leg Muscles as a Function of Knee and Hip-Joint Angles.” </t>
    </r>
    <r>
      <rPr>
        <i/>
        <sz val="11"/>
        <color theme="1"/>
        <rFont val="Calibri"/>
        <family val="2"/>
        <scheme val="minor"/>
      </rPr>
      <t>European Journal of Applied Physiology and Occupational Physiology</t>
    </r>
    <r>
      <rPr>
        <sz val="11"/>
        <color theme="1"/>
        <rFont val="Calibri"/>
        <family val="2"/>
        <scheme val="minor"/>
      </rPr>
      <t xml:space="preserve"> 61 (5): 453–60. https://doi.org/10.1007/BF00236067.</t>
    </r>
  </si>
  <si>
    <r>
      <t xml:space="preserve">Wei, Q., D. K. Pai, and M. C. Tresch. 2018. “Uncertainty in Limb Configuration Makes Minimal Contribution to Errors Between Observed and Predicted Forces in a Musculoskeletal Model of the Rat Hindlimb.” </t>
    </r>
    <r>
      <rPr>
        <i/>
        <sz val="11"/>
        <color theme="1"/>
        <rFont val="Calibri"/>
        <family val="2"/>
        <scheme val="minor"/>
      </rPr>
      <t>IEEE Transactions on Biomedical Engineering</t>
    </r>
    <r>
      <rPr>
        <sz val="11"/>
        <color theme="1"/>
        <rFont val="Calibri"/>
        <family val="2"/>
        <scheme val="minor"/>
      </rPr>
      <t xml:space="preserve"> 65 (2): 469–76. https://doi.org/10.1109/TBME.2017.2775598.</t>
    </r>
  </si>
  <si>
    <r>
      <t xml:space="preserve">Wenger, Nikolaus, Eduardo Martin Moraud, Jerome Gandar, Pavel Musienko, Marco Capogrosso, Laetitia Baud, Camille G Le Goff, et al. 2016. “Spatiotemporal Neuromodulation Therapies Engaging Muscle Synergies Improve Motor Control after Spinal Cord Injury.” </t>
    </r>
    <r>
      <rPr>
        <i/>
        <sz val="11"/>
        <color theme="1"/>
        <rFont val="Calibri"/>
        <family val="2"/>
        <scheme val="minor"/>
      </rPr>
      <t>Nature Medicine</t>
    </r>
    <r>
      <rPr>
        <sz val="11"/>
        <color theme="1"/>
        <rFont val="Calibri"/>
        <family val="2"/>
        <scheme val="minor"/>
      </rPr>
      <t xml:space="preserve"> 22 (2): 138–45. https://doi.org/10.1038/nm.4025.</t>
    </r>
  </si>
  <si>
    <r>
      <t xml:space="preserve">Witte, Hartmut, Jutta Biltzinger, Rémi Hackert, Nadja Schilling, Manuela Schmidt, Christian Reich, and Martin S. Fischer. 2002. “Torque Patterns of the Limbs of Small Therian Mammals during Locomotion on Flat Ground.” </t>
    </r>
    <r>
      <rPr>
        <i/>
        <sz val="11"/>
        <color theme="1"/>
        <rFont val="Calibri"/>
        <family val="2"/>
        <scheme val="minor"/>
      </rPr>
      <t>Journal of Experimental Biology</t>
    </r>
    <r>
      <rPr>
        <sz val="11"/>
        <color theme="1"/>
        <rFont val="Calibri"/>
        <family val="2"/>
        <scheme val="minor"/>
      </rPr>
      <t xml:space="preserve"> 205 (9): 1339–53.</t>
    </r>
  </si>
  <si>
    <r>
      <t xml:space="preserve">Yeo, Sang Hoon, Christopher H. Mullens, Thomas G. Sandercock, Dinesh K. Pai, and Matthew C. Tresch. 2011. “Estimation of Musculoskeletal Models from in Situ Measurements of Muscle Action in the Rat Hindlimb.” </t>
    </r>
    <r>
      <rPr>
        <i/>
        <sz val="11"/>
        <color theme="1"/>
        <rFont val="Calibri"/>
        <family val="2"/>
        <scheme val="minor"/>
      </rPr>
      <t>Journal of Experimental Biology</t>
    </r>
    <r>
      <rPr>
        <sz val="11"/>
        <color theme="1"/>
        <rFont val="Calibri"/>
        <family val="2"/>
        <scheme val="minor"/>
      </rPr>
      <t xml:space="preserve"> 214 (5): 735–46. https://doi.org/10.1242/jeb.049163.</t>
    </r>
  </si>
  <si>
    <r>
      <t xml:space="preserve">Young, Fletcher, Alexander J. Hunt, and Roger D. Quinn. 2018. “A Neuromechanical Rat Model with a Complete Set of Hind Limb Muscles.” In </t>
    </r>
    <r>
      <rPr>
        <i/>
        <sz val="11"/>
        <color theme="1"/>
        <rFont val="Calibri"/>
        <family val="2"/>
        <scheme val="minor"/>
      </rPr>
      <t>Biomimetic and Biohybrid Systems</t>
    </r>
    <r>
      <rPr>
        <sz val="11"/>
        <color theme="1"/>
        <rFont val="Calibri"/>
        <family val="2"/>
        <scheme val="minor"/>
      </rPr>
      <t>, 527–37. Paris, France: Springer.</t>
    </r>
  </si>
  <si>
    <r>
      <t xml:space="preserve">Young, Fletcher, Christian Rode, Alex Hunt, and Roger Quinn. 2019. “Analyzing Moment Arm Profiles in a Full-Muscle Rat Hindlimb Model.” </t>
    </r>
    <r>
      <rPr>
        <i/>
        <sz val="11"/>
        <color theme="1"/>
        <rFont val="Calibri"/>
        <family val="2"/>
        <scheme val="minor"/>
      </rPr>
      <t>Biomimetics</t>
    </r>
    <r>
      <rPr>
        <sz val="11"/>
        <color theme="1"/>
        <rFont val="Calibri"/>
        <family val="2"/>
        <scheme val="minor"/>
      </rPr>
      <t xml:space="preserve"> 4 (1): 10. https://doi.org/10.3390/biomimetics4010010.</t>
    </r>
  </si>
  <si>
    <r>
      <t xml:space="preserve">Zajac, F. E. 1989. “Muscle and Tendon: Properties, Models, Scaling, and Application to Biomechanics and Motor Control.” </t>
    </r>
    <r>
      <rPr>
        <i/>
        <sz val="11"/>
        <color theme="1"/>
        <rFont val="Calibri"/>
        <family val="2"/>
        <scheme val="minor"/>
      </rPr>
      <t>Critical Reviews in Biomedical Engineering</t>
    </r>
    <r>
      <rPr>
        <sz val="11"/>
        <color theme="1"/>
        <rFont val="Calibri"/>
        <family val="2"/>
        <scheme val="minor"/>
      </rPr>
      <t xml:space="preserve"> 17 (4): 359–411.</t>
    </r>
  </si>
  <si>
    <r>
      <t xml:space="preserve">Anderson, 2001b. “Dynamic Optimization of Human Walking.” </t>
    </r>
    <r>
      <rPr>
        <i/>
        <sz val="11"/>
        <color theme="1"/>
        <rFont val="Calibri"/>
        <family val="2"/>
        <scheme val="minor"/>
      </rPr>
      <t>Journal of Biomechanical Engineering</t>
    </r>
    <r>
      <rPr>
        <sz val="11"/>
        <color theme="1"/>
        <rFont val="Calibri"/>
        <family val="2"/>
        <scheme val="minor"/>
      </rPr>
      <t xml:space="preserve"> 123 (5): 381–90. https://doi.org/10.1115/1.1392310.</t>
    </r>
  </si>
  <si>
    <t>Greene, 1955</t>
  </si>
  <si>
    <t>Murray, 1994</t>
  </si>
  <si>
    <t>Szczecinski, 2017b</t>
  </si>
  <si>
    <t>Anderson, 2001a</t>
  </si>
  <si>
    <t>Anderson, 2001b</t>
  </si>
  <si>
    <t>Szczecinski, 2017a</t>
  </si>
  <si>
    <t>In paper</t>
  </si>
  <si>
    <t>Total refs</t>
  </si>
  <si>
    <t>Alessandro, 2014</t>
  </si>
  <si>
    <t>Alessandro, 2018</t>
  </si>
  <si>
    <t>Almeida-Silveira, 2000</t>
  </si>
  <si>
    <t>An, 1984</t>
  </si>
  <si>
    <t>Anderson, 2001</t>
  </si>
  <si>
    <t>Andrada, 2013</t>
  </si>
  <si>
    <t>Aoi, 2013</t>
  </si>
  <si>
    <t>Beer, 1997</t>
  </si>
  <si>
    <t>Beer, 1999</t>
  </si>
  <si>
    <t>Berniker, 2009</t>
  </si>
  <si>
    <t>Berniker, 2016</t>
  </si>
  <si>
    <t>Bouisset, 1973</t>
  </si>
  <si>
    <t>Brown, 1996</t>
  </si>
  <si>
    <t>Buchanan, 1986</t>
  </si>
  <si>
    <t>Buchanan, 1996</t>
  </si>
  <si>
    <t>Buchanan, 2004</t>
  </si>
  <si>
    <t>Buschmann, 2015</t>
  </si>
  <si>
    <t>Chang, 2017</t>
  </si>
  <si>
    <t>Charles, 2016</t>
  </si>
  <si>
    <t>Chia Bejarano, 2017</t>
  </si>
  <si>
    <t>Chiel, 1997</t>
  </si>
  <si>
    <t>Chiel, 2009</t>
  </si>
  <si>
    <t>Cleland, 1867</t>
  </si>
  <si>
    <t>Cofer, 2010</t>
  </si>
  <si>
    <t>Corcos, 1992</t>
  </si>
  <si>
    <t>Crowninshield, 1981</t>
  </si>
  <si>
    <t>Cullins, 2014</t>
  </si>
  <si>
    <t>d'Avella, 2003</t>
  </si>
  <si>
    <t>d'Avella, 2005</t>
  </si>
  <si>
    <t>Deng, 2019</t>
  </si>
  <si>
    <t>Dutta, 2019</t>
  </si>
  <si>
    <t>Duysens, 2019</t>
  </si>
  <si>
    <t>Ekeberg, 2005</t>
  </si>
  <si>
    <t>Eng, 2008</t>
  </si>
  <si>
    <t>Ettema, 1989</t>
  </si>
  <si>
    <t>Fischer, 2002</t>
  </si>
  <si>
    <t>Grätsch, 2019</t>
  </si>
  <si>
    <t>Guertin, 2009</t>
  </si>
  <si>
    <t>Hardt, 1978</t>
  </si>
  <si>
    <t>Herzog, 1991</t>
  </si>
  <si>
    <t>Hof, 2001</t>
  </si>
  <si>
    <t>Hoy, 1990</t>
  </si>
  <si>
    <t>Hunt, 2014</t>
  </si>
  <si>
    <t>Hunt, 2015</t>
  </si>
  <si>
    <t>Hunt, 2017</t>
  </si>
  <si>
    <t>Ijspeert, 2008</t>
  </si>
  <si>
    <t>Jarc, 2013</t>
  </si>
  <si>
    <t>Johnson, 2008</t>
  </si>
  <si>
    <t>Johnson, 2011</t>
  </si>
  <si>
    <t>Kaufman, 1991</t>
  </si>
  <si>
    <t>Kurtzer, 2006</t>
  </si>
  <si>
    <t>Kutch, 2011</t>
  </si>
  <si>
    <t>Lakatos, 2016</t>
  </si>
  <si>
    <t>Lee, 1984</t>
  </si>
  <si>
    <t>Lee, 2001</t>
  </si>
  <si>
    <t>Lee, 2008</t>
  </si>
  <si>
    <t>Lippold, 1952</t>
  </si>
  <si>
    <t>Lloyd, 2003</t>
  </si>
  <si>
    <t>Luo, 2018</t>
  </si>
  <si>
    <t>Markin, 2016</t>
  </si>
  <si>
    <t>McCrea, 2008</t>
  </si>
  <si>
    <t>McKay, 2012</t>
  </si>
  <si>
    <t>Morrison, 1970</t>
  </si>
  <si>
    <t>Muir, 1999</t>
  </si>
  <si>
    <t>Murphy, 1974</t>
  </si>
  <si>
    <t>Nicolopoulos?Stournaras, 1983</t>
  </si>
  <si>
    <t>Pearlman, 2004</t>
  </si>
  <si>
    <t>Pedotti, 1978</t>
  </si>
  <si>
    <t>Penrod, 1974</t>
  </si>
  <si>
    <t>Perreault, 2008</t>
  </si>
  <si>
    <t>Prilutsky, 2002</t>
  </si>
  <si>
    <t>Ranganathan, 2016</t>
  </si>
  <si>
    <t>Rode, 2009</t>
  </si>
  <si>
    <t>Sacks, 1982</t>
  </si>
  <si>
    <t>Sandercock, 2018</t>
  </si>
  <si>
    <t>Savelberg, 2003</t>
  </si>
  <si>
    <t>Schipplein, 1991</t>
  </si>
  <si>
    <t>Schrade, 2017</t>
  </si>
  <si>
    <t>Schrade, 2018</t>
  </si>
  <si>
    <t>Seireg, 1973</t>
  </si>
  <si>
    <t>Seth, 2011</t>
  </si>
  <si>
    <t>Sharbafi, 2016</t>
  </si>
  <si>
    <t>Spector, 1980</t>
  </si>
  <si>
    <t>Steele, 2015</t>
  </si>
  <si>
    <t>Szczecinski, 2014</t>
  </si>
  <si>
    <t>Szczecinski, 2017</t>
  </si>
  <si>
    <t>Taborri, 2018</t>
  </si>
  <si>
    <t>Thelen, 2003</t>
  </si>
  <si>
    <t>Thota, 2005</t>
  </si>
  <si>
    <t>Ting, 2005</t>
  </si>
  <si>
    <t>Ting, 2012</t>
  </si>
  <si>
    <t>Ting, 2015</t>
  </si>
  <si>
    <t>Torres-Oviedo, 2007</t>
  </si>
  <si>
    <t>Tresch, 1999</t>
  </si>
  <si>
    <t>Tresch, 2006</t>
  </si>
  <si>
    <t>Tresch, 2009</t>
  </si>
  <si>
    <t>Valero-Cuevas, 2009</t>
  </si>
  <si>
    <t>Valero-Cuevas, 2015</t>
  </si>
  <si>
    <t>Visser, 1990</t>
  </si>
  <si>
    <t>Wei, 2018</t>
  </si>
  <si>
    <t>Wenger, 2016</t>
  </si>
  <si>
    <t>Williams, 2008</t>
  </si>
  <si>
    <t>Witte, 2002</t>
  </si>
  <si>
    <t>Yeo, 2011</t>
  </si>
  <si>
    <t>Yeo, 2013</t>
  </si>
  <si>
    <t>Young, 2018</t>
  </si>
  <si>
    <t>Young, 2019</t>
  </si>
  <si>
    <t>Zajac, 1989</t>
  </si>
  <si>
    <t>Nicolopoulos‐Stournaras, 1983</t>
  </si>
  <si>
    <t>Szczecinski, 2014a</t>
  </si>
  <si>
    <t>Szczecinski, 2014b</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</si>
</sst>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abSelected="1" topLeftCell="A43" workbookViewId="0">
      <selection activeCell="H9" sqref="H9"/>
    </sheetView>
  </sheetViews>
  <sheetFormatPr defaultRowHeight="15" x14ac:dyDescent="0.25"/>
  <sheetData>
    <row r="1" spans="1:1" x14ac:dyDescent="0.25">
      <c r="A1" t="s">
        <v>107</v>
      </c>
    </row>
    <row r="2" spans="1:1" x14ac:dyDescent="0.25">
      <c r="A2" t="s">
        <v>108</v>
      </c>
    </row>
    <row r="3" spans="1:1" x14ac:dyDescent="0.25">
      <c r="A3" t="s">
        <v>109</v>
      </c>
    </row>
    <row r="4" spans="1:1" x14ac:dyDescent="0.25">
      <c r="A4" t="s">
        <v>110</v>
      </c>
    </row>
    <row r="5" spans="1:1" x14ac:dyDescent="0.25">
      <c r="A5" t="s">
        <v>111</v>
      </c>
    </row>
    <row r="6" spans="1:1" x14ac:dyDescent="0.25">
      <c r="A6" t="s">
        <v>111</v>
      </c>
    </row>
    <row r="7" spans="1:1" x14ac:dyDescent="0.25">
      <c r="A7" t="s">
        <v>112</v>
      </c>
    </row>
    <row r="8" spans="1:1" x14ac:dyDescent="0.25">
      <c r="A8" t="s">
        <v>113</v>
      </c>
    </row>
    <row r="9" spans="1:1" x14ac:dyDescent="0.25">
      <c r="A9" t="s">
        <v>114</v>
      </c>
    </row>
    <row r="10" spans="1:1" x14ac:dyDescent="0.25">
      <c r="A10" t="s">
        <v>115</v>
      </c>
    </row>
    <row r="11" spans="1:1" x14ac:dyDescent="0.25">
      <c r="A11" t="s">
        <v>116</v>
      </c>
    </row>
    <row r="12" spans="1:1" x14ac:dyDescent="0.25">
      <c r="A12" t="s">
        <v>117</v>
      </c>
    </row>
    <row r="13" spans="1:1" x14ac:dyDescent="0.25">
      <c r="A13" t="s">
        <v>118</v>
      </c>
    </row>
    <row r="14" spans="1:1" x14ac:dyDescent="0.25">
      <c r="A14" t="s">
        <v>119</v>
      </c>
    </row>
    <row r="15" spans="1:1" x14ac:dyDescent="0.25">
      <c r="A15" t="s">
        <v>120</v>
      </c>
    </row>
    <row r="16" spans="1:1" x14ac:dyDescent="0.25">
      <c r="A16" t="s">
        <v>121</v>
      </c>
    </row>
    <row r="17" spans="1:1" x14ac:dyDescent="0.25">
      <c r="A17" t="s">
        <v>122</v>
      </c>
    </row>
    <row r="18" spans="1:1" x14ac:dyDescent="0.25">
      <c r="A18" t="s">
        <v>123</v>
      </c>
    </row>
    <row r="19" spans="1:1" x14ac:dyDescent="0.25">
      <c r="A19" t="s">
        <v>124</v>
      </c>
    </row>
    <row r="20" spans="1:1" x14ac:dyDescent="0.25">
      <c r="A20" t="s">
        <v>125</v>
      </c>
    </row>
    <row r="21" spans="1:1" x14ac:dyDescent="0.25">
      <c r="A21" t="s">
        <v>126</v>
      </c>
    </row>
    <row r="22" spans="1:1" x14ac:dyDescent="0.25">
      <c r="A22" t="s">
        <v>127</v>
      </c>
    </row>
    <row r="23" spans="1:1" x14ac:dyDescent="0.25">
      <c r="A23" t="s">
        <v>128</v>
      </c>
    </row>
    <row r="24" spans="1:1" x14ac:dyDescent="0.25">
      <c r="A24" t="s">
        <v>129</v>
      </c>
    </row>
    <row r="25" spans="1:1" x14ac:dyDescent="0.25">
      <c r="A25" t="s">
        <v>130</v>
      </c>
    </row>
    <row r="26" spans="1:1" x14ac:dyDescent="0.25">
      <c r="A26" t="s">
        <v>131</v>
      </c>
    </row>
    <row r="27" spans="1:1" x14ac:dyDescent="0.25">
      <c r="A27" t="s">
        <v>132</v>
      </c>
    </row>
    <row r="28" spans="1:1" x14ac:dyDescent="0.25">
      <c r="A28" t="s">
        <v>133</v>
      </c>
    </row>
    <row r="29" spans="1:1" x14ac:dyDescent="0.25">
      <c r="A29" t="s">
        <v>134</v>
      </c>
    </row>
    <row r="30" spans="1:1" x14ac:dyDescent="0.25">
      <c r="A30" t="s">
        <v>135</v>
      </c>
    </row>
    <row r="31" spans="1:1" x14ac:dyDescent="0.25">
      <c r="A31" t="s">
        <v>136</v>
      </c>
    </row>
    <row r="32" spans="1:1" x14ac:dyDescent="0.25">
      <c r="A32" t="s">
        <v>137</v>
      </c>
    </row>
    <row r="33" spans="1:1" x14ac:dyDescent="0.25">
      <c r="A33" t="s">
        <v>138</v>
      </c>
    </row>
    <row r="34" spans="1:1" x14ac:dyDescent="0.25">
      <c r="A34" t="s">
        <v>139</v>
      </c>
    </row>
    <row r="35" spans="1:1" x14ac:dyDescent="0.25">
      <c r="A35" t="s">
        <v>140</v>
      </c>
    </row>
    <row r="36" spans="1:1" x14ac:dyDescent="0.25">
      <c r="A36" t="s">
        <v>141</v>
      </c>
    </row>
    <row r="37" spans="1:1" x14ac:dyDescent="0.25">
      <c r="A37" t="s">
        <v>142</v>
      </c>
    </row>
    <row r="38" spans="1:1" x14ac:dyDescent="0.25">
      <c r="A38" t="s">
        <v>143</v>
      </c>
    </row>
    <row r="39" spans="1:1" x14ac:dyDescent="0.25">
      <c r="A39" t="s">
        <v>99</v>
      </c>
    </row>
    <row r="40" spans="1:1" x14ac:dyDescent="0.25">
      <c r="A40" t="s">
        <v>144</v>
      </c>
    </row>
    <row r="41" spans="1:1" x14ac:dyDescent="0.25">
      <c r="A41" t="s">
        <v>145</v>
      </c>
    </row>
    <row r="42" spans="1:1" x14ac:dyDescent="0.25">
      <c r="A42" t="s">
        <v>146</v>
      </c>
    </row>
    <row r="43" spans="1:1" x14ac:dyDescent="0.25">
      <c r="A43" t="s">
        <v>147</v>
      </c>
    </row>
    <row r="44" spans="1:1" x14ac:dyDescent="0.25">
      <c r="A44" t="s">
        <v>148</v>
      </c>
    </row>
    <row r="45" spans="1:1" x14ac:dyDescent="0.25">
      <c r="A45" t="s">
        <v>149</v>
      </c>
    </row>
    <row r="46" spans="1:1" x14ac:dyDescent="0.25">
      <c r="A46" t="s">
        <v>150</v>
      </c>
    </row>
    <row r="47" spans="1:1" x14ac:dyDescent="0.25">
      <c r="A47" t="s">
        <v>151</v>
      </c>
    </row>
    <row r="48" spans="1:1" x14ac:dyDescent="0.25">
      <c r="A48" t="s">
        <v>152</v>
      </c>
    </row>
    <row r="49" spans="1:1" x14ac:dyDescent="0.25">
      <c r="A49" t="s">
        <v>153</v>
      </c>
    </row>
    <row r="50" spans="1:1" x14ac:dyDescent="0.25">
      <c r="A50" t="s">
        <v>154</v>
      </c>
    </row>
    <row r="51" spans="1:1" x14ac:dyDescent="0.25">
      <c r="A51" t="s">
        <v>155</v>
      </c>
    </row>
    <row r="52" spans="1:1" x14ac:dyDescent="0.25">
      <c r="A52" t="s">
        <v>156</v>
      </c>
    </row>
    <row r="53" spans="1:1" x14ac:dyDescent="0.25">
      <c r="A53" t="s">
        <v>157</v>
      </c>
    </row>
    <row r="54" spans="1:1" x14ac:dyDescent="0.25">
      <c r="A54" t="s">
        <v>158</v>
      </c>
    </row>
    <row r="55" spans="1:1" x14ac:dyDescent="0.25">
      <c r="A55" t="s">
        <v>159</v>
      </c>
    </row>
    <row r="56" spans="1:1" x14ac:dyDescent="0.25">
      <c r="A56" t="s">
        <v>160</v>
      </c>
    </row>
    <row r="57" spans="1:1" x14ac:dyDescent="0.25">
      <c r="A57" t="s">
        <v>161</v>
      </c>
    </row>
    <row r="58" spans="1:1" x14ac:dyDescent="0.25">
      <c r="A58" t="s">
        <v>162</v>
      </c>
    </row>
    <row r="59" spans="1:1" x14ac:dyDescent="0.25">
      <c r="A59" t="s">
        <v>163</v>
      </c>
    </row>
    <row r="60" spans="1:1" x14ac:dyDescent="0.25">
      <c r="A60" t="s">
        <v>164</v>
      </c>
    </row>
    <row r="61" spans="1:1" x14ac:dyDescent="0.25">
      <c r="A61" t="s">
        <v>165</v>
      </c>
    </row>
    <row r="62" spans="1:1" x14ac:dyDescent="0.25">
      <c r="A62" t="s">
        <v>166</v>
      </c>
    </row>
    <row r="63" spans="1:1" x14ac:dyDescent="0.25">
      <c r="A63" t="s">
        <v>167</v>
      </c>
    </row>
    <row r="64" spans="1:1" x14ac:dyDescent="0.25">
      <c r="A64" t="s">
        <v>168</v>
      </c>
    </row>
    <row r="65" spans="1:1" x14ac:dyDescent="0.25">
      <c r="A65" t="s">
        <v>169</v>
      </c>
    </row>
    <row r="66" spans="1:1" x14ac:dyDescent="0.25">
      <c r="A66" t="s">
        <v>170</v>
      </c>
    </row>
    <row r="67" spans="1:1" x14ac:dyDescent="0.25">
      <c r="A67" t="s">
        <v>171</v>
      </c>
    </row>
    <row r="68" spans="1:1" x14ac:dyDescent="0.25">
      <c r="A68" t="s">
        <v>100</v>
      </c>
    </row>
    <row r="69" spans="1:1" x14ac:dyDescent="0.25">
      <c r="A69" t="s">
        <v>172</v>
      </c>
    </row>
    <row r="70" spans="1:1" x14ac:dyDescent="0.25">
      <c r="A70" t="s">
        <v>173</v>
      </c>
    </row>
    <row r="71" spans="1:1" x14ac:dyDescent="0.25">
      <c r="A71" t="s">
        <v>174</v>
      </c>
    </row>
    <row r="72" spans="1:1" x14ac:dyDescent="0.25">
      <c r="A72" t="s">
        <v>175</v>
      </c>
    </row>
    <row r="73" spans="1:1" x14ac:dyDescent="0.25">
      <c r="A73" t="s">
        <v>176</v>
      </c>
    </row>
    <row r="74" spans="1:1" x14ac:dyDescent="0.25">
      <c r="A74" t="s">
        <v>177</v>
      </c>
    </row>
    <row r="75" spans="1:1" x14ac:dyDescent="0.25">
      <c r="A75" t="s">
        <v>178</v>
      </c>
    </row>
    <row r="76" spans="1:1" x14ac:dyDescent="0.25">
      <c r="A76" t="s">
        <v>179</v>
      </c>
    </row>
    <row r="77" spans="1:1" x14ac:dyDescent="0.25">
      <c r="A77" t="s">
        <v>180</v>
      </c>
    </row>
    <row r="78" spans="1:1" x14ac:dyDescent="0.25">
      <c r="A78" t="s">
        <v>181</v>
      </c>
    </row>
    <row r="79" spans="1:1" x14ac:dyDescent="0.25">
      <c r="A79" t="s">
        <v>182</v>
      </c>
    </row>
    <row r="80" spans="1:1" x14ac:dyDescent="0.25">
      <c r="A80" t="s">
        <v>183</v>
      </c>
    </row>
    <row r="81" spans="1:1" x14ac:dyDescent="0.25">
      <c r="A81" t="s">
        <v>184</v>
      </c>
    </row>
    <row r="82" spans="1:1" x14ac:dyDescent="0.25">
      <c r="A82" t="s">
        <v>185</v>
      </c>
    </row>
    <row r="83" spans="1:1" x14ac:dyDescent="0.25">
      <c r="A83" t="s">
        <v>186</v>
      </c>
    </row>
    <row r="84" spans="1:1" x14ac:dyDescent="0.25">
      <c r="A84" t="s">
        <v>187</v>
      </c>
    </row>
    <row r="85" spans="1:1" x14ac:dyDescent="0.25">
      <c r="A85" t="s">
        <v>188</v>
      </c>
    </row>
    <row r="86" spans="1:1" x14ac:dyDescent="0.25">
      <c r="A86" t="s">
        <v>189</v>
      </c>
    </row>
    <row r="87" spans="1:1" x14ac:dyDescent="0.25">
      <c r="A87" t="s">
        <v>190</v>
      </c>
    </row>
    <row r="88" spans="1:1" x14ac:dyDescent="0.25">
      <c r="A88" t="s">
        <v>190</v>
      </c>
    </row>
    <row r="89" spans="1:1" x14ac:dyDescent="0.25">
      <c r="A89" t="s">
        <v>191</v>
      </c>
    </row>
    <row r="90" spans="1:1" x14ac:dyDescent="0.25">
      <c r="A90" t="s">
        <v>191</v>
      </c>
    </row>
    <row r="91" spans="1:1" x14ac:dyDescent="0.25">
      <c r="A91" t="s">
        <v>192</v>
      </c>
    </row>
    <row r="92" spans="1:1" x14ac:dyDescent="0.25">
      <c r="A92" t="s">
        <v>192</v>
      </c>
    </row>
    <row r="93" spans="1:1" x14ac:dyDescent="0.25">
      <c r="A93" t="s">
        <v>193</v>
      </c>
    </row>
    <row r="94" spans="1:1" x14ac:dyDescent="0.25">
      <c r="A94" t="s">
        <v>193</v>
      </c>
    </row>
    <row r="95" spans="1:1" x14ac:dyDescent="0.25">
      <c r="A95" t="s">
        <v>194</v>
      </c>
    </row>
    <row r="96" spans="1:1" x14ac:dyDescent="0.25">
      <c r="A96" t="s">
        <v>195</v>
      </c>
    </row>
    <row r="97" spans="1:1" x14ac:dyDescent="0.25">
      <c r="A97" t="s">
        <v>196</v>
      </c>
    </row>
    <row r="98" spans="1:1" x14ac:dyDescent="0.25">
      <c r="A98" t="s">
        <v>197</v>
      </c>
    </row>
    <row r="99" spans="1:1" x14ac:dyDescent="0.25">
      <c r="A99" t="s">
        <v>198</v>
      </c>
    </row>
    <row r="100" spans="1:1" x14ac:dyDescent="0.25">
      <c r="A100" t="s">
        <v>199</v>
      </c>
    </row>
    <row r="101" spans="1:1" x14ac:dyDescent="0.25">
      <c r="A101" t="s">
        <v>200</v>
      </c>
    </row>
    <row r="102" spans="1:1" x14ac:dyDescent="0.25">
      <c r="A102" t="s">
        <v>201</v>
      </c>
    </row>
    <row r="103" spans="1:1" x14ac:dyDescent="0.25">
      <c r="A103" t="s">
        <v>202</v>
      </c>
    </row>
    <row r="104" spans="1:1" x14ac:dyDescent="0.25">
      <c r="A104" t="s">
        <v>203</v>
      </c>
    </row>
    <row r="105" spans="1:1" x14ac:dyDescent="0.25">
      <c r="A105" t="s">
        <v>204</v>
      </c>
    </row>
    <row r="106" spans="1:1" x14ac:dyDescent="0.25">
      <c r="A106" t="s">
        <v>205</v>
      </c>
    </row>
    <row r="107" spans="1:1" x14ac:dyDescent="0.25">
      <c r="A107" t="s">
        <v>206</v>
      </c>
    </row>
    <row r="108" spans="1:1" x14ac:dyDescent="0.25">
      <c r="A108" t="s">
        <v>207</v>
      </c>
    </row>
    <row r="109" spans="1:1" x14ac:dyDescent="0.25">
      <c r="A109" t="s">
        <v>208</v>
      </c>
    </row>
    <row r="110" spans="1:1" x14ac:dyDescent="0.25">
      <c r="A110" t="s">
        <v>209</v>
      </c>
    </row>
    <row r="111" spans="1:1" x14ac:dyDescent="0.25">
      <c r="A111" t="s">
        <v>210</v>
      </c>
    </row>
    <row r="112" spans="1:1" x14ac:dyDescent="0.25">
      <c r="A112" t="s">
        <v>211</v>
      </c>
    </row>
    <row r="113" spans="1:1" x14ac:dyDescent="0.25">
      <c r="A113" t="s">
        <v>212</v>
      </c>
    </row>
    <row r="114" spans="1:1" x14ac:dyDescent="0.25">
      <c r="A114" t="s">
        <v>213</v>
      </c>
    </row>
    <row r="115" spans="1:1" x14ac:dyDescent="0.25">
      <c r="A115" t="s">
        <v>214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workbookViewId="0">
      <selection activeCell="D1" sqref="D1"/>
    </sheetView>
  </sheetViews>
  <sheetFormatPr defaultRowHeight="15" x14ac:dyDescent="0.25"/>
  <cols>
    <col min="1" max="2" width="24.28515625" customWidth="1"/>
    <col min="4" max="4" width="28.28515625" customWidth="1"/>
  </cols>
  <sheetData>
    <row r="1" spans="1:4" x14ac:dyDescent="0.25">
      <c r="A1" s="1" t="s">
        <v>0</v>
      </c>
      <c r="B1" s="1" t="str">
        <f>LEFT(A1,FIND(",",A1))</f>
        <v>Alessandro,</v>
      </c>
      <c r="C1" t="str">
        <f>RIGHT(LEFT(A1,FIND("“",A1)-3),5)</f>
        <v xml:space="preserve"> 2014</v>
      </c>
      <c r="D1" t="str">
        <f>B1&amp;C1</f>
        <v>Alessandro, 2014</v>
      </c>
    </row>
    <row r="2" spans="1:4" x14ac:dyDescent="0.25">
      <c r="A2" s="1" t="s">
        <v>1</v>
      </c>
      <c r="B2" s="1" t="str">
        <f t="shared" ref="B2:B65" si="0">LEFT(A2,FIND(",",A2))</f>
        <v>Alessandro,</v>
      </c>
      <c r="C2" t="str">
        <f t="shared" ref="C2:C65" si="1">RIGHT(LEFT(A2,FIND("“",A2)-3),5)</f>
        <v xml:space="preserve"> 2018</v>
      </c>
      <c r="D2" t="str">
        <f t="shared" ref="D2:D65" si="2">B2&amp;C2</f>
        <v>Alessandro, 2018</v>
      </c>
    </row>
    <row r="3" spans="1:4" x14ac:dyDescent="0.25">
      <c r="A3" s="1" t="s">
        <v>2</v>
      </c>
      <c r="B3" s="1" t="str">
        <f t="shared" si="0"/>
        <v>Almeida-Silveira,</v>
      </c>
      <c r="C3" t="str">
        <f t="shared" si="1"/>
        <v xml:space="preserve"> 2000</v>
      </c>
      <c r="D3" t="str">
        <f t="shared" si="2"/>
        <v>Almeida-Silveira, 2000</v>
      </c>
    </row>
    <row r="4" spans="1:4" x14ac:dyDescent="0.25">
      <c r="A4" s="1" t="s">
        <v>3</v>
      </c>
      <c r="B4" s="1" t="str">
        <f t="shared" si="0"/>
        <v>An,</v>
      </c>
      <c r="C4" t="str">
        <f t="shared" si="1"/>
        <v xml:space="preserve"> 1984</v>
      </c>
      <c r="D4" t="str">
        <f t="shared" si="2"/>
        <v>An, 1984</v>
      </c>
    </row>
    <row r="5" spans="1:4" x14ac:dyDescent="0.25">
      <c r="A5" s="1" t="s">
        <v>4</v>
      </c>
      <c r="B5" s="1" t="str">
        <f t="shared" si="0"/>
        <v>Anderson,</v>
      </c>
      <c r="C5" t="str">
        <f t="shared" si="1"/>
        <v>2001a</v>
      </c>
      <c r="D5" t="str">
        <f t="shared" si="2"/>
        <v>Anderson,2001a</v>
      </c>
    </row>
    <row r="6" spans="1:4" x14ac:dyDescent="0.25">
      <c r="A6" s="1" t="s">
        <v>98</v>
      </c>
      <c r="B6" s="1" t="str">
        <f t="shared" si="0"/>
        <v>Anderson,</v>
      </c>
      <c r="C6" t="str">
        <f t="shared" si="1"/>
        <v>2001b</v>
      </c>
      <c r="D6" t="str">
        <f t="shared" si="2"/>
        <v>Anderson,2001b</v>
      </c>
    </row>
    <row r="7" spans="1:4" x14ac:dyDescent="0.25">
      <c r="A7" s="1" t="s">
        <v>5</v>
      </c>
      <c r="B7" s="1" t="str">
        <f t="shared" si="0"/>
        <v>Andrada,</v>
      </c>
      <c r="C7" t="str">
        <f t="shared" si="1"/>
        <v xml:space="preserve"> 2013</v>
      </c>
      <c r="D7" t="str">
        <f t="shared" si="2"/>
        <v>Andrada, 2013</v>
      </c>
    </row>
    <row r="8" spans="1:4" x14ac:dyDescent="0.25">
      <c r="A8" s="1" t="s">
        <v>6</v>
      </c>
      <c r="B8" s="1" t="str">
        <f t="shared" si="0"/>
        <v>Aoi,</v>
      </c>
      <c r="C8" t="str">
        <f t="shared" si="1"/>
        <v xml:space="preserve"> 2013</v>
      </c>
      <c r="D8" t="str">
        <f t="shared" si="2"/>
        <v>Aoi, 2013</v>
      </c>
    </row>
    <row r="9" spans="1:4" x14ac:dyDescent="0.25">
      <c r="A9" s="1" t="s">
        <v>7</v>
      </c>
      <c r="B9" s="1" t="str">
        <f t="shared" si="0"/>
        <v>Avella,</v>
      </c>
      <c r="C9" t="str">
        <f t="shared" si="1"/>
        <v xml:space="preserve"> 2005</v>
      </c>
      <c r="D9" t="str">
        <f t="shared" si="2"/>
        <v>Avella, 2005</v>
      </c>
    </row>
    <row r="10" spans="1:4" x14ac:dyDescent="0.25">
      <c r="A10" s="1" t="s">
        <v>8</v>
      </c>
      <c r="B10" s="1" t="str">
        <f t="shared" si="0"/>
        <v>Avella,</v>
      </c>
      <c r="C10" t="str">
        <f t="shared" si="1"/>
        <v xml:space="preserve"> 2003</v>
      </c>
      <c r="D10" t="str">
        <f t="shared" si="2"/>
        <v>Avella, 2003</v>
      </c>
    </row>
    <row r="11" spans="1:4" x14ac:dyDescent="0.25">
      <c r="A11" s="1" t="s">
        <v>9</v>
      </c>
      <c r="B11" s="1" t="str">
        <f t="shared" si="0"/>
        <v>Beer,</v>
      </c>
      <c r="C11" t="str">
        <f t="shared" si="1"/>
        <v xml:space="preserve"> 1999</v>
      </c>
      <c r="D11" t="str">
        <f t="shared" si="2"/>
        <v>Beer, 1999</v>
      </c>
    </row>
    <row r="12" spans="1:4" x14ac:dyDescent="0.25">
      <c r="A12" s="1" t="s">
        <v>10</v>
      </c>
      <c r="B12" s="1" t="str">
        <f t="shared" si="0"/>
        <v>Beer,</v>
      </c>
      <c r="C12" t="str">
        <f t="shared" si="1"/>
        <v xml:space="preserve"> 1997</v>
      </c>
      <c r="D12" t="str">
        <f t="shared" si="2"/>
        <v>Beer, 1997</v>
      </c>
    </row>
    <row r="13" spans="1:4" x14ac:dyDescent="0.25">
      <c r="A13" s="1" t="s">
        <v>11</v>
      </c>
      <c r="B13" s="1" t="str">
        <f t="shared" si="0"/>
        <v>Berniker,</v>
      </c>
      <c r="C13" t="str">
        <f t="shared" si="1"/>
        <v xml:space="preserve"> 2016</v>
      </c>
      <c r="D13" t="str">
        <f t="shared" si="2"/>
        <v>Berniker, 2016</v>
      </c>
    </row>
    <row r="14" spans="1:4" x14ac:dyDescent="0.25">
      <c r="A14" s="1" t="s">
        <v>12</v>
      </c>
      <c r="B14" s="1" t="str">
        <f t="shared" si="0"/>
        <v>Berniker,</v>
      </c>
      <c r="C14" t="str">
        <f t="shared" si="1"/>
        <v xml:space="preserve"> 2009</v>
      </c>
      <c r="D14" t="str">
        <f t="shared" si="2"/>
        <v>Berniker, 2009</v>
      </c>
    </row>
    <row r="15" spans="1:4" x14ac:dyDescent="0.25">
      <c r="A15" s="1" t="s">
        <v>13</v>
      </c>
      <c r="B15" s="1" t="str">
        <f t="shared" si="0"/>
        <v>Bouisset,</v>
      </c>
      <c r="C15" t="str">
        <f t="shared" si="1"/>
        <v xml:space="preserve"> 1973</v>
      </c>
      <c r="D15" t="str">
        <f t="shared" si="2"/>
        <v>Bouisset, 1973</v>
      </c>
    </row>
    <row r="16" spans="1:4" x14ac:dyDescent="0.25">
      <c r="A16" s="1" t="s">
        <v>14</v>
      </c>
      <c r="B16" s="1" t="str">
        <f t="shared" si="0"/>
        <v>Brown,</v>
      </c>
      <c r="C16" t="str">
        <f t="shared" si="1"/>
        <v xml:space="preserve"> 1996</v>
      </c>
      <c r="D16" t="str">
        <f t="shared" si="2"/>
        <v>Brown, 1996</v>
      </c>
    </row>
    <row r="17" spans="1:4" x14ac:dyDescent="0.25">
      <c r="A17" s="1" t="s">
        <v>15</v>
      </c>
      <c r="B17" s="1" t="str">
        <f t="shared" si="0"/>
        <v>Buchanan,</v>
      </c>
      <c r="C17" t="str">
        <f t="shared" si="1"/>
        <v xml:space="preserve"> 1986</v>
      </c>
      <c r="D17" t="str">
        <f t="shared" si="2"/>
        <v>Buchanan, 1986</v>
      </c>
    </row>
    <row r="18" spans="1:4" x14ac:dyDescent="0.25">
      <c r="A18" s="1" t="s">
        <v>16</v>
      </c>
      <c r="B18" s="1" t="str">
        <f t="shared" si="0"/>
        <v>Buchanan,</v>
      </c>
      <c r="C18" t="str">
        <f t="shared" si="1"/>
        <v xml:space="preserve"> 2004</v>
      </c>
      <c r="D18" t="str">
        <f t="shared" si="2"/>
        <v>Buchanan, 2004</v>
      </c>
    </row>
    <row r="19" spans="1:4" x14ac:dyDescent="0.25">
      <c r="A19" s="1" t="s">
        <v>17</v>
      </c>
      <c r="B19" s="1" t="str">
        <f t="shared" si="0"/>
        <v>Buchanan,</v>
      </c>
      <c r="C19" t="str">
        <f t="shared" si="1"/>
        <v xml:space="preserve"> 1996</v>
      </c>
      <c r="D19" t="str">
        <f t="shared" si="2"/>
        <v>Buchanan, 1996</v>
      </c>
    </row>
    <row r="20" spans="1:4" x14ac:dyDescent="0.25">
      <c r="A20" s="1" t="s">
        <v>18</v>
      </c>
      <c r="B20" s="1" t="str">
        <f t="shared" si="0"/>
        <v>Buschmann,</v>
      </c>
      <c r="C20" t="str">
        <f t="shared" si="1"/>
        <v xml:space="preserve"> 2015</v>
      </c>
      <c r="D20" t="str">
        <f t="shared" si="2"/>
        <v>Buschmann, 2015</v>
      </c>
    </row>
    <row r="21" spans="1:4" x14ac:dyDescent="0.25">
      <c r="A21" s="1" t="s">
        <v>19</v>
      </c>
      <c r="B21" s="1" t="str">
        <f t="shared" si="0"/>
        <v>Chang,</v>
      </c>
      <c r="C21" t="str">
        <f t="shared" si="1"/>
        <v xml:space="preserve"> 2017</v>
      </c>
      <c r="D21" t="str">
        <f t="shared" si="2"/>
        <v>Chang, 2017</v>
      </c>
    </row>
    <row r="22" spans="1:4" x14ac:dyDescent="0.25">
      <c r="A22" s="1" t="s">
        <v>20</v>
      </c>
      <c r="B22" s="1" t="str">
        <f t="shared" si="0"/>
        <v>Charles,</v>
      </c>
      <c r="C22" t="str">
        <f t="shared" si="1"/>
        <v xml:space="preserve"> 2016</v>
      </c>
      <c r="D22" t="str">
        <f t="shared" si="2"/>
        <v>Charles, 2016</v>
      </c>
    </row>
    <row r="23" spans="1:4" x14ac:dyDescent="0.25">
      <c r="A23" s="1" t="s">
        <v>21</v>
      </c>
      <c r="B23" s="1" t="str">
        <f t="shared" si="0"/>
        <v>Chia Bejarano,</v>
      </c>
      <c r="C23" t="str">
        <f t="shared" si="1"/>
        <v xml:space="preserve"> 2017</v>
      </c>
      <c r="D23" t="str">
        <f t="shared" si="2"/>
        <v>Chia Bejarano, 2017</v>
      </c>
    </row>
    <row r="24" spans="1:4" x14ac:dyDescent="0.25">
      <c r="A24" s="1" t="s">
        <v>22</v>
      </c>
      <c r="B24" s="1" t="str">
        <f t="shared" si="0"/>
        <v>Chiel,</v>
      </c>
      <c r="C24" t="str">
        <f t="shared" si="1"/>
        <v xml:space="preserve"> 1997</v>
      </c>
      <c r="D24" t="str">
        <f t="shared" si="2"/>
        <v>Chiel, 1997</v>
      </c>
    </row>
    <row r="25" spans="1:4" x14ac:dyDescent="0.25">
      <c r="A25" s="1" t="s">
        <v>23</v>
      </c>
      <c r="B25" s="1" t="str">
        <f t="shared" si="0"/>
        <v>Chiel,</v>
      </c>
      <c r="C25" t="str">
        <f t="shared" si="1"/>
        <v xml:space="preserve"> 2009</v>
      </c>
      <c r="D25" t="str">
        <f t="shared" si="2"/>
        <v>Chiel, 2009</v>
      </c>
    </row>
    <row r="26" spans="1:4" x14ac:dyDescent="0.25">
      <c r="A26" s="1" t="s">
        <v>24</v>
      </c>
      <c r="B26" s="1" t="str">
        <f t="shared" si="0"/>
        <v>Cleland,</v>
      </c>
      <c r="C26" t="str">
        <f t="shared" si="1"/>
        <v xml:space="preserve"> 1867</v>
      </c>
      <c r="D26" t="str">
        <f t="shared" si="2"/>
        <v>Cleland, 1867</v>
      </c>
    </row>
    <row r="27" spans="1:4" x14ac:dyDescent="0.25">
      <c r="A27" s="1" t="s">
        <v>25</v>
      </c>
      <c r="B27" s="1" t="str">
        <f t="shared" si="0"/>
        <v>Cofer,</v>
      </c>
      <c r="C27" t="str">
        <f t="shared" si="1"/>
        <v xml:space="preserve"> 2010</v>
      </c>
      <c r="D27" t="str">
        <f t="shared" si="2"/>
        <v>Cofer, 2010</v>
      </c>
    </row>
    <row r="28" spans="1:4" x14ac:dyDescent="0.25">
      <c r="A28" s="1" t="s">
        <v>26</v>
      </c>
      <c r="B28" s="1" t="str">
        <f t="shared" si="0"/>
        <v>Corcos,</v>
      </c>
      <c r="C28" t="str">
        <f t="shared" si="1"/>
        <v xml:space="preserve"> 1992</v>
      </c>
      <c r="D28" t="str">
        <f t="shared" si="2"/>
        <v>Corcos, 1992</v>
      </c>
    </row>
    <row r="29" spans="1:4" x14ac:dyDescent="0.25">
      <c r="A29" s="1" t="s">
        <v>27</v>
      </c>
      <c r="B29" s="1" t="str">
        <f t="shared" si="0"/>
        <v>Crowninshield,</v>
      </c>
      <c r="C29" t="str">
        <f t="shared" si="1"/>
        <v xml:space="preserve"> 1981</v>
      </c>
      <c r="D29" t="str">
        <f t="shared" si="2"/>
        <v>Crowninshield, 1981</v>
      </c>
    </row>
    <row r="30" spans="1:4" x14ac:dyDescent="0.25">
      <c r="A30" s="1" t="s">
        <v>28</v>
      </c>
      <c r="B30" s="1" t="str">
        <f t="shared" si="0"/>
        <v>Cullins,</v>
      </c>
      <c r="C30" t="str">
        <f t="shared" si="1"/>
        <v xml:space="preserve"> 2014</v>
      </c>
      <c r="D30" t="str">
        <f t="shared" si="2"/>
        <v>Cullins, 2014</v>
      </c>
    </row>
    <row r="31" spans="1:4" x14ac:dyDescent="0.25">
      <c r="A31" s="1" t="s">
        <v>29</v>
      </c>
      <c r="B31" s="1" t="str">
        <f t="shared" si="0"/>
        <v>Deng,</v>
      </c>
      <c r="C31" t="str">
        <f t="shared" si="1"/>
        <v xml:space="preserve"> 2019</v>
      </c>
      <c r="D31" t="str">
        <f t="shared" si="2"/>
        <v>Deng, 2019</v>
      </c>
    </row>
    <row r="32" spans="1:4" x14ac:dyDescent="0.25">
      <c r="A32" s="1" t="s">
        <v>30</v>
      </c>
      <c r="B32" s="1" t="str">
        <f t="shared" si="0"/>
        <v>Dutta,</v>
      </c>
      <c r="C32" t="str">
        <f t="shared" si="1"/>
        <v xml:space="preserve"> 2019</v>
      </c>
      <c r="D32" t="str">
        <f t="shared" si="2"/>
        <v>Dutta, 2019</v>
      </c>
    </row>
    <row r="33" spans="1:4" x14ac:dyDescent="0.25">
      <c r="A33" s="1" t="s">
        <v>31</v>
      </c>
      <c r="B33" s="1" t="str">
        <f t="shared" si="0"/>
        <v>Duysens,</v>
      </c>
      <c r="C33" t="str">
        <f t="shared" si="1"/>
        <v xml:space="preserve"> 2019</v>
      </c>
      <c r="D33" t="str">
        <f t="shared" si="2"/>
        <v>Duysens, 2019</v>
      </c>
    </row>
    <row r="34" spans="1:4" x14ac:dyDescent="0.25">
      <c r="A34" s="1" t="s">
        <v>32</v>
      </c>
      <c r="B34" s="1" t="str">
        <f t="shared" si="0"/>
        <v>Ekeberg,</v>
      </c>
      <c r="C34" t="str">
        <f t="shared" si="1"/>
        <v xml:space="preserve"> 2005</v>
      </c>
      <c r="D34" t="str">
        <f t="shared" si="2"/>
        <v>Ekeberg, 2005</v>
      </c>
    </row>
    <row r="35" spans="1:4" x14ac:dyDescent="0.25">
      <c r="A35" s="1" t="s">
        <v>33</v>
      </c>
      <c r="B35" s="1" t="str">
        <f t="shared" si="0"/>
        <v>Eng,</v>
      </c>
      <c r="C35" t="str">
        <f t="shared" si="1"/>
        <v xml:space="preserve"> 2008</v>
      </c>
      <c r="D35" t="str">
        <f t="shared" si="2"/>
        <v>Eng, 2008</v>
      </c>
    </row>
    <row r="36" spans="1:4" x14ac:dyDescent="0.25">
      <c r="A36" s="1" t="s">
        <v>34</v>
      </c>
      <c r="B36" s="1" t="str">
        <f t="shared" si="0"/>
        <v>Ettema,</v>
      </c>
      <c r="C36" t="str">
        <f t="shared" si="1"/>
        <v xml:space="preserve"> 1989</v>
      </c>
      <c r="D36" t="str">
        <f t="shared" si="2"/>
        <v>Ettema, 1989</v>
      </c>
    </row>
    <row r="37" spans="1:4" x14ac:dyDescent="0.25">
      <c r="A37" s="1" t="s">
        <v>35</v>
      </c>
      <c r="B37" s="1" t="str">
        <f t="shared" si="0"/>
        <v>Fischer,</v>
      </c>
      <c r="C37" t="str">
        <f t="shared" si="1"/>
        <v xml:space="preserve"> 2002</v>
      </c>
      <c r="D37" t="str">
        <f t="shared" si="2"/>
        <v>Fischer, 2002</v>
      </c>
    </row>
    <row r="38" spans="1:4" x14ac:dyDescent="0.25">
      <c r="A38" s="1" t="s">
        <v>36</v>
      </c>
      <c r="B38" s="1" t="str">
        <f t="shared" si="0"/>
        <v>Grätsch,</v>
      </c>
      <c r="C38" t="str">
        <f t="shared" si="1"/>
        <v xml:space="preserve"> 2019</v>
      </c>
      <c r="D38" t="str">
        <f t="shared" si="2"/>
        <v>Grätsch, 2019</v>
      </c>
    </row>
    <row r="39" spans="1:4" x14ac:dyDescent="0.25">
      <c r="A39" s="1" t="s">
        <v>37</v>
      </c>
      <c r="B39" s="1" t="str">
        <f t="shared" si="0"/>
        <v>Greene,</v>
      </c>
      <c r="C39" t="e">
        <f t="shared" si="1"/>
        <v>#VALUE!</v>
      </c>
      <c r="D39" t="s">
        <v>99</v>
      </c>
    </row>
    <row r="40" spans="1:4" x14ac:dyDescent="0.25">
      <c r="A40" s="1" t="s">
        <v>38</v>
      </c>
      <c r="B40" s="1" t="str">
        <f t="shared" si="0"/>
        <v>Hardt,</v>
      </c>
      <c r="C40" t="str">
        <f t="shared" si="1"/>
        <v xml:space="preserve"> 1978</v>
      </c>
      <c r="D40" t="str">
        <f t="shared" si="2"/>
        <v>Hardt, 1978</v>
      </c>
    </row>
    <row r="41" spans="1:4" x14ac:dyDescent="0.25">
      <c r="A41" s="1" t="s">
        <v>39</v>
      </c>
      <c r="B41" s="1" t="str">
        <f t="shared" si="0"/>
        <v>Herzog,</v>
      </c>
      <c r="C41" t="str">
        <f t="shared" si="1"/>
        <v xml:space="preserve"> 1991</v>
      </c>
      <c r="D41" t="str">
        <f t="shared" si="2"/>
        <v>Herzog, 1991</v>
      </c>
    </row>
    <row r="42" spans="1:4" x14ac:dyDescent="0.25">
      <c r="A42" s="1" t="s">
        <v>40</v>
      </c>
      <c r="B42" s="1" t="str">
        <f t="shared" si="0"/>
        <v>Hof,</v>
      </c>
      <c r="C42" t="str">
        <f t="shared" si="1"/>
        <v xml:space="preserve"> 2001</v>
      </c>
      <c r="D42" t="str">
        <f t="shared" si="2"/>
        <v>Hof, 2001</v>
      </c>
    </row>
    <row r="43" spans="1:4" x14ac:dyDescent="0.25">
      <c r="A43" s="1" t="s">
        <v>41</v>
      </c>
      <c r="B43" s="1" t="str">
        <f t="shared" si="0"/>
        <v>Hoy,</v>
      </c>
      <c r="C43" t="str">
        <f t="shared" si="1"/>
        <v xml:space="preserve"> 1990</v>
      </c>
      <c r="D43" t="str">
        <f t="shared" si="2"/>
        <v>Hoy, 1990</v>
      </c>
    </row>
    <row r="44" spans="1:4" x14ac:dyDescent="0.25">
      <c r="A44" s="1" t="s">
        <v>42</v>
      </c>
      <c r="B44" s="1" t="str">
        <f t="shared" si="0"/>
        <v>Hunt,</v>
      </c>
      <c r="C44" t="str">
        <f t="shared" si="1"/>
        <v xml:space="preserve"> 2014</v>
      </c>
      <c r="D44" t="str">
        <f t="shared" si="2"/>
        <v>Hunt, 2014</v>
      </c>
    </row>
    <row r="45" spans="1:4" x14ac:dyDescent="0.25">
      <c r="A45" s="1" t="s">
        <v>43</v>
      </c>
      <c r="B45" s="1" t="str">
        <f t="shared" si="0"/>
        <v>Hunt,</v>
      </c>
      <c r="C45" t="str">
        <f t="shared" si="1"/>
        <v xml:space="preserve"> 2017</v>
      </c>
      <c r="D45" t="str">
        <f t="shared" si="2"/>
        <v>Hunt, 2017</v>
      </c>
    </row>
    <row r="46" spans="1:4" x14ac:dyDescent="0.25">
      <c r="A46" s="1" t="s">
        <v>44</v>
      </c>
      <c r="B46" s="1" t="str">
        <f t="shared" si="0"/>
        <v>Hunt,</v>
      </c>
      <c r="C46" t="str">
        <f t="shared" si="1"/>
        <v xml:space="preserve"> 2015</v>
      </c>
      <c r="D46" t="str">
        <f t="shared" si="2"/>
        <v>Hunt, 2015</v>
      </c>
    </row>
    <row r="47" spans="1:4" x14ac:dyDescent="0.25">
      <c r="A47" s="1" t="s">
        <v>45</v>
      </c>
      <c r="B47" s="1" t="str">
        <f t="shared" si="0"/>
        <v>Ijspeert,</v>
      </c>
      <c r="C47" t="str">
        <f t="shared" si="1"/>
        <v xml:space="preserve"> 2008</v>
      </c>
      <c r="D47" t="str">
        <f t="shared" si="2"/>
        <v>Ijspeert, 2008</v>
      </c>
    </row>
    <row r="48" spans="1:4" x14ac:dyDescent="0.25">
      <c r="A48" s="1" t="s">
        <v>46</v>
      </c>
      <c r="B48" s="1" t="str">
        <f t="shared" si="0"/>
        <v>Jarc,</v>
      </c>
      <c r="C48" t="str">
        <f t="shared" si="1"/>
        <v xml:space="preserve"> 2013</v>
      </c>
      <c r="D48" t="str">
        <f t="shared" si="2"/>
        <v>Jarc, 2013</v>
      </c>
    </row>
    <row r="49" spans="1:4" x14ac:dyDescent="0.25">
      <c r="A49" s="1" t="s">
        <v>47</v>
      </c>
      <c r="B49" s="1" t="str">
        <f t="shared" si="0"/>
        <v>Johnson,</v>
      </c>
      <c r="C49" t="str">
        <f t="shared" si="1"/>
        <v xml:space="preserve"> 2011</v>
      </c>
      <c r="D49" t="str">
        <f t="shared" si="2"/>
        <v>Johnson, 2011</v>
      </c>
    </row>
    <row r="50" spans="1:4" x14ac:dyDescent="0.25">
      <c r="A50" s="1" t="s">
        <v>48</v>
      </c>
      <c r="B50" s="1" t="str">
        <f t="shared" si="0"/>
        <v>Johnson,</v>
      </c>
      <c r="C50" t="str">
        <f t="shared" si="1"/>
        <v xml:space="preserve"> 2008</v>
      </c>
      <c r="D50" t="str">
        <f t="shared" si="2"/>
        <v>Johnson, 2008</v>
      </c>
    </row>
    <row r="51" spans="1:4" x14ac:dyDescent="0.25">
      <c r="A51" s="1" t="s">
        <v>49</v>
      </c>
      <c r="B51" s="1" t="str">
        <f t="shared" si="0"/>
        <v>Kaufman,</v>
      </c>
      <c r="C51" t="str">
        <f t="shared" si="1"/>
        <v xml:space="preserve"> 1991</v>
      </c>
      <c r="D51" t="str">
        <f t="shared" si="2"/>
        <v>Kaufman, 1991</v>
      </c>
    </row>
    <row r="52" spans="1:4" x14ac:dyDescent="0.25">
      <c r="A52" s="1" t="s">
        <v>50</v>
      </c>
      <c r="B52" s="1" t="str">
        <f t="shared" si="0"/>
        <v>Kurtzer,</v>
      </c>
      <c r="C52" t="str">
        <f t="shared" si="1"/>
        <v xml:space="preserve"> 2006</v>
      </c>
      <c r="D52" t="str">
        <f t="shared" si="2"/>
        <v>Kurtzer, 2006</v>
      </c>
    </row>
    <row r="53" spans="1:4" x14ac:dyDescent="0.25">
      <c r="A53" s="1" t="s">
        <v>51</v>
      </c>
      <c r="B53" s="1" t="str">
        <f t="shared" si="0"/>
        <v>Kutch,</v>
      </c>
      <c r="C53" t="str">
        <f t="shared" si="1"/>
        <v xml:space="preserve"> 2011</v>
      </c>
      <c r="D53" t="str">
        <f t="shared" si="2"/>
        <v>Kutch, 2011</v>
      </c>
    </row>
    <row r="54" spans="1:4" x14ac:dyDescent="0.25">
      <c r="A54" s="1" t="s">
        <v>52</v>
      </c>
      <c r="B54" s="1" t="str">
        <f t="shared" si="0"/>
        <v>Lakatos,</v>
      </c>
      <c r="C54" t="str">
        <f t="shared" si="1"/>
        <v xml:space="preserve"> 2016</v>
      </c>
      <c r="D54" t="str">
        <f t="shared" si="2"/>
        <v>Lakatos, 2016</v>
      </c>
    </row>
    <row r="55" spans="1:4" x14ac:dyDescent="0.25">
      <c r="A55" s="1" t="s">
        <v>53</v>
      </c>
      <c r="B55" s="1" t="str">
        <f t="shared" si="0"/>
        <v>Lee,</v>
      </c>
      <c r="C55" t="str">
        <f t="shared" si="1"/>
        <v xml:space="preserve"> 2001</v>
      </c>
      <c r="D55" t="str">
        <f t="shared" si="2"/>
        <v>Lee, 2001</v>
      </c>
    </row>
    <row r="56" spans="1:4" x14ac:dyDescent="0.25">
      <c r="A56" s="1" t="s">
        <v>54</v>
      </c>
      <c r="B56" s="1" t="str">
        <f t="shared" si="0"/>
        <v>Lee,</v>
      </c>
      <c r="C56" t="str">
        <f t="shared" si="1"/>
        <v xml:space="preserve"> 2008</v>
      </c>
      <c r="D56" t="str">
        <f t="shared" si="2"/>
        <v>Lee, 2008</v>
      </c>
    </row>
    <row r="57" spans="1:4" x14ac:dyDescent="0.25">
      <c r="A57" s="1" t="s">
        <v>55</v>
      </c>
      <c r="B57" s="1" t="str">
        <f t="shared" si="0"/>
        <v>Lee,</v>
      </c>
      <c r="C57" t="str">
        <f t="shared" si="1"/>
        <v xml:space="preserve"> 1984</v>
      </c>
      <c r="D57" t="str">
        <f t="shared" si="2"/>
        <v>Lee, 1984</v>
      </c>
    </row>
    <row r="58" spans="1:4" x14ac:dyDescent="0.25">
      <c r="A58" s="1" t="s">
        <v>56</v>
      </c>
      <c r="B58" s="1" t="str">
        <f t="shared" si="0"/>
        <v>Lippold,</v>
      </c>
      <c r="C58" t="str">
        <f t="shared" si="1"/>
        <v xml:space="preserve"> 1952</v>
      </c>
      <c r="D58" t="str">
        <f t="shared" si="2"/>
        <v>Lippold, 1952</v>
      </c>
    </row>
    <row r="59" spans="1:4" x14ac:dyDescent="0.25">
      <c r="A59" s="1" t="s">
        <v>57</v>
      </c>
      <c r="B59" s="1" t="str">
        <f t="shared" si="0"/>
        <v>Lloyd,</v>
      </c>
      <c r="C59" t="str">
        <f t="shared" si="1"/>
        <v xml:space="preserve"> 2003</v>
      </c>
      <c r="D59" t="str">
        <f t="shared" si="2"/>
        <v>Lloyd, 2003</v>
      </c>
    </row>
    <row r="60" spans="1:4" x14ac:dyDescent="0.25">
      <c r="A60" s="1" t="s">
        <v>58</v>
      </c>
      <c r="B60" s="1" t="str">
        <f t="shared" si="0"/>
        <v>Luo,</v>
      </c>
      <c r="C60" t="str">
        <f t="shared" si="1"/>
        <v xml:space="preserve"> 2018</v>
      </c>
      <c r="D60" t="str">
        <f t="shared" si="2"/>
        <v>Luo, 2018</v>
      </c>
    </row>
    <row r="61" spans="1:4" x14ac:dyDescent="0.25">
      <c r="A61" s="1" t="s">
        <v>59</v>
      </c>
      <c r="B61" s="1" t="str">
        <f t="shared" si="0"/>
        <v>McCrea,</v>
      </c>
      <c r="C61" t="str">
        <f t="shared" si="1"/>
        <v xml:space="preserve"> 2008</v>
      </c>
      <c r="D61" t="str">
        <f t="shared" si="2"/>
        <v>McCrea, 2008</v>
      </c>
    </row>
    <row r="62" spans="1:4" x14ac:dyDescent="0.25">
      <c r="A62" s="1" t="s">
        <v>60</v>
      </c>
      <c r="B62" s="1" t="str">
        <f t="shared" si="0"/>
        <v>McKay,</v>
      </c>
      <c r="C62" t="str">
        <f t="shared" si="1"/>
        <v xml:space="preserve"> 2012</v>
      </c>
      <c r="D62" t="str">
        <f t="shared" si="2"/>
        <v>McKay, 2012</v>
      </c>
    </row>
    <row r="63" spans="1:4" x14ac:dyDescent="0.25">
      <c r="A63" s="1" t="s">
        <v>61</v>
      </c>
      <c r="B63" s="1" t="str">
        <f t="shared" si="0"/>
        <v>Morrison,</v>
      </c>
      <c r="C63" t="str">
        <f t="shared" si="1"/>
        <v xml:space="preserve"> 1970</v>
      </c>
      <c r="D63" t="str">
        <f t="shared" si="2"/>
        <v>Morrison, 1970</v>
      </c>
    </row>
    <row r="64" spans="1:4" x14ac:dyDescent="0.25">
      <c r="A64" s="1" t="s">
        <v>62</v>
      </c>
      <c r="B64" s="1" t="str">
        <f t="shared" si="0"/>
        <v>Muir,</v>
      </c>
      <c r="C64" t="str">
        <f t="shared" si="1"/>
        <v xml:space="preserve"> 1999</v>
      </c>
      <c r="D64" t="str">
        <f t="shared" si="2"/>
        <v>Muir, 1999</v>
      </c>
    </row>
    <row r="65" spans="1:4" x14ac:dyDescent="0.25">
      <c r="A65" s="1" t="s">
        <v>63</v>
      </c>
      <c r="B65" s="1" t="str">
        <f t="shared" si="0"/>
        <v>Murphy,</v>
      </c>
      <c r="C65" t="str">
        <f t="shared" si="1"/>
        <v xml:space="preserve"> 1974</v>
      </c>
      <c r="D65" t="str">
        <f t="shared" si="2"/>
        <v>Murphy, 1974</v>
      </c>
    </row>
    <row r="66" spans="1:4" x14ac:dyDescent="0.25">
      <c r="A66" s="1" t="s">
        <v>64</v>
      </c>
      <c r="B66" s="1" t="str">
        <f t="shared" ref="B66:B99" si="3">LEFT(A66,FIND(",",A66))</f>
        <v>Murray,</v>
      </c>
      <c r="C66" t="e">
        <f t="shared" ref="C66:C99" si="4">RIGHT(LEFT(A66,FIND("“",A66)-3),5)</f>
        <v>#VALUE!</v>
      </c>
      <c r="D66" t="s">
        <v>100</v>
      </c>
    </row>
    <row r="67" spans="1:4" x14ac:dyDescent="0.25">
      <c r="A67" s="1" t="s">
        <v>65</v>
      </c>
      <c r="B67" s="1" t="str">
        <f t="shared" si="3"/>
        <v>Nicolopoulos‐Stournaras,</v>
      </c>
      <c r="C67" t="str">
        <f t="shared" si="4"/>
        <v xml:space="preserve"> 1983</v>
      </c>
      <c r="D67" t="str">
        <f t="shared" ref="D66:D99" si="5">B67&amp;C67</f>
        <v>Nicolopoulos‐Stournaras, 1983</v>
      </c>
    </row>
    <row r="68" spans="1:4" x14ac:dyDescent="0.25">
      <c r="A68" s="1" t="s">
        <v>66</v>
      </c>
      <c r="B68" s="1" t="str">
        <f t="shared" si="3"/>
        <v>Pedotti,</v>
      </c>
      <c r="C68" t="str">
        <f t="shared" si="4"/>
        <v xml:space="preserve"> 1978</v>
      </c>
      <c r="D68" t="str">
        <f t="shared" si="5"/>
        <v>Pedotti, 1978</v>
      </c>
    </row>
    <row r="69" spans="1:4" x14ac:dyDescent="0.25">
      <c r="A69" s="1" t="s">
        <v>67</v>
      </c>
      <c r="B69" s="1" t="str">
        <f t="shared" si="3"/>
        <v>Penrod,</v>
      </c>
      <c r="C69" t="str">
        <f t="shared" si="4"/>
        <v xml:space="preserve"> 1974</v>
      </c>
      <c r="D69" t="str">
        <f t="shared" si="5"/>
        <v>Penrod, 1974</v>
      </c>
    </row>
    <row r="70" spans="1:4" x14ac:dyDescent="0.25">
      <c r="A70" s="1" t="s">
        <v>68</v>
      </c>
      <c r="B70" s="1" t="str">
        <f t="shared" si="3"/>
        <v>Perreault,</v>
      </c>
      <c r="C70" t="str">
        <f t="shared" si="4"/>
        <v xml:space="preserve"> 2008</v>
      </c>
      <c r="D70" t="str">
        <f t="shared" si="5"/>
        <v>Perreault, 2008</v>
      </c>
    </row>
    <row r="71" spans="1:4" x14ac:dyDescent="0.25">
      <c r="A71" s="1" t="s">
        <v>69</v>
      </c>
      <c r="B71" s="1" t="str">
        <f t="shared" si="3"/>
        <v>Prilutsky,</v>
      </c>
      <c r="C71" t="str">
        <f t="shared" si="4"/>
        <v xml:space="preserve"> 2002</v>
      </c>
      <c r="D71" t="str">
        <f t="shared" si="5"/>
        <v>Prilutsky, 2002</v>
      </c>
    </row>
    <row r="72" spans="1:4" x14ac:dyDescent="0.25">
      <c r="A72" s="1" t="s">
        <v>70</v>
      </c>
      <c r="B72" s="1" t="str">
        <f t="shared" si="3"/>
        <v>Ranganathan,</v>
      </c>
      <c r="C72" t="str">
        <f t="shared" si="4"/>
        <v xml:space="preserve"> 2016</v>
      </c>
      <c r="D72" t="str">
        <f t="shared" si="5"/>
        <v>Ranganathan, 2016</v>
      </c>
    </row>
    <row r="73" spans="1:4" x14ac:dyDescent="0.25">
      <c r="A73" s="1" t="s">
        <v>71</v>
      </c>
      <c r="B73" s="1" t="str">
        <f t="shared" si="3"/>
        <v>Rode,</v>
      </c>
      <c r="C73" t="str">
        <f t="shared" si="4"/>
        <v xml:space="preserve"> 2009</v>
      </c>
      <c r="D73" t="str">
        <f t="shared" si="5"/>
        <v>Rode, 2009</v>
      </c>
    </row>
    <row r="74" spans="1:4" x14ac:dyDescent="0.25">
      <c r="A74" s="1" t="s">
        <v>72</v>
      </c>
      <c r="B74" s="1" t="str">
        <f t="shared" si="3"/>
        <v>Sacks,</v>
      </c>
      <c r="C74" t="str">
        <f t="shared" si="4"/>
        <v xml:space="preserve"> 1982</v>
      </c>
      <c r="D74" t="str">
        <f t="shared" si="5"/>
        <v>Sacks, 1982</v>
      </c>
    </row>
    <row r="75" spans="1:4" x14ac:dyDescent="0.25">
      <c r="A75" s="1" t="s">
        <v>73</v>
      </c>
      <c r="B75" s="1" t="str">
        <f t="shared" si="3"/>
        <v>Sandercock,</v>
      </c>
      <c r="C75" t="str">
        <f t="shared" si="4"/>
        <v xml:space="preserve"> 2018</v>
      </c>
      <c r="D75" t="str">
        <f t="shared" si="5"/>
        <v>Sandercock, 2018</v>
      </c>
    </row>
    <row r="76" spans="1:4" x14ac:dyDescent="0.25">
      <c r="A76" s="1" t="s">
        <v>74</v>
      </c>
      <c r="B76" s="1" t="str">
        <f t="shared" si="3"/>
        <v>Schrade,</v>
      </c>
      <c r="C76" t="str">
        <f t="shared" si="4"/>
        <v xml:space="preserve"> 2017</v>
      </c>
      <c r="D76" t="str">
        <f t="shared" si="5"/>
        <v>Schrade, 2017</v>
      </c>
    </row>
    <row r="77" spans="1:4" x14ac:dyDescent="0.25">
      <c r="A77" s="1" t="s">
        <v>75</v>
      </c>
      <c r="B77" s="1" t="str">
        <f t="shared" si="3"/>
        <v>Schrade,</v>
      </c>
      <c r="C77" t="str">
        <f t="shared" si="4"/>
        <v xml:space="preserve"> 2018</v>
      </c>
      <c r="D77" t="str">
        <f t="shared" si="5"/>
        <v>Schrade, 2018</v>
      </c>
    </row>
    <row r="78" spans="1:4" x14ac:dyDescent="0.25">
      <c r="A78" s="1" t="s">
        <v>76</v>
      </c>
      <c r="B78" s="1" t="str">
        <f t="shared" si="3"/>
        <v>Seireg,</v>
      </c>
      <c r="C78" t="str">
        <f t="shared" si="4"/>
        <v xml:space="preserve"> 1973</v>
      </c>
      <c r="D78" t="str">
        <f t="shared" si="5"/>
        <v>Seireg, 1973</v>
      </c>
    </row>
    <row r="79" spans="1:4" x14ac:dyDescent="0.25">
      <c r="A79" s="1" t="s">
        <v>77</v>
      </c>
      <c r="B79" s="1" t="str">
        <f t="shared" si="3"/>
        <v>Seth,</v>
      </c>
      <c r="C79" t="str">
        <f t="shared" si="4"/>
        <v xml:space="preserve"> 2011</v>
      </c>
      <c r="D79" t="str">
        <f t="shared" si="5"/>
        <v>Seth, 2011</v>
      </c>
    </row>
    <row r="80" spans="1:4" x14ac:dyDescent="0.25">
      <c r="A80" s="1" t="s">
        <v>78</v>
      </c>
      <c r="B80" s="1" t="str">
        <f t="shared" si="3"/>
        <v>Sharbafi,</v>
      </c>
      <c r="C80" t="str">
        <f t="shared" si="4"/>
        <v xml:space="preserve"> 2016</v>
      </c>
      <c r="D80" t="str">
        <f t="shared" si="5"/>
        <v>Sharbafi, 2016</v>
      </c>
    </row>
    <row r="81" spans="1:4" x14ac:dyDescent="0.25">
      <c r="A81" s="1" t="s">
        <v>79</v>
      </c>
      <c r="B81" s="1" t="str">
        <f t="shared" si="3"/>
        <v>Steele,</v>
      </c>
      <c r="C81" t="str">
        <f t="shared" si="4"/>
        <v xml:space="preserve"> 2015</v>
      </c>
      <c r="D81" t="str">
        <f t="shared" si="5"/>
        <v>Steele, 2015</v>
      </c>
    </row>
    <row r="82" spans="1:4" x14ac:dyDescent="0.25">
      <c r="A82" s="1" t="s">
        <v>80</v>
      </c>
      <c r="B82" s="1" t="str">
        <f t="shared" si="3"/>
        <v>Szczecinski,</v>
      </c>
      <c r="C82" t="str">
        <f t="shared" si="4"/>
        <v>2017a</v>
      </c>
      <c r="D82" t="str">
        <f t="shared" si="5"/>
        <v>Szczecinski,2017a</v>
      </c>
    </row>
    <row r="83" spans="1:4" x14ac:dyDescent="0.25">
      <c r="A83" s="1" t="s">
        <v>81</v>
      </c>
      <c r="B83" s="1" t="e">
        <f t="shared" si="3"/>
        <v>#VALUE!</v>
      </c>
      <c r="C83" t="str">
        <f t="shared" si="4"/>
        <v>2017b</v>
      </c>
      <c r="D83" t="s">
        <v>101</v>
      </c>
    </row>
    <row r="84" spans="1:4" x14ac:dyDescent="0.25">
      <c r="A84" s="1" t="s">
        <v>82</v>
      </c>
      <c r="B84" s="1" t="str">
        <f t="shared" si="3"/>
        <v>Szczecinski,</v>
      </c>
      <c r="C84" t="str">
        <f t="shared" si="4"/>
        <v xml:space="preserve"> 2014</v>
      </c>
      <c r="D84" t="str">
        <f t="shared" si="5"/>
        <v>Szczecinski, 2014</v>
      </c>
    </row>
    <row r="85" spans="1:4" x14ac:dyDescent="0.25">
      <c r="A85" s="1" t="s">
        <v>83</v>
      </c>
      <c r="B85" s="1" t="str">
        <f t="shared" si="3"/>
        <v>Thelen,</v>
      </c>
      <c r="C85" t="str">
        <f t="shared" si="4"/>
        <v xml:space="preserve"> 2003</v>
      </c>
      <c r="D85" t="str">
        <f t="shared" si="5"/>
        <v>Thelen, 2003</v>
      </c>
    </row>
    <row r="86" spans="1:4" x14ac:dyDescent="0.25">
      <c r="A86" s="1" t="s">
        <v>84</v>
      </c>
      <c r="B86" s="1" t="str">
        <f t="shared" si="3"/>
        <v>Thota,</v>
      </c>
      <c r="C86" t="str">
        <f t="shared" si="4"/>
        <v xml:space="preserve"> 2005</v>
      </c>
      <c r="D86" t="str">
        <f t="shared" si="5"/>
        <v>Thota, 2005</v>
      </c>
    </row>
    <row r="87" spans="1:4" x14ac:dyDescent="0.25">
      <c r="A87" s="1" t="s">
        <v>85</v>
      </c>
      <c r="B87" s="1" t="str">
        <f t="shared" si="3"/>
        <v>Ting,</v>
      </c>
      <c r="C87" t="str">
        <f t="shared" si="4"/>
        <v xml:space="preserve"> 2012</v>
      </c>
      <c r="D87" t="str">
        <f t="shared" si="5"/>
        <v>Ting, 2012</v>
      </c>
    </row>
    <row r="88" spans="1:4" x14ac:dyDescent="0.25">
      <c r="A88" s="1" t="s">
        <v>86</v>
      </c>
      <c r="B88" s="1" t="str">
        <f t="shared" si="3"/>
        <v>Tresch,</v>
      </c>
      <c r="C88" t="str">
        <f t="shared" si="4"/>
        <v xml:space="preserve"> 2006</v>
      </c>
      <c r="D88" t="str">
        <f t="shared" si="5"/>
        <v>Tresch, 2006</v>
      </c>
    </row>
    <row r="89" spans="1:4" x14ac:dyDescent="0.25">
      <c r="A89" s="1" t="s">
        <v>87</v>
      </c>
      <c r="B89" s="1" t="str">
        <f t="shared" si="3"/>
        <v>Tresch,</v>
      </c>
      <c r="C89" t="str">
        <f t="shared" si="4"/>
        <v xml:space="preserve"> 2009</v>
      </c>
      <c r="D89" t="str">
        <f t="shared" si="5"/>
        <v>Tresch, 2009</v>
      </c>
    </row>
    <row r="90" spans="1:4" x14ac:dyDescent="0.25">
      <c r="A90" s="1" t="s">
        <v>88</v>
      </c>
      <c r="B90" s="1" t="str">
        <f t="shared" si="3"/>
        <v>Tresch,</v>
      </c>
      <c r="C90" t="str">
        <f t="shared" si="4"/>
        <v xml:space="preserve"> 1999</v>
      </c>
      <c r="D90" t="str">
        <f t="shared" si="5"/>
        <v>Tresch, 1999</v>
      </c>
    </row>
    <row r="91" spans="1:4" x14ac:dyDescent="0.25">
      <c r="A91" s="1" t="s">
        <v>89</v>
      </c>
      <c r="B91" s="1" t="str">
        <f t="shared" si="3"/>
        <v>Valero-Cuevas,</v>
      </c>
      <c r="C91" t="str">
        <f t="shared" si="4"/>
        <v xml:space="preserve"> 2009</v>
      </c>
      <c r="D91" t="str">
        <f t="shared" si="5"/>
        <v>Valero-Cuevas, 2009</v>
      </c>
    </row>
    <row r="92" spans="1:4" x14ac:dyDescent="0.25">
      <c r="A92" s="1" t="s">
        <v>90</v>
      </c>
      <c r="B92" s="1" t="str">
        <f t="shared" si="3"/>
        <v>Visser,</v>
      </c>
      <c r="C92" t="str">
        <f t="shared" si="4"/>
        <v xml:space="preserve"> 1990</v>
      </c>
      <c r="D92" t="str">
        <f t="shared" si="5"/>
        <v>Visser, 1990</v>
      </c>
    </row>
    <row r="93" spans="1:4" x14ac:dyDescent="0.25">
      <c r="A93" s="1" t="s">
        <v>91</v>
      </c>
      <c r="B93" s="1" t="str">
        <f t="shared" si="3"/>
        <v>Wei,</v>
      </c>
      <c r="C93" t="str">
        <f t="shared" si="4"/>
        <v xml:space="preserve"> 2018</v>
      </c>
      <c r="D93" t="str">
        <f t="shared" si="5"/>
        <v>Wei, 2018</v>
      </c>
    </row>
    <row r="94" spans="1:4" x14ac:dyDescent="0.25">
      <c r="A94" s="1" t="s">
        <v>92</v>
      </c>
      <c r="B94" s="1" t="str">
        <f t="shared" si="3"/>
        <v>Wenger,</v>
      </c>
      <c r="C94" t="str">
        <f t="shared" si="4"/>
        <v xml:space="preserve"> 2016</v>
      </c>
      <c r="D94" t="str">
        <f t="shared" si="5"/>
        <v>Wenger, 2016</v>
      </c>
    </row>
    <row r="95" spans="1:4" x14ac:dyDescent="0.25">
      <c r="A95" s="1" t="s">
        <v>93</v>
      </c>
      <c r="B95" s="1" t="str">
        <f t="shared" si="3"/>
        <v>Witte,</v>
      </c>
      <c r="C95" t="str">
        <f t="shared" si="4"/>
        <v xml:space="preserve"> 2002</v>
      </c>
      <c r="D95" t="str">
        <f t="shared" si="5"/>
        <v>Witte, 2002</v>
      </c>
    </row>
    <row r="96" spans="1:4" x14ac:dyDescent="0.25">
      <c r="A96" s="1" t="s">
        <v>94</v>
      </c>
      <c r="B96" s="1" t="str">
        <f t="shared" si="3"/>
        <v>Yeo,</v>
      </c>
      <c r="C96" t="str">
        <f t="shared" si="4"/>
        <v xml:space="preserve"> 2011</v>
      </c>
      <c r="D96" t="str">
        <f t="shared" si="5"/>
        <v>Yeo, 2011</v>
      </c>
    </row>
    <row r="97" spans="1:4" x14ac:dyDescent="0.25">
      <c r="A97" s="1" t="s">
        <v>95</v>
      </c>
      <c r="B97" s="1" t="str">
        <f t="shared" si="3"/>
        <v>Young,</v>
      </c>
      <c r="C97" t="str">
        <f t="shared" si="4"/>
        <v xml:space="preserve"> 2018</v>
      </c>
      <c r="D97" t="str">
        <f t="shared" si="5"/>
        <v>Young, 2018</v>
      </c>
    </row>
    <row r="98" spans="1:4" x14ac:dyDescent="0.25">
      <c r="A98" s="1" t="s">
        <v>96</v>
      </c>
      <c r="B98" s="1" t="str">
        <f t="shared" si="3"/>
        <v>Young,</v>
      </c>
      <c r="C98" t="str">
        <f t="shared" si="4"/>
        <v xml:space="preserve"> 2019</v>
      </c>
      <c r="D98" t="str">
        <f t="shared" si="5"/>
        <v>Young, 2019</v>
      </c>
    </row>
    <row r="99" spans="1:4" x14ac:dyDescent="0.25">
      <c r="A99" t="s">
        <v>97</v>
      </c>
      <c r="B99" s="1" t="str">
        <f t="shared" si="3"/>
        <v>Zajac,</v>
      </c>
      <c r="C99" t="str">
        <f t="shared" si="4"/>
        <v xml:space="preserve"> 1989</v>
      </c>
      <c r="D99" t="str">
        <f t="shared" si="5"/>
        <v>Zajac, 1989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workbookViewId="0">
      <selection activeCell="C8" sqref="C8"/>
    </sheetView>
  </sheetViews>
  <sheetFormatPr defaultRowHeight="15" x14ac:dyDescent="0.25"/>
  <cols>
    <col min="1" max="2" width="26.140625" customWidth="1"/>
    <col min="3" max="3" width="31.28515625" customWidth="1"/>
  </cols>
  <sheetData>
    <row r="1" spans="1:4" x14ac:dyDescent="0.25">
      <c r="A1" t="s">
        <v>106</v>
      </c>
      <c r="C1" t="s">
        <v>105</v>
      </c>
    </row>
    <row r="2" spans="1:4" x14ac:dyDescent="0.25">
      <c r="A2" t="s">
        <v>107</v>
      </c>
      <c r="B2" t="str">
        <f>IF(ISNA(MATCH(A2,$C$2:$C$100,0)),"",INDEX($C$2:$C$100,MATCH(A2,$C$2:$C$100,0)))</f>
        <v>Alessandro, 2014</v>
      </c>
      <c r="C2" t="s">
        <v>107</v>
      </c>
      <c r="D2">
        <f>IFERROR(IF(FIND(",",B2)&gt;0,1),0)</f>
        <v>1</v>
      </c>
    </row>
    <row r="3" spans="1:4" x14ac:dyDescent="0.25">
      <c r="A3" t="s">
        <v>108</v>
      </c>
      <c r="B3" t="str">
        <f t="shared" ref="B3:B66" si="0">IF(ISNA(MATCH(A3,$C$2:$C$100,0)),"",INDEX($C$2:$C$100,MATCH(A3,$C$2:$C$100,0)))</f>
        <v>Alessandro, 2018</v>
      </c>
      <c r="C3" t="s">
        <v>108</v>
      </c>
      <c r="D3">
        <f t="shared" ref="D3:D66" si="1">IFERROR(IF(FIND(",",B3)&gt;0,1),0)</f>
        <v>1</v>
      </c>
    </row>
    <row r="4" spans="1:4" x14ac:dyDescent="0.25">
      <c r="A4" t="s">
        <v>109</v>
      </c>
      <c r="B4" t="str">
        <f t="shared" si="0"/>
        <v>Almeida-Silveira, 2000</v>
      </c>
      <c r="C4" t="s">
        <v>109</v>
      </c>
      <c r="D4">
        <f t="shared" si="1"/>
        <v>1</v>
      </c>
    </row>
    <row r="5" spans="1:4" x14ac:dyDescent="0.25">
      <c r="A5" t="s">
        <v>110</v>
      </c>
      <c r="B5" t="str">
        <f t="shared" si="0"/>
        <v>An, 1984</v>
      </c>
      <c r="C5" t="s">
        <v>110</v>
      </c>
      <c r="D5">
        <f t="shared" si="1"/>
        <v>1</v>
      </c>
    </row>
    <row r="6" spans="1:4" x14ac:dyDescent="0.25">
      <c r="A6" t="s">
        <v>102</v>
      </c>
      <c r="B6" t="str">
        <f t="shared" si="0"/>
        <v>Anderson, 2001a</v>
      </c>
      <c r="C6" t="s">
        <v>102</v>
      </c>
      <c r="D6">
        <f t="shared" si="1"/>
        <v>1</v>
      </c>
    </row>
    <row r="7" spans="1:4" x14ac:dyDescent="0.25">
      <c r="A7" t="s">
        <v>103</v>
      </c>
      <c r="B7" t="str">
        <f t="shared" si="0"/>
        <v>Anderson, 2001b</v>
      </c>
      <c r="C7" t="s">
        <v>103</v>
      </c>
      <c r="D7">
        <f t="shared" si="1"/>
        <v>1</v>
      </c>
    </row>
    <row r="8" spans="1:4" x14ac:dyDescent="0.25">
      <c r="A8" t="s">
        <v>112</v>
      </c>
      <c r="B8" t="str">
        <f t="shared" si="0"/>
        <v>Andrada, 2013</v>
      </c>
      <c r="C8" t="s">
        <v>112</v>
      </c>
      <c r="D8">
        <f t="shared" si="1"/>
        <v>1</v>
      </c>
    </row>
    <row r="9" spans="1:4" x14ac:dyDescent="0.25">
      <c r="A9" t="s">
        <v>113</v>
      </c>
      <c r="B9" t="str">
        <f t="shared" si="0"/>
        <v>Aoi, 2013</v>
      </c>
      <c r="C9" t="s">
        <v>113</v>
      </c>
      <c r="D9">
        <f t="shared" si="1"/>
        <v>1</v>
      </c>
    </row>
    <row r="10" spans="1:4" x14ac:dyDescent="0.25">
      <c r="A10" t="s">
        <v>114</v>
      </c>
      <c r="B10" t="str">
        <f t="shared" si="0"/>
        <v>Beer, 1997</v>
      </c>
      <c r="C10" t="s">
        <v>135</v>
      </c>
      <c r="D10">
        <f t="shared" si="1"/>
        <v>1</v>
      </c>
    </row>
    <row r="11" spans="1:4" x14ac:dyDescent="0.25">
      <c r="A11" t="s">
        <v>115</v>
      </c>
      <c r="B11" t="str">
        <f t="shared" si="0"/>
        <v>Beer, 1999</v>
      </c>
      <c r="C11" t="s">
        <v>134</v>
      </c>
      <c r="D11">
        <f t="shared" si="1"/>
        <v>1</v>
      </c>
    </row>
    <row r="12" spans="1:4" x14ac:dyDescent="0.25">
      <c r="A12" t="s">
        <v>116</v>
      </c>
      <c r="B12" t="str">
        <f t="shared" si="0"/>
        <v>Berniker, 2009</v>
      </c>
      <c r="C12" t="s">
        <v>115</v>
      </c>
      <c r="D12">
        <f t="shared" si="1"/>
        <v>1</v>
      </c>
    </row>
    <row r="13" spans="1:4" x14ac:dyDescent="0.25">
      <c r="A13" t="s">
        <v>117</v>
      </c>
      <c r="B13" t="str">
        <f t="shared" si="0"/>
        <v>Berniker, 2016</v>
      </c>
      <c r="C13" t="s">
        <v>114</v>
      </c>
      <c r="D13">
        <f t="shared" si="1"/>
        <v>1</v>
      </c>
    </row>
    <row r="14" spans="1:4" x14ac:dyDescent="0.25">
      <c r="A14" t="s">
        <v>118</v>
      </c>
      <c r="B14" t="str">
        <f t="shared" si="0"/>
        <v>Bouisset, 1973</v>
      </c>
      <c r="C14" t="s">
        <v>117</v>
      </c>
      <c r="D14">
        <f t="shared" si="1"/>
        <v>1</v>
      </c>
    </row>
    <row r="15" spans="1:4" x14ac:dyDescent="0.25">
      <c r="A15" t="s">
        <v>119</v>
      </c>
      <c r="B15" t="str">
        <f t="shared" si="0"/>
        <v>Brown, 1996</v>
      </c>
      <c r="C15" t="s">
        <v>116</v>
      </c>
      <c r="D15">
        <f t="shared" si="1"/>
        <v>1</v>
      </c>
    </row>
    <row r="16" spans="1:4" x14ac:dyDescent="0.25">
      <c r="A16" t="s">
        <v>120</v>
      </c>
      <c r="B16" t="str">
        <f t="shared" si="0"/>
        <v>Buchanan, 1986</v>
      </c>
      <c r="C16" t="s">
        <v>118</v>
      </c>
      <c r="D16">
        <f t="shared" si="1"/>
        <v>1</v>
      </c>
    </row>
    <row r="17" spans="1:4" x14ac:dyDescent="0.25">
      <c r="A17" t="s">
        <v>121</v>
      </c>
      <c r="B17" t="str">
        <f t="shared" si="0"/>
        <v>Buchanan, 1996</v>
      </c>
      <c r="C17" t="s">
        <v>119</v>
      </c>
      <c r="D17">
        <f t="shared" si="1"/>
        <v>1</v>
      </c>
    </row>
    <row r="18" spans="1:4" x14ac:dyDescent="0.25">
      <c r="A18" t="s">
        <v>122</v>
      </c>
      <c r="B18" t="str">
        <f t="shared" si="0"/>
        <v>Buchanan, 2004</v>
      </c>
      <c r="C18" t="s">
        <v>120</v>
      </c>
      <c r="D18">
        <f t="shared" si="1"/>
        <v>1</v>
      </c>
    </row>
    <row r="19" spans="1:4" x14ac:dyDescent="0.25">
      <c r="A19" t="s">
        <v>123</v>
      </c>
      <c r="B19" t="str">
        <f t="shared" si="0"/>
        <v>Buschmann, 2015</v>
      </c>
      <c r="C19" t="s">
        <v>122</v>
      </c>
      <c r="D19">
        <f t="shared" si="1"/>
        <v>1</v>
      </c>
    </row>
    <row r="20" spans="1:4" x14ac:dyDescent="0.25">
      <c r="A20" t="s">
        <v>124</v>
      </c>
      <c r="B20" t="str">
        <f t="shared" si="0"/>
        <v>Chang, 2017</v>
      </c>
      <c r="C20" t="s">
        <v>121</v>
      </c>
      <c r="D20">
        <f t="shared" si="1"/>
        <v>1</v>
      </c>
    </row>
    <row r="21" spans="1:4" x14ac:dyDescent="0.25">
      <c r="A21" t="s">
        <v>125</v>
      </c>
      <c r="B21" t="str">
        <f t="shared" si="0"/>
        <v>Charles, 2016</v>
      </c>
      <c r="C21" t="s">
        <v>123</v>
      </c>
      <c r="D21">
        <f t="shared" si="1"/>
        <v>1</v>
      </c>
    </row>
    <row r="22" spans="1:4" x14ac:dyDescent="0.25">
      <c r="A22" t="s">
        <v>126</v>
      </c>
      <c r="B22" t="str">
        <f t="shared" si="0"/>
        <v>Chia Bejarano, 2017</v>
      </c>
      <c r="C22" t="s">
        <v>124</v>
      </c>
      <c r="D22">
        <f t="shared" si="1"/>
        <v>1</v>
      </c>
    </row>
    <row r="23" spans="1:4" x14ac:dyDescent="0.25">
      <c r="A23" t="s">
        <v>127</v>
      </c>
      <c r="B23" t="str">
        <f t="shared" si="0"/>
        <v>Chiel, 1997</v>
      </c>
      <c r="C23" t="s">
        <v>125</v>
      </c>
      <c r="D23">
        <f t="shared" si="1"/>
        <v>1</v>
      </c>
    </row>
    <row r="24" spans="1:4" x14ac:dyDescent="0.25">
      <c r="A24" t="s">
        <v>128</v>
      </c>
      <c r="B24" t="str">
        <f t="shared" si="0"/>
        <v>Chiel, 2009</v>
      </c>
      <c r="C24" t="s">
        <v>126</v>
      </c>
      <c r="D24">
        <f t="shared" si="1"/>
        <v>1</v>
      </c>
    </row>
    <row r="25" spans="1:4" x14ac:dyDescent="0.25">
      <c r="A25" t="s">
        <v>129</v>
      </c>
      <c r="B25" t="str">
        <f t="shared" si="0"/>
        <v>Cleland, 1867</v>
      </c>
      <c r="C25" t="s">
        <v>127</v>
      </c>
      <c r="D25">
        <f t="shared" si="1"/>
        <v>1</v>
      </c>
    </row>
    <row r="26" spans="1:4" x14ac:dyDescent="0.25">
      <c r="A26" t="s">
        <v>130</v>
      </c>
      <c r="B26" t="str">
        <f t="shared" si="0"/>
        <v>Cofer, 2010</v>
      </c>
      <c r="C26" t="s">
        <v>128</v>
      </c>
      <c r="D26">
        <f t="shared" si="1"/>
        <v>1</v>
      </c>
    </row>
    <row r="27" spans="1:4" x14ac:dyDescent="0.25">
      <c r="A27" t="s">
        <v>131</v>
      </c>
      <c r="B27" t="str">
        <f t="shared" si="0"/>
        <v>Corcos, 1992</v>
      </c>
      <c r="C27" t="s">
        <v>129</v>
      </c>
      <c r="D27">
        <f t="shared" si="1"/>
        <v>1</v>
      </c>
    </row>
    <row r="28" spans="1:4" x14ac:dyDescent="0.25">
      <c r="A28" t="s">
        <v>132</v>
      </c>
      <c r="B28" t="str">
        <f t="shared" si="0"/>
        <v>Crowninshield, 1981</v>
      </c>
      <c r="C28" t="s">
        <v>130</v>
      </c>
      <c r="D28">
        <f t="shared" si="1"/>
        <v>1</v>
      </c>
    </row>
    <row r="29" spans="1:4" x14ac:dyDescent="0.25">
      <c r="A29" t="s">
        <v>133</v>
      </c>
      <c r="B29" t="str">
        <f t="shared" si="0"/>
        <v>Cullins, 2014</v>
      </c>
      <c r="C29" t="s">
        <v>131</v>
      </c>
      <c r="D29">
        <f t="shared" si="1"/>
        <v>1</v>
      </c>
    </row>
    <row r="30" spans="1:4" x14ac:dyDescent="0.25">
      <c r="A30" t="s">
        <v>134</v>
      </c>
      <c r="B30" t="str">
        <f t="shared" si="0"/>
        <v>d'Avella, 2003</v>
      </c>
      <c r="C30" t="s">
        <v>132</v>
      </c>
      <c r="D30">
        <f t="shared" si="1"/>
        <v>1</v>
      </c>
    </row>
    <row r="31" spans="1:4" x14ac:dyDescent="0.25">
      <c r="A31" t="s">
        <v>135</v>
      </c>
      <c r="B31" t="str">
        <f t="shared" si="0"/>
        <v>d'Avella, 2005</v>
      </c>
      <c r="C31" t="s">
        <v>133</v>
      </c>
      <c r="D31">
        <f t="shared" si="1"/>
        <v>1</v>
      </c>
    </row>
    <row r="32" spans="1:4" x14ac:dyDescent="0.25">
      <c r="A32" t="s">
        <v>136</v>
      </c>
      <c r="B32" t="str">
        <f t="shared" si="0"/>
        <v>Deng, 2019</v>
      </c>
      <c r="C32" t="s">
        <v>136</v>
      </c>
      <c r="D32">
        <f t="shared" si="1"/>
        <v>1</v>
      </c>
    </row>
    <row r="33" spans="1:4" x14ac:dyDescent="0.25">
      <c r="A33" t="s">
        <v>137</v>
      </c>
      <c r="B33" t="str">
        <f t="shared" si="0"/>
        <v>Dutta, 2019</v>
      </c>
      <c r="C33" t="s">
        <v>137</v>
      </c>
      <c r="D33">
        <f t="shared" si="1"/>
        <v>1</v>
      </c>
    </row>
    <row r="34" spans="1:4" x14ac:dyDescent="0.25">
      <c r="A34" t="s">
        <v>138</v>
      </c>
      <c r="B34" t="str">
        <f t="shared" si="0"/>
        <v>Duysens, 2019</v>
      </c>
      <c r="C34" t="s">
        <v>138</v>
      </c>
      <c r="D34">
        <f t="shared" si="1"/>
        <v>1</v>
      </c>
    </row>
    <row r="35" spans="1:4" x14ac:dyDescent="0.25">
      <c r="A35" t="s">
        <v>139</v>
      </c>
      <c r="B35" t="str">
        <f t="shared" si="0"/>
        <v>Ekeberg, 2005</v>
      </c>
      <c r="C35" t="s">
        <v>139</v>
      </c>
      <c r="D35">
        <f t="shared" si="1"/>
        <v>1</v>
      </c>
    </row>
    <row r="36" spans="1:4" x14ac:dyDescent="0.25">
      <c r="A36" t="s">
        <v>140</v>
      </c>
      <c r="B36" t="str">
        <f t="shared" si="0"/>
        <v>Eng, 2008</v>
      </c>
      <c r="C36" t="s">
        <v>140</v>
      </c>
      <c r="D36">
        <f t="shared" si="1"/>
        <v>1</v>
      </c>
    </row>
    <row r="37" spans="1:4" x14ac:dyDescent="0.25">
      <c r="A37" t="s">
        <v>141</v>
      </c>
      <c r="B37" t="str">
        <f t="shared" si="0"/>
        <v>Ettema, 1989</v>
      </c>
      <c r="C37" t="s">
        <v>141</v>
      </c>
      <c r="D37">
        <f t="shared" si="1"/>
        <v>1</v>
      </c>
    </row>
    <row r="38" spans="1:4" x14ac:dyDescent="0.25">
      <c r="A38" t="s">
        <v>142</v>
      </c>
      <c r="B38" t="str">
        <f t="shared" si="0"/>
        <v>Fischer, 2002</v>
      </c>
      <c r="C38" t="s">
        <v>142</v>
      </c>
      <c r="D38">
        <f t="shared" si="1"/>
        <v>1</v>
      </c>
    </row>
    <row r="39" spans="1:4" x14ac:dyDescent="0.25">
      <c r="A39" t="s">
        <v>143</v>
      </c>
      <c r="B39" t="str">
        <f t="shared" si="0"/>
        <v>Grätsch, 2019</v>
      </c>
      <c r="C39" t="s">
        <v>143</v>
      </c>
      <c r="D39">
        <f t="shared" si="1"/>
        <v>1</v>
      </c>
    </row>
    <row r="40" spans="1:4" x14ac:dyDescent="0.25">
      <c r="A40" t="s">
        <v>99</v>
      </c>
      <c r="B40" t="str">
        <f t="shared" si="0"/>
        <v>Greene, 1955</v>
      </c>
      <c r="C40" t="s">
        <v>99</v>
      </c>
      <c r="D40">
        <f t="shared" si="1"/>
        <v>1</v>
      </c>
    </row>
    <row r="41" spans="1:4" x14ac:dyDescent="0.25">
      <c r="A41" t="s">
        <v>144</v>
      </c>
      <c r="B41" t="str">
        <f t="shared" si="0"/>
        <v/>
      </c>
      <c r="C41" t="s">
        <v>145</v>
      </c>
      <c r="D41">
        <f t="shared" si="1"/>
        <v>0</v>
      </c>
    </row>
    <row r="42" spans="1:4" x14ac:dyDescent="0.25">
      <c r="A42" t="s">
        <v>145</v>
      </c>
      <c r="B42" t="str">
        <f t="shared" si="0"/>
        <v>Hardt, 1978</v>
      </c>
      <c r="C42" t="s">
        <v>146</v>
      </c>
      <c r="D42">
        <f t="shared" si="1"/>
        <v>1</v>
      </c>
    </row>
    <row r="43" spans="1:4" x14ac:dyDescent="0.25">
      <c r="A43" t="s">
        <v>146</v>
      </c>
      <c r="B43" t="str">
        <f t="shared" si="0"/>
        <v>Herzog, 1991</v>
      </c>
      <c r="C43" t="s">
        <v>147</v>
      </c>
      <c r="D43">
        <f t="shared" si="1"/>
        <v>1</v>
      </c>
    </row>
    <row r="44" spans="1:4" x14ac:dyDescent="0.25">
      <c r="A44" t="s">
        <v>147</v>
      </c>
      <c r="B44" t="str">
        <f t="shared" si="0"/>
        <v>Hof, 2001</v>
      </c>
      <c r="C44" t="s">
        <v>148</v>
      </c>
      <c r="D44">
        <f t="shared" si="1"/>
        <v>1</v>
      </c>
    </row>
    <row r="45" spans="1:4" x14ac:dyDescent="0.25">
      <c r="A45" t="s">
        <v>148</v>
      </c>
      <c r="B45" t="str">
        <f t="shared" si="0"/>
        <v>Hoy, 1990</v>
      </c>
      <c r="C45" t="s">
        <v>149</v>
      </c>
      <c r="D45">
        <f t="shared" si="1"/>
        <v>1</v>
      </c>
    </row>
    <row r="46" spans="1:4" x14ac:dyDescent="0.25">
      <c r="A46" t="s">
        <v>149</v>
      </c>
      <c r="B46" t="str">
        <f t="shared" si="0"/>
        <v>Hunt, 2014</v>
      </c>
      <c r="C46" t="s">
        <v>151</v>
      </c>
      <c r="D46">
        <f t="shared" si="1"/>
        <v>1</v>
      </c>
    </row>
    <row r="47" spans="1:4" x14ac:dyDescent="0.25">
      <c r="A47" t="s">
        <v>150</v>
      </c>
      <c r="B47" t="str">
        <f t="shared" si="0"/>
        <v>Hunt, 2015</v>
      </c>
      <c r="C47" t="s">
        <v>150</v>
      </c>
      <c r="D47">
        <f t="shared" si="1"/>
        <v>1</v>
      </c>
    </row>
    <row r="48" spans="1:4" x14ac:dyDescent="0.25">
      <c r="A48" t="s">
        <v>151</v>
      </c>
      <c r="B48" t="str">
        <f t="shared" si="0"/>
        <v>Hunt, 2017</v>
      </c>
      <c r="C48" t="s">
        <v>152</v>
      </c>
      <c r="D48">
        <f t="shared" si="1"/>
        <v>1</v>
      </c>
    </row>
    <row r="49" spans="1:4" x14ac:dyDescent="0.25">
      <c r="A49" t="s">
        <v>152</v>
      </c>
      <c r="B49" t="str">
        <f t="shared" si="0"/>
        <v>Ijspeert, 2008</v>
      </c>
      <c r="C49" t="s">
        <v>153</v>
      </c>
      <c r="D49">
        <f t="shared" si="1"/>
        <v>1</v>
      </c>
    </row>
    <row r="50" spans="1:4" x14ac:dyDescent="0.25">
      <c r="A50" t="s">
        <v>153</v>
      </c>
      <c r="B50" t="str">
        <f t="shared" si="0"/>
        <v>Jarc, 2013</v>
      </c>
      <c r="C50" t="s">
        <v>155</v>
      </c>
      <c r="D50">
        <f t="shared" si="1"/>
        <v>1</v>
      </c>
    </row>
    <row r="51" spans="1:4" x14ac:dyDescent="0.25">
      <c r="A51" t="s">
        <v>154</v>
      </c>
      <c r="B51" t="str">
        <f t="shared" si="0"/>
        <v>Johnson, 2008</v>
      </c>
      <c r="C51" t="s">
        <v>154</v>
      </c>
      <c r="D51">
        <f t="shared" si="1"/>
        <v>1</v>
      </c>
    </row>
    <row r="52" spans="1:4" x14ac:dyDescent="0.25">
      <c r="A52" t="s">
        <v>155</v>
      </c>
      <c r="B52" t="str">
        <f t="shared" si="0"/>
        <v>Johnson, 2011</v>
      </c>
      <c r="C52" t="s">
        <v>156</v>
      </c>
      <c r="D52">
        <f t="shared" si="1"/>
        <v>1</v>
      </c>
    </row>
    <row r="53" spans="1:4" x14ac:dyDescent="0.25">
      <c r="A53" t="s">
        <v>156</v>
      </c>
      <c r="B53" t="str">
        <f t="shared" si="0"/>
        <v>Kaufman, 1991</v>
      </c>
      <c r="C53" t="s">
        <v>157</v>
      </c>
      <c r="D53">
        <f t="shared" si="1"/>
        <v>1</v>
      </c>
    </row>
    <row r="54" spans="1:4" x14ac:dyDescent="0.25">
      <c r="A54" t="s">
        <v>157</v>
      </c>
      <c r="B54" t="str">
        <f t="shared" si="0"/>
        <v>Kurtzer, 2006</v>
      </c>
      <c r="C54" t="s">
        <v>158</v>
      </c>
      <c r="D54">
        <f t="shared" si="1"/>
        <v>1</v>
      </c>
    </row>
    <row r="55" spans="1:4" x14ac:dyDescent="0.25">
      <c r="A55" t="s">
        <v>158</v>
      </c>
      <c r="B55" t="str">
        <f t="shared" si="0"/>
        <v>Kutch, 2011</v>
      </c>
      <c r="C55" t="s">
        <v>159</v>
      </c>
      <c r="D55">
        <f t="shared" si="1"/>
        <v>1</v>
      </c>
    </row>
    <row r="56" spans="1:4" x14ac:dyDescent="0.25">
      <c r="A56" t="s">
        <v>159</v>
      </c>
      <c r="B56" t="str">
        <f t="shared" si="0"/>
        <v>Lakatos, 2016</v>
      </c>
      <c r="C56" t="s">
        <v>161</v>
      </c>
      <c r="D56">
        <f t="shared" si="1"/>
        <v>1</v>
      </c>
    </row>
    <row r="57" spans="1:4" x14ac:dyDescent="0.25">
      <c r="A57" t="s">
        <v>160</v>
      </c>
      <c r="B57" t="str">
        <f t="shared" si="0"/>
        <v>Lee, 1984</v>
      </c>
      <c r="C57" t="s">
        <v>162</v>
      </c>
      <c r="D57">
        <f t="shared" si="1"/>
        <v>1</v>
      </c>
    </row>
    <row r="58" spans="1:4" x14ac:dyDescent="0.25">
      <c r="A58" t="s">
        <v>161</v>
      </c>
      <c r="B58" t="str">
        <f t="shared" si="0"/>
        <v>Lee, 2001</v>
      </c>
      <c r="C58" t="s">
        <v>160</v>
      </c>
      <c r="D58">
        <f t="shared" si="1"/>
        <v>1</v>
      </c>
    </row>
    <row r="59" spans="1:4" x14ac:dyDescent="0.25">
      <c r="A59" t="s">
        <v>162</v>
      </c>
      <c r="B59" t="str">
        <f t="shared" si="0"/>
        <v>Lee, 2008</v>
      </c>
      <c r="C59" t="s">
        <v>163</v>
      </c>
      <c r="D59">
        <f t="shared" si="1"/>
        <v>1</v>
      </c>
    </row>
    <row r="60" spans="1:4" x14ac:dyDescent="0.25">
      <c r="A60" t="s">
        <v>163</v>
      </c>
      <c r="B60" t="str">
        <f t="shared" si="0"/>
        <v>Lippold, 1952</v>
      </c>
      <c r="C60" t="s">
        <v>164</v>
      </c>
      <c r="D60">
        <f t="shared" si="1"/>
        <v>1</v>
      </c>
    </row>
    <row r="61" spans="1:4" x14ac:dyDescent="0.25">
      <c r="A61" t="s">
        <v>164</v>
      </c>
      <c r="B61" t="str">
        <f t="shared" si="0"/>
        <v>Lloyd, 2003</v>
      </c>
      <c r="C61" t="s">
        <v>165</v>
      </c>
      <c r="D61">
        <f t="shared" si="1"/>
        <v>1</v>
      </c>
    </row>
    <row r="62" spans="1:4" x14ac:dyDescent="0.25">
      <c r="A62" t="s">
        <v>165</v>
      </c>
      <c r="B62" t="str">
        <f t="shared" si="0"/>
        <v>Luo, 2018</v>
      </c>
      <c r="C62" t="s">
        <v>167</v>
      </c>
      <c r="D62">
        <f t="shared" si="1"/>
        <v>1</v>
      </c>
    </row>
    <row r="63" spans="1:4" x14ac:dyDescent="0.25">
      <c r="A63" t="s">
        <v>166</v>
      </c>
      <c r="B63" t="str">
        <f t="shared" si="0"/>
        <v/>
      </c>
      <c r="C63" t="s">
        <v>168</v>
      </c>
      <c r="D63">
        <f t="shared" si="1"/>
        <v>0</v>
      </c>
    </row>
    <row r="64" spans="1:4" x14ac:dyDescent="0.25">
      <c r="A64" t="s">
        <v>167</v>
      </c>
      <c r="B64" t="str">
        <f t="shared" si="0"/>
        <v>McCrea, 2008</v>
      </c>
      <c r="C64" t="s">
        <v>169</v>
      </c>
      <c r="D64">
        <f t="shared" si="1"/>
        <v>1</v>
      </c>
    </row>
    <row r="65" spans="1:4" x14ac:dyDescent="0.25">
      <c r="A65" t="s">
        <v>168</v>
      </c>
      <c r="B65" t="str">
        <f t="shared" si="0"/>
        <v>McKay, 2012</v>
      </c>
      <c r="C65" t="s">
        <v>170</v>
      </c>
      <c r="D65">
        <f t="shared" si="1"/>
        <v>1</v>
      </c>
    </row>
    <row r="66" spans="1:4" x14ac:dyDescent="0.25">
      <c r="A66" t="s">
        <v>169</v>
      </c>
      <c r="B66" t="str">
        <f t="shared" si="0"/>
        <v>Morrison, 1970</v>
      </c>
      <c r="C66" t="s">
        <v>171</v>
      </c>
      <c r="D66">
        <f t="shared" si="1"/>
        <v>1</v>
      </c>
    </row>
    <row r="67" spans="1:4" x14ac:dyDescent="0.25">
      <c r="A67" t="s">
        <v>170</v>
      </c>
      <c r="B67" t="str">
        <f t="shared" ref="B67:B116" si="2">IF(ISNA(MATCH(A67,$C$2:$C$100,0)),"",INDEX($C$2:$C$100,MATCH(A67,$C$2:$C$100,0)))</f>
        <v>Muir, 1999</v>
      </c>
      <c r="C67" t="s">
        <v>100</v>
      </c>
      <c r="D67">
        <f t="shared" ref="D67:D116" si="3">IFERROR(IF(FIND(",",B67)&gt;0,1),0)</f>
        <v>1</v>
      </c>
    </row>
    <row r="68" spans="1:4" x14ac:dyDescent="0.25">
      <c r="A68" t="s">
        <v>171</v>
      </c>
      <c r="B68" t="str">
        <f t="shared" si="2"/>
        <v>Murphy, 1974</v>
      </c>
      <c r="C68" t="s">
        <v>215</v>
      </c>
      <c r="D68">
        <f t="shared" si="3"/>
        <v>1</v>
      </c>
    </row>
    <row r="69" spans="1:4" x14ac:dyDescent="0.25">
      <c r="A69" t="s">
        <v>100</v>
      </c>
      <c r="B69" t="str">
        <f t="shared" si="2"/>
        <v>Murray, 1994</v>
      </c>
      <c r="C69" t="s">
        <v>174</v>
      </c>
      <c r="D69">
        <f t="shared" si="3"/>
        <v>1</v>
      </c>
    </row>
    <row r="70" spans="1:4" x14ac:dyDescent="0.25">
      <c r="A70" t="s">
        <v>172</v>
      </c>
      <c r="B70" t="str">
        <f t="shared" si="2"/>
        <v>Nicolopoulos‐Stournaras, 1983</v>
      </c>
      <c r="C70" t="s">
        <v>175</v>
      </c>
      <c r="D70">
        <f t="shared" si="3"/>
        <v>1</v>
      </c>
    </row>
    <row r="71" spans="1:4" x14ac:dyDescent="0.25">
      <c r="A71" t="s">
        <v>173</v>
      </c>
      <c r="B71" t="str">
        <f t="shared" si="2"/>
        <v/>
      </c>
      <c r="C71" t="s">
        <v>176</v>
      </c>
      <c r="D71">
        <f t="shared" si="3"/>
        <v>0</v>
      </c>
    </row>
    <row r="72" spans="1:4" x14ac:dyDescent="0.25">
      <c r="A72" t="s">
        <v>174</v>
      </c>
      <c r="B72" t="str">
        <f t="shared" si="2"/>
        <v>Pedotti, 1978</v>
      </c>
      <c r="C72" t="s">
        <v>177</v>
      </c>
      <c r="D72">
        <f t="shared" si="3"/>
        <v>1</v>
      </c>
    </row>
    <row r="73" spans="1:4" x14ac:dyDescent="0.25">
      <c r="A73" t="s">
        <v>175</v>
      </c>
      <c r="B73" t="str">
        <f t="shared" si="2"/>
        <v>Penrod, 1974</v>
      </c>
      <c r="C73" t="s">
        <v>178</v>
      </c>
      <c r="D73">
        <f t="shared" si="3"/>
        <v>1</v>
      </c>
    </row>
    <row r="74" spans="1:4" x14ac:dyDescent="0.25">
      <c r="A74" t="s">
        <v>176</v>
      </c>
      <c r="B74" t="str">
        <f t="shared" si="2"/>
        <v>Perreault, 2008</v>
      </c>
      <c r="C74" t="s">
        <v>179</v>
      </c>
      <c r="D74">
        <f t="shared" si="3"/>
        <v>1</v>
      </c>
    </row>
    <row r="75" spans="1:4" x14ac:dyDescent="0.25">
      <c r="A75" t="s">
        <v>177</v>
      </c>
      <c r="B75" t="str">
        <f t="shared" si="2"/>
        <v>Prilutsky, 2002</v>
      </c>
      <c r="C75" t="s">
        <v>180</v>
      </c>
      <c r="D75">
        <f t="shared" si="3"/>
        <v>1</v>
      </c>
    </row>
    <row r="76" spans="1:4" x14ac:dyDescent="0.25">
      <c r="A76" t="s">
        <v>178</v>
      </c>
      <c r="B76" t="str">
        <f t="shared" si="2"/>
        <v>Ranganathan, 2016</v>
      </c>
      <c r="C76" t="s">
        <v>181</v>
      </c>
      <c r="D76">
        <f t="shared" si="3"/>
        <v>1</v>
      </c>
    </row>
    <row r="77" spans="1:4" x14ac:dyDescent="0.25">
      <c r="A77" t="s">
        <v>179</v>
      </c>
      <c r="B77" t="str">
        <f t="shared" si="2"/>
        <v>Rode, 2009</v>
      </c>
      <c r="C77" t="s">
        <v>184</v>
      </c>
      <c r="D77">
        <f t="shared" si="3"/>
        <v>1</v>
      </c>
    </row>
    <row r="78" spans="1:4" x14ac:dyDescent="0.25">
      <c r="A78" t="s">
        <v>180</v>
      </c>
      <c r="B78" t="str">
        <f t="shared" si="2"/>
        <v>Sacks, 1982</v>
      </c>
      <c r="C78" t="s">
        <v>185</v>
      </c>
      <c r="D78">
        <f t="shared" si="3"/>
        <v>1</v>
      </c>
    </row>
    <row r="79" spans="1:4" x14ac:dyDescent="0.25">
      <c r="A79" t="s">
        <v>181</v>
      </c>
      <c r="B79" t="str">
        <f t="shared" si="2"/>
        <v>Sandercock, 2018</v>
      </c>
      <c r="C79" t="s">
        <v>186</v>
      </c>
      <c r="D79">
        <f t="shared" si="3"/>
        <v>1</v>
      </c>
    </row>
    <row r="80" spans="1:4" x14ac:dyDescent="0.25">
      <c r="A80" t="s">
        <v>182</v>
      </c>
      <c r="B80" t="str">
        <f t="shared" si="2"/>
        <v/>
      </c>
      <c r="C80" t="s">
        <v>187</v>
      </c>
      <c r="D80">
        <f t="shared" si="3"/>
        <v>0</v>
      </c>
    </row>
    <row r="81" spans="1:4" x14ac:dyDescent="0.25">
      <c r="A81" t="s">
        <v>183</v>
      </c>
      <c r="B81" t="str">
        <f t="shared" si="2"/>
        <v/>
      </c>
      <c r="C81" t="s">
        <v>188</v>
      </c>
      <c r="D81">
        <f t="shared" si="3"/>
        <v>0</v>
      </c>
    </row>
    <row r="82" spans="1:4" x14ac:dyDescent="0.25">
      <c r="A82" t="s">
        <v>184</v>
      </c>
      <c r="B82" t="str">
        <f t="shared" si="2"/>
        <v>Schrade, 2017</v>
      </c>
      <c r="C82" t="s">
        <v>190</v>
      </c>
      <c r="D82">
        <f t="shared" si="3"/>
        <v>1</v>
      </c>
    </row>
    <row r="83" spans="1:4" x14ac:dyDescent="0.25">
      <c r="A83" t="s">
        <v>185</v>
      </c>
      <c r="B83" t="str">
        <f t="shared" si="2"/>
        <v>Schrade, 2018</v>
      </c>
      <c r="C83" t="s">
        <v>104</v>
      </c>
      <c r="D83">
        <f t="shared" si="3"/>
        <v>1</v>
      </c>
    </row>
    <row r="84" spans="1:4" x14ac:dyDescent="0.25">
      <c r="A84" t="s">
        <v>186</v>
      </c>
      <c r="B84" t="str">
        <f t="shared" si="2"/>
        <v>Seireg, 1973</v>
      </c>
      <c r="C84" t="s">
        <v>101</v>
      </c>
      <c r="D84">
        <f t="shared" si="3"/>
        <v>1</v>
      </c>
    </row>
    <row r="85" spans="1:4" x14ac:dyDescent="0.25">
      <c r="A85" t="s">
        <v>187</v>
      </c>
      <c r="B85" t="str">
        <f t="shared" si="2"/>
        <v>Seth, 2011</v>
      </c>
      <c r="C85" t="s">
        <v>216</v>
      </c>
      <c r="D85">
        <f t="shared" si="3"/>
        <v>1</v>
      </c>
    </row>
    <row r="86" spans="1:4" x14ac:dyDescent="0.25">
      <c r="A86" t="s">
        <v>188</v>
      </c>
      <c r="B86" t="str">
        <f t="shared" si="2"/>
        <v>Sharbafi, 2016</v>
      </c>
      <c r="C86" t="s">
        <v>194</v>
      </c>
      <c r="D86">
        <f t="shared" si="3"/>
        <v>1</v>
      </c>
    </row>
    <row r="87" spans="1:4" x14ac:dyDescent="0.25">
      <c r="A87" t="s">
        <v>189</v>
      </c>
      <c r="B87" t="str">
        <f t="shared" si="2"/>
        <v/>
      </c>
      <c r="C87" t="s">
        <v>195</v>
      </c>
      <c r="D87">
        <f t="shared" si="3"/>
        <v>0</v>
      </c>
    </row>
    <row r="88" spans="1:4" x14ac:dyDescent="0.25">
      <c r="A88" t="s">
        <v>190</v>
      </c>
      <c r="B88" t="str">
        <f t="shared" si="2"/>
        <v>Steele, 2015</v>
      </c>
      <c r="C88" t="s">
        <v>197</v>
      </c>
      <c r="D88">
        <f t="shared" si="3"/>
        <v>1</v>
      </c>
    </row>
    <row r="89" spans="1:4" x14ac:dyDescent="0.25">
      <c r="A89" t="s">
        <v>190</v>
      </c>
      <c r="B89" t="str">
        <f t="shared" si="2"/>
        <v>Steele, 2015</v>
      </c>
      <c r="C89" t="s">
        <v>201</v>
      </c>
      <c r="D89">
        <f t="shared" si="3"/>
        <v>1</v>
      </c>
    </row>
    <row r="90" spans="1:4" x14ac:dyDescent="0.25">
      <c r="A90" t="s">
        <v>216</v>
      </c>
      <c r="B90" t="str">
        <f t="shared" si="2"/>
        <v>Szczecinski, 2014a</v>
      </c>
      <c r="C90" t="s">
        <v>202</v>
      </c>
      <c r="D90">
        <f t="shared" si="3"/>
        <v>1</v>
      </c>
    </row>
    <row r="91" spans="1:4" x14ac:dyDescent="0.25">
      <c r="A91" t="s">
        <v>217</v>
      </c>
      <c r="B91" t="str">
        <f t="shared" si="2"/>
        <v/>
      </c>
      <c r="C91" t="s">
        <v>200</v>
      </c>
      <c r="D91">
        <f t="shared" si="3"/>
        <v>0</v>
      </c>
    </row>
    <row r="92" spans="1:4" x14ac:dyDescent="0.25">
      <c r="A92" t="s">
        <v>104</v>
      </c>
      <c r="B92" t="str">
        <f t="shared" si="2"/>
        <v>Szczecinski, 2017a</v>
      </c>
      <c r="C92" t="s">
        <v>203</v>
      </c>
      <c r="D92">
        <f t="shared" si="3"/>
        <v>1</v>
      </c>
    </row>
    <row r="93" spans="1:4" x14ac:dyDescent="0.25">
      <c r="A93" t="s">
        <v>101</v>
      </c>
      <c r="B93" t="str">
        <f t="shared" si="2"/>
        <v>Szczecinski, 2017b</v>
      </c>
      <c r="C93" t="s">
        <v>205</v>
      </c>
      <c r="D93">
        <f t="shared" si="3"/>
        <v>1</v>
      </c>
    </row>
    <row r="94" spans="1:4" x14ac:dyDescent="0.25">
      <c r="A94" t="s">
        <v>193</v>
      </c>
      <c r="B94" t="str">
        <f t="shared" si="2"/>
        <v/>
      </c>
      <c r="C94" t="s">
        <v>206</v>
      </c>
      <c r="D94">
        <f t="shared" si="3"/>
        <v>0</v>
      </c>
    </row>
    <row r="95" spans="1:4" x14ac:dyDescent="0.25">
      <c r="A95" t="s">
        <v>193</v>
      </c>
      <c r="B95" t="str">
        <f t="shared" si="2"/>
        <v/>
      </c>
      <c r="C95" t="s">
        <v>207</v>
      </c>
      <c r="D95">
        <f t="shared" si="3"/>
        <v>0</v>
      </c>
    </row>
    <row r="96" spans="1:4" x14ac:dyDescent="0.25">
      <c r="A96" t="s">
        <v>194</v>
      </c>
      <c r="B96" t="str">
        <f t="shared" si="2"/>
        <v>Thelen, 2003</v>
      </c>
      <c r="C96" t="s">
        <v>209</v>
      </c>
      <c r="D96">
        <f t="shared" si="3"/>
        <v>1</v>
      </c>
    </row>
    <row r="97" spans="1:4" x14ac:dyDescent="0.25">
      <c r="A97" t="s">
        <v>195</v>
      </c>
      <c r="B97" t="str">
        <f t="shared" si="2"/>
        <v>Thota, 2005</v>
      </c>
      <c r="C97" t="s">
        <v>210</v>
      </c>
      <c r="D97">
        <f t="shared" si="3"/>
        <v>1</v>
      </c>
    </row>
    <row r="98" spans="1:4" x14ac:dyDescent="0.25">
      <c r="A98" t="s">
        <v>196</v>
      </c>
      <c r="B98" t="str">
        <f t="shared" si="2"/>
        <v/>
      </c>
      <c r="C98" t="s">
        <v>212</v>
      </c>
      <c r="D98">
        <f t="shared" si="3"/>
        <v>0</v>
      </c>
    </row>
    <row r="99" spans="1:4" x14ac:dyDescent="0.25">
      <c r="A99" t="s">
        <v>197</v>
      </c>
      <c r="B99" t="str">
        <f t="shared" si="2"/>
        <v>Ting, 2012</v>
      </c>
      <c r="C99" t="s">
        <v>213</v>
      </c>
      <c r="D99">
        <f t="shared" si="3"/>
        <v>1</v>
      </c>
    </row>
    <row r="100" spans="1:4" x14ac:dyDescent="0.25">
      <c r="A100" t="s">
        <v>198</v>
      </c>
      <c r="B100" t="str">
        <f t="shared" si="2"/>
        <v/>
      </c>
      <c r="C100" t="s">
        <v>214</v>
      </c>
      <c r="D100">
        <f t="shared" si="3"/>
        <v>0</v>
      </c>
    </row>
    <row r="101" spans="1:4" x14ac:dyDescent="0.25">
      <c r="A101" t="s">
        <v>199</v>
      </c>
      <c r="B101" t="str">
        <f t="shared" si="2"/>
        <v/>
      </c>
      <c r="D101">
        <f t="shared" si="3"/>
        <v>0</v>
      </c>
    </row>
    <row r="102" spans="1:4" x14ac:dyDescent="0.25">
      <c r="A102" t="s">
        <v>200</v>
      </c>
      <c r="B102" t="str">
        <f t="shared" si="2"/>
        <v>Tresch, 1999</v>
      </c>
      <c r="D102">
        <f t="shared" si="3"/>
        <v>1</v>
      </c>
    </row>
    <row r="103" spans="1:4" x14ac:dyDescent="0.25">
      <c r="A103" t="s">
        <v>201</v>
      </c>
      <c r="B103" t="str">
        <f t="shared" si="2"/>
        <v>Tresch, 2006</v>
      </c>
      <c r="D103">
        <f t="shared" si="3"/>
        <v>1</v>
      </c>
    </row>
    <row r="104" spans="1:4" x14ac:dyDescent="0.25">
      <c r="A104" t="s">
        <v>202</v>
      </c>
      <c r="B104" t="str">
        <f t="shared" si="2"/>
        <v>Tresch, 2009</v>
      </c>
      <c r="D104">
        <f t="shared" si="3"/>
        <v>1</v>
      </c>
    </row>
    <row r="105" spans="1:4" x14ac:dyDescent="0.25">
      <c r="A105" t="s">
        <v>203</v>
      </c>
      <c r="B105" t="str">
        <f t="shared" si="2"/>
        <v>Valero-Cuevas, 2009</v>
      </c>
      <c r="D105">
        <f t="shared" si="3"/>
        <v>1</v>
      </c>
    </row>
    <row r="106" spans="1:4" x14ac:dyDescent="0.25">
      <c r="A106" t="s">
        <v>204</v>
      </c>
      <c r="B106" t="str">
        <f t="shared" si="2"/>
        <v/>
      </c>
      <c r="D106">
        <f t="shared" si="3"/>
        <v>0</v>
      </c>
    </row>
    <row r="107" spans="1:4" x14ac:dyDescent="0.25">
      <c r="A107" t="s">
        <v>205</v>
      </c>
      <c r="B107" t="str">
        <f t="shared" si="2"/>
        <v>Visser, 1990</v>
      </c>
      <c r="D107">
        <f t="shared" si="3"/>
        <v>1</v>
      </c>
    </row>
    <row r="108" spans="1:4" x14ac:dyDescent="0.25">
      <c r="A108" t="s">
        <v>206</v>
      </c>
      <c r="B108" t="str">
        <f t="shared" si="2"/>
        <v>Wei, 2018</v>
      </c>
      <c r="D108">
        <f t="shared" si="3"/>
        <v>1</v>
      </c>
    </row>
    <row r="109" spans="1:4" x14ac:dyDescent="0.25">
      <c r="A109" t="s">
        <v>207</v>
      </c>
      <c r="B109" t="str">
        <f t="shared" si="2"/>
        <v>Wenger, 2016</v>
      </c>
      <c r="D109">
        <f t="shared" si="3"/>
        <v>1</v>
      </c>
    </row>
    <row r="110" spans="1:4" x14ac:dyDescent="0.25">
      <c r="A110" t="s">
        <v>208</v>
      </c>
      <c r="B110" t="str">
        <f t="shared" si="2"/>
        <v/>
      </c>
      <c r="D110">
        <f t="shared" si="3"/>
        <v>0</v>
      </c>
    </row>
    <row r="111" spans="1:4" x14ac:dyDescent="0.25">
      <c r="A111" t="s">
        <v>209</v>
      </c>
      <c r="B111" t="str">
        <f t="shared" si="2"/>
        <v>Witte, 2002</v>
      </c>
      <c r="D111">
        <f t="shared" si="3"/>
        <v>1</v>
      </c>
    </row>
    <row r="112" spans="1:4" x14ac:dyDescent="0.25">
      <c r="A112" t="s">
        <v>210</v>
      </c>
      <c r="B112" t="str">
        <f t="shared" si="2"/>
        <v>Yeo, 2011</v>
      </c>
      <c r="D112">
        <f t="shared" si="3"/>
        <v>1</v>
      </c>
    </row>
    <row r="113" spans="1:4" x14ac:dyDescent="0.25">
      <c r="A113" t="s">
        <v>211</v>
      </c>
      <c r="B113" t="str">
        <f t="shared" si="2"/>
        <v/>
      </c>
      <c r="D113">
        <f t="shared" si="3"/>
        <v>0</v>
      </c>
    </row>
    <row r="114" spans="1:4" x14ac:dyDescent="0.25">
      <c r="A114" t="s">
        <v>212</v>
      </c>
      <c r="B114" t="str">
        <f t="shared" si="2"/>
        <v>Young, 2018</v>
      </c>
      <c r="D114">
        <f t="shared" si="3"/>
        <v>1</v>
      </c>
    </row>
    <row r="115" spans="1:4" x14ac:dyDescent="0.25">
      <c r="A115" t="s">
        <v>213</v>
      </c>
      <c r="B115" t="str">
        <f t="shared" si="2"/>
        <v>Young, 2019</v>
      </c>
      <c r="D115">
        <f t="shared" si="3"/>
        <v>1</v>
      </c>
    </row>
    <row r="116" spans="1:4" x14ac:dyDescent="0.25">
      <c r="A116" t="s">
        <v>214</v>
      </c>
      <c r="B116" t="str">
        <f t="shared" si="2"/>
        <v>Zajac, 1989</v>
      </c>
      <c r="D116">
        <f t="shared" si="3"/>
        <v>1</v>
      </c>
    </row>
    <row r="118" spans="1:4" x14ac:dyDescent="0.25">
      <c r="D118">
        <f>SUM(D2:D116)</f>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whole_lib_20190823</vt: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Fletcher</dc:creator>
  <cp:lastModifiedBy>Fletcher</cp:lastModifiedBy>
  <dcterms:created xsi:type="dcterms:W3CDTF">2019-08-23T18:45:51Z</dcterms:created>
  <dcterms:modified xsi:type="dcterms:W3CDTF">2019-08-23T19:02:22Z</dcterms:modified>
</cp:coreProperties>
</file>