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2995" windowHeight="9720"/>
  </bookViews>
  <sheets>
    <sheet name="Project Timeline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I8" i="1"/>
  <c r="I7" i="1"/>
  <c r="M6" i="1" l="1"/>
  <c r="N6" i="1" s="1"/>
  <c r="M7" i="1"/>
  <c r="N7" i="1" s="1"/>
  <c r="M5" i="1"/>
  <c r="N5" i="1" s="1"/>
  <c r="I6" i="1"/>
  <c r="M4" i="1" l="1"/>
  <c r="N4" i="1" s="1"/>
  <c r="M3" i="1"/>
  <c r="N3" i="1" s="1"/>
  <c r="A21" i="1" l="1"/>
  <c r="A26" i="1"/>
  <c r="A27" i="1"/>
  <c r="A32" i="1"/>
  <c r="A34" i="1"/>
  <c r="A20" i="1"/>
  <c r="E17" i="1"/>
  <c r="F17" i="1" s="1"/>
  <c r="B34" i="1" s="1"/>
  <c r="E4" i="1"/>
  <c r="F4" i="1" s="1"/>
  <c r="E5" i="1"/>
  <c r="E6" i="1"/>
  <c r="F6" i="1" s="1"/>
  <c r="E7" i="1"/>
  <c r="F7" i="1" s="1"/>
  <c r="E8" i="1"/>
  <c r="F8" i="1" s="1"/>
  <c r="B25" i="1" s="1"/>
  <c r="E9" i="1"/>
  <c r="F9" i="1" s="1"/>
  <c r="E10" i="1"/>
  <c r="F10" i="1" s="1"/>
  <c r="B11" i="1" s="1"/>
  <c r="E11" i="1"/>
  <c r="F11" i="1" s="1"/>
  <c r="B12" i="1" s="1"/>
  <c r="E12" i="1"/>
  <c r="F12" i="1" s="1"/>
  <c r="B13" i="1" s="1"/>
  <c r="E13" i="1"/>
  <c r="F13" i="1" s="1"/>
  <c r="B14" i="1" s="1"/>
  <c r="E14" i="1"/>
  <c r="F14" i="1" s="1"/>
  <c r="E15" i="1"/>
  <c r="F15" i="1" s="1"/>
  <c r="B16" i="1" s="1"/>
  <c r="E16" i="1"/>
  <c r="F16" i="1" s="1"/>
  <c r="B33" i="1" s="1"/>
  <c r="E3" i="1"/>
  <c r="B23" i="1" l="1"/>
  <c r="B27" i="1"/>
  <c r="A33" i="1"/>
  <c r="A29" i="1"/>
  <c r="B31" i="1"/>
  <c r="I5" i="1"/>
  <c r="B21" i="1"/>
  <c r="B5" i="1"/>
  <c r="B8" i="1"/>
  <c r="B24" i="1"/>
  <c r="A28" i="1"/>
  <c r="A24" i="1"/>
  <c r="B30" i="1"/>
  <c r="B26" i="1"/>
  <c r="A31" i="1"/>
  <c r="B29" i="1"/>
  <c r="A30" i="1"/>
  <c r="B32" i="1"/>
  <c r="B28" i="1"/>
  <c r="F5" i="1"/>
  <c r="B22" i="1" s="1"/>
  <c r="A22" i="1" l="1"/>
  <c r="A25" i="1"/>
  <c r="B6" i="1"/>
  <c r="A23" i="1" l="1"/>
  <c r="F3" i="1"/>
  <c r="B20" i="1" s="1"/>
</calcChain>
</file>

<file path=xl/comments1.xml><?xml version="1.0" encoding="utf-8"?>
<comments xmlns="http://schemas.openxmlformats.org/spreadsheetml/2006/main">
  <authors>
    <author>Elaine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Why a long break after iter 1? 
Members went on holidays. Decided to hold the project progress until everyone could regroup again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Why a long break after iter 1? 
Members went on holidays. Decided to hold the project progress until everyone could regroup again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Iteration is long in view of mid-term papers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Changed from 12 Oct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Changed from 21 Oct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Milestone: 2 page proposal submission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Note the empty dates 3 - 5 Nov (Acceptance milestone)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Start iteration after milestone Acceptance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Study Break
19 Nov - 4 Dec 2014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Regroup after study break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Start iteration after milestone Mid-term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Elaine:</t>
        </r>
        <r>
          <rPr>
            <sz val="9"/>
            <color indexed="81"/>
            <rFont val="Tahoma"/>
            <family val="2"/>
          </rPr>
          <t xml:space="preserve">
Start iteration after milestone Poster Day</t>
        </r>
      </text>
    </comment>
  </commentList>
</comments>
</file>

<file path=xl/sharedStrings.xml><?xml version="1.0" encoding="utf-8"?>
<sst xmlns="http://schemas.openxmlformats.org/spreadsheetml/2006/main" count="15" uniqueCount="13">
  <si>
    <t>Iteration</t>
  </si>
  <si>
    <t>Start Date</t>
  </si>
  <si>
    <t>End Date</t>
  </si>
  <si>
    <t>Number of Buffer</t>
  </si>
  <si>
    <t>Buffer Start Date</t>
  </si>
  <si>
    <t>Buffer End Date</t>
  </si>
  <si>
    <t>End Date &gt; Start Date</t>
  </si>
  <si>
    <t>Buffer End &gt; Buffer Start</t>
  </si>
  <si>
    <t>Buffer Used</t>
  </si>
  <si>
    <t>Metrics</t>
  </si>
  <si>
    <t>Status</t>
  </si>
  <si>
    <t>Est. Num of Days</t>
  </si>
  <si>
    <t>Act. Num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</si>
</sst>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Segoe UI"/>
      <family val="2"/>
    </font>
    <font>
      <b/>
      <sz val="10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J15" sqref="J15"/>
    </sheetView>
  </sheetViews>
  <sheetFormatPr defaultRowHeight="14.25" x14ac:dyDescent="0.25"/>
  <cols>
    <col min="1" max="1" width="16.85546875" style="1" customWidth="1"/>
    <col min="2" max="2" width="21.7109375" style="3" bestFit="1" customWidth="1"/>
    <col min="3" max="3" width="16.85546875" style="3" customWidth="1"/>
    <col min="4" max="4" width="16.85546875" style="4" customWidth="1"/>
    <col min="5" max="6" width="16.85546875" style="3" customWidth="1"/>
    <col min="7" max="7" width="17.7109375" style="1" customWidth="1"/>
    <col min="8" max="8" width="6.28515625" style="2" customWidth="1"/>
    <col min="9" max="10" width="16.85546875" style="2" customWidth="1"/>
    <col min="11" max="11" width="17.42578125" style="1" customWidth="1"/>
    <col min="12" max="12" width="11.28515625" style="2" bestFit="1" customWidth="1"/>
    <col min="13" max="13" width="9.140625" style="2"/>
    <col min="14" max="14" width="11.42578125" style="2" customWidth="1"/>
    <col min="15" max="15" width="9.140625" style="2"/>
    <col min="16" max="17" width="23" style="2" customWidth="1"/>
    <col min="18" max="16384" width="9.140625" style="2"/>
  </cols>
  <sheetData>
    <row r="1" spans="1:14" x14ac:dyDescent="0.25">
      <c r="B1" s="1"/>
      <c r="C1" s="1"/>
      <c r="D1" s="1"/>
      <c r="E1" s="1"/>
      <c r="F1" s="1"/>
      <c r="K1" s="2"/>
    </row>
    <row r="2" spans="1:14" ht="18.75" customHeight="1" x14ac:dyDescent="0.25">
      <c r="A2" s="10" t="s">
        <v>0</v>
      </c>
      <c r="B2" s="10" t="s">
        <v>1</v>
      </c>
      <c r="C2" s="10" t="s">
        <v>2</v>
      </c>
      <c r="D2" s="10" t="s">
        <v>11</v>
      </c>
      <c r="E2" s="10" t="s">
        <v>4</v>
      </c>
      <c r="F2" s="10" t="s">
        <v>5</v>
      </c>
      <c r="G2" s="10" t="s">
        <v>3</v>
      </c>
      <c r="I2" s="11" t="s">
        <v>1</v>
      </c>
      <c r="J2" s="11" t="s">
        <v>2</v>
      </c>
      <c r="K2" s="11" t="s">
        <v>12</v>
      </c>
      <c r="L2" s="11" t="s">
        <v>8</v>
      </c>
      <c r="M2" s="11" t="s">
        <v>9</v>
      </c>
      <c r="N2" s="11" t="s">
        <v>10</v>
      </c>
    </row>
    <row r="3" spans="1:14" x14ac:dyDescent="0.25">
      <c r="A3" s="7">
        <v>1</v>
      </c>
      <c r="B3" s="8">
        <v>41850</v>
      </c>
      <c r="C3" s="8">
        <v>41858</v>
      </c>
      <c r="D3" s="9">
        <f>$C3-$B3+1</f>
        <v>9</v>
      </c>
      <c r="E3" s="8">
        <f>$C3+1</f>
        <v>41859</v>
      </c>
      <c r="F3" s="8">
        <f>$E3+$G3-1</f>
        <v>41860</v>
      </c>
      <c r="G3" s="7">
        <v>2</v>
      </c>
      <c r="I3" s="8">
        <v>41850</v>
      </c>
      <c r="J3" s="8">
        <v>41858</v>
      </c>
      <c r="K3" s="7">
        <f>J3-I3+1</f>
        <v>9</v>
      </c>
      <c r="L3" s="7">
        <v>0</v>
      </c>
      <c r="M3" s="9">
        <f>$D3/$K3*100</f>
        <v>100</v>
      </c>
      <c r="N3" s="7" t="str">
        <f>IF(AND($M3&gt;90,$M3&lt;=110),"On-time",IF($M3&lt;=90,"Late","Early"))</f>
        <v>On-time</v>
      </c>
    </row>
    <row r="4" spans="1:14" x14ac:dyDescent="0.25">
      <c r="A4" s="7">
        <v>2</v>
      </c>
      <c r="B4" s="8">
        <v>41876</v>
      </c>
      <c r="C4" s="8">
        <v>41891</v>
      </c>
      <c r="D4" s="9">
        <f t="shared" ref="D4:D17" si="0">$C4-$B4+1</f>
        <v>16</v>
      </c>
      <c r="E4" s="8">
        <f t="shared" ref="E4:E15" si="1">$C4+1</f>
        <v>41892</v>
      </c>
      <c r="F4" s="8">
        <f t="shared" ref="F4:F15" si="2">$E4+$G4-1</f>
        <v>41892</v>
      </c>
      <c r="G4" s="7">
        <v>1</v>
      </c>
      <c r="I4" s="8">
        <v>41876</v>
      </c>
      <c r="J4" s="8">
        <v>41891</v>
      </c>
      <c r="K4" s="7">
        <f t="shared" ref="K4:K11" si="3">J4-I4+1</f>
        <v>16</v>
      </c>
      <c r="L4" s="7">
        <v>0</v>
      </c>
      <c r="M4" s="9">
        <f t="shared" ref="M4" si="4">$D4/$K4*100</f>
        <v>100</v>
      </c>
      <c r="N4" s="7" t="str">
        <f t="shared" ref="N4:N7" si="5">IF(AND($M4&gt;90,$M4&lt;=110),"On-time",IF($M4&lt;=90,"Late","Early"))</f>
        <v>On-time</v>
      </c>
    </row>
    <row r="5" spans="1:14" x14ac:dyDescent="0.25">
      <c r="A5" s="7">
        <v>3</v>
      </c>
      <c r="B5" s="8">
        <f t="shared" ref="B5:B14" si="6">$F4+1</f>
        <v>41893</v>
      </c>
      <c r="C5" s="8">
        <v>41903</v>
      </c>
      <c r="D5" s="9">
        <f t="shared" si="0"/>
        <v>11</v>
      </c>
      <c r="E5" s="8">
        <f t="shared" si="1"/>
        <v>41904</v>
      </c>
      <c r="F5" s="8">
        <f t="shared" si="2"/>
        <v>41905</v>
      </c>
      <c r="G5" s="7">
        <v>2</v>
      </c>
      <c r="I5" s="8">
        <f t="shared" ref="I5:I6" si="7">$F4+1</f>
        <v>41893</v>
      </c>
      <c r="J5" s="8">
        <v>41905</v>
      </c>
      <c r="K5" s="7">
        <f t="shared" si="3"/>
        <v>13</v>
      </c>
      <c r="L5" s="7">
        <v>2</v>
      </c>
      <c r="M5" s="9">
        <f>$D5/$K5*100</f>
        <v>84.615384615384613</v>
      </c>
      <c r="N5" s="7" t="str">
        <f t="shared" si="5"/>
        <v>Late</v>
      </c>
    </row>
    <row r="6" spans="1:14" x14ac:dyDescent="0.25">
      <c r="A6" s="7">
        <v>4</v>
      </c>
      <c r="B6" s="8">
        <f t="shared" si="6"/>
        <v>41906</v>
      </c>
      <c r="C6" s="8">
        <v>41920</v>
      </c>
      <c r="D6" s="9">
        <f t="shared" si="0"/>
        <v>15</v>
      </c>
      <c r="E6" s="8">
        <f t="shared" si="1"/>
        <v>41921</v>
      </c>
      <c r="F6" s="8">
        <f t="shared" si="2"/>
        <v>41923</v>
      </c>
      <c r="G6" s="7">
        <v>3</v>
      </c>
      <c r="I6" s="8">
        <f t="shared" si="7"/>
        <v>41906</v>
      </c>
      <c r="J6" s="8">
        <v>41928</v>
      </c>
      <c r="K6" s="7">
        <f t="shared" si="3"/>
        <v>23</v>
      </c>
      <c r="L6" s="7">
        <v>3</v>
      </c>
      <c r="M6" s="9">
        <f t="shared" ref="M6:M7" si="8">$D6/$K6*100</f>
        <v>65.217391304347828</v>
      </c>
      <c r="N6" s="7" t="str">
        <f t="shared" si="5"/>
        <v>Late</v>
      </c>
    </row>
    <row r="7" spans="1:14" x14ac:dyDescent="0.25">
      <c r="A7" s="7">
        <v>5</v>
      </c>
      <c r="B7" s="8">
        <v>41929</v>
      </c>
      <c r="C7" s="8">
        <v>41937</v>
      </c>
      <c r="D7" s="9">
        <f t="shared" si="0"/>
        <v>9</v>
      </c>
      <c r="E7" s="8">
        <f t="shared" si="1"/>
        <v>41938</v>
      </c>
      <c r="F7" s="8">
        <f t="shared" si="2"/>
        <v>41938</v>
      </c>
      <c r="G7" s="7">
        <v>1</v>
      </c>
      <c r="I7" s="8">
        <f>J6+1</f>
        <v>41929</v>
      </c>
      <c r="J7" s="8">
        <v>41938</v>
      </c>
      <c r="K7" s="7">
        <f t="shared" si="3"/>
        <v>10</v>
      </c>
      <c r="L7" s="7">
        <v>1</v>
      </c>
      <c r="M7" s="9">
        <f t="shared" si="8"/>
        <v>90</v>
      </c>
      <c r="N7" s="7" t="str">
        <f t="shared" si="5"/>
        <v>Late</v>
      </c>
    </row>
    <row r="8" spans="1:14" x14ac:dyDescent="0.25">
      <c r="A8" s="7">
        <v>6</v>
      </c>
      <c r="B8" s="8">
        <f t="shared" si="6"/>
        <v>41939</v>
      </c>
      <c r="C8" s="8">
        <v>41944</v>
      </c>
      <c r="D8" s="9">
        <f t="shared" si="0"/>
        <v>6</v>
      </c>
      <c r="E8" s="8">
        <f t="shared" si="1"/>
        <v>41945</v>
      </c>
      <c r="F8" s="8">
        <f t="shared" si="2"/>
        <v>41945</v>
      </c>
      <c r="G8" s="7">
        <v>1</v>
      </c>
      <c r="I8" s="8">
        <f>J7+1</f>
        <v>41939</v>
      </c>
      <c r="J8" s="8"/>
      <c r="K8" s="7"/>
      <c r="L8" s="7"/>
      <c r="M8" s="9"/>
      <c r="N8" s="7"/>
    </row>
    <row r="9" spans="1:14" x14ac:dyDescent="0.25">
      <c r="A9" s="7">
        <v>7</v>
      </c>
      <c r="B9" s="8">
        <v>41949</v>
      </c>
      <c r="C9" s="8">
        <v>41959</v>
      </c>
      <c r="D9" s="9">
        <f t="shared" si="0"/>
        <v>11</v>
      </c>
      <c r="E9" s="8">
        <f t="shared" si="1"/>
        <v>41960</v>
      </c>
      <c r="F9" s="8">
        <f t="shared" si="2"/>
        <v>41961</v>
      </c>
      <c r="G9" s="7">
        <v>2</v>
      </c>
      <c r="I9" s="8"/>
      <c r="J9" s="8"/>
      <c r="K9" s="7"/>
      <c r="L9" s="7"/>
      <c r="M9" s="9"/>
      <c r="N9" s="7"/>
    </row>
    <row r="10" spans="1:14" x14ac:dyDescent="0.25">
      <c r="A10" s="7">
        <v>8</v>
      </c>
      <c r="B10" s="8">
        <v>41978</v>
      </c>
      <c r="C10" s="8">
        <v>41992</v>
      </c>
      <c r="D10" s="9">
        <f t="shared" si="0"/>
        <v>15</v>
      </c>
      <c r="E10" s="8">
        <f t="shared" si="1"/>
        <v>41993</v>
      </c>
      <c r="F10" s="8">
        <f t="shared" si="2"/>
        <v>41995</v>
      </c>
      <c r="G10" s="7">
        <v>3</v>
      </c>
      <c r="I10" s="8"/>
      <c r="J10" s="8"/>
      <c r="K10" s="7"/>
      <c r="L10" s="7"/>
      <c r="M10" s="9"/>
      <c r="N10" s="7"/>
    </row>
    <row r="11" spans="1:14" x14ac:dyDescent="0.25">
      <c r="A11" s="7">
        <v>9</v>
      </c>
      <c r="B11" s="8">
        <f t="shared" si="6"/>
        <v>41996</v>
      </c>
      <c r="C11" s="8">
        <v>42005</v>
      </c>
      <c r="D11" s="9">
        <f t="shared" si="0"/>
        <v>10</v>
      </c>
      <c r="E11" s="8">
        <f t="shared" si="1"/>
        <v>42006</v>
      </c>
      <c r="F11" s="8">
        <f t="shared" si="2"/>
        <v>42007</v>
      </c>
      <c r="G11" s="7">
        <v>2</v>
      </c>
      <c r="I11" s="8"/>
      <c r="J11" s="8"/>
      <c r="K11" s="7"/>
      <c r="L11" s="7"/>
      <c r="M11" s="9"/>
      <c r="N11" s="7"/>
    </row>
    <row r="12" spans="1:14" x14ac:dyDescent="0.25">
      <c r="A12" s="7">
        <v>10</v>
      </c>
      <c r="B12" s="8">
        <f t="shared" si="6"/>
        <v>42008</v>
      </c>
      <c r="C12" s="8">
        <v>42021</v>
      </c>
      <c r="D12" s="9">
        <f t="shared" si="0"/>
        <v>14</v>
      </c>
      <c r="E12" s="8">
        <f t="shared" si="1"/>
        <v>42022</v>
      </c>
      <c r="F12" s="8">
        <f t="shared" si="2"/>
        <v>42023</v>
      </c>
      <c r="G12" s="7">
        <v>2</v>
      </c>
    </row>
    <row r="13" spans="1:14" x14ac:dyDescent="0.25">
      <c r="A13" s="7">
        <v>11</v>
      </c>
      <c r="B13" s="8">
        <f t="shared" si="6"/>
        <v>42024</v>
      </c>
      <c r="C13" s="8">
        <v>42041</v>
      </c>
      <c r="D13" s="9">
        <f t="shared" si="0"/>
        <v>18</v>
      </c>
      <c r="E13" s="8">
        <f t="shared" si="1"/>
        <v>42042</v>
      </c>
      <c r="F13" s="8">
        <f t="shared" si="2"/>
        <v>42044</v>
      </c>
      <c r="G13" s="7">
        <v>3</v>
      </c>
    </row>
    <row r="14" spans="1:14" x14ac:dyDescent="0.25">
      <c r="A14" s="7">
        <v>12</v>
      </c>
      <c r="B14" s="8">
        <f t="shared" si="6"/>
        <v>42045</v>
      </c>
      <c r="C14" s="8">
        <v>42056</v>
      </c>
      <c r="D14" s="9">
        <f t="shared" si="0"/>
        <v>12</v>
      </c>
      <c r="E14" s="8">
        <f t="shared" si="1"/>
        <v>42057</v>
      </c>
      <c r="F14" s="8">
        <f t="shared" si="2"/>
        <v>42058</v>
      </c>
      <c r="G14" s="7">
        <v>2</v>
      </c>
    </row>
    <row r="15" spans="1:14" x14ac:dyDescent="0.25">
      <c r="A15" s="7">
        <v>13</v>
      </c>
      <c r="B15" s="8">
        <v>42063</v>
      </c>
      <c r="C15" s="8">
        <v>42077</v>
      </c>
      <c r="D15" s="9">
        <f t="shared" si="0"/>
        <v>15</v>
      </c>
      <c r="E15" s="8">
        <f t="shared" si="1"/>
        <v>42078</v>
      </c>
      <c r="F15" s="8">
        <f t="shared" si="2"/>
        <v>42079</v>
      </c>
      <c r="G15" s="7">
        <v>2</v>
      </c>
    </row>
    <row r="16" spans="1:14" x14ac:dyDescent="0.25">
      <c r="A16" s="7">
        <v>14</v>
      </c>
      <c r="B16" s="8">
        <f>$F15+1</f>
        <v>42080</v>
      </c>
      <c r="C16" s="8">
        <v>42091</v>
      </c>
      <c r="D16" s="9">
        <f t="shared" si="0"/>
        <v>12</v>
      </c>
      <c r="E16" s="8">
        <f>$C16+1</f>
        <v>42092</v>
      </c>
      <c r="F16" s="8">
        <f>$E16+$G16-1</f>
        <v>42092</v>
      </c>
      <c r="G16" s="7">
        <v>1</v>
      </c>
    </row>
    <row r="17" spans="1:7" x14ac:dyDescent="0.25">
      <c r="A17" s="7">
        <v>15</v>
      </c>
      <c r="B17" s="8">
        <v>42094</v>
      </c>
      <c r="C17" s="8">
        <v>42104</v>
      </c>
      <c r="D17" s="9">
        <f t="shared" si="0"/>
        <v>11</v>
      </c>
      <c r="E17" s="8">
        <f>$C17+1</f>
        <v>42105</v>
      </c>
      <c r="F17" s="8">
        <f>$E17+$G17-1</f>
        <v>42106</v>
      </c>
      <c r="G17" s="7">
        <v>2</v>
      </c>
    </row>
    <row r="19" spans="1:7" x14ac:dyDescent="0.25">
      <c r="A19" s="5" t="s">
        <v>6</v>
      </c>
      <c r="B19" s="5" t="s">
        <v>7</v>
      </c>
    </row>
    <row r="20" spans="1:7" x14ac:dyDescent="0.25">
      <c r="A20" s="6" t="b">
        <f t="shared" ref="A20:A34" si="9">IF($C3-$B3&gt;0,TRUE,FALSE)</f>
        <v>1</v>
      </c>
      <c r="B20" s="6" t="b">
        <f t="shared" ref="B20:B34" si="10">IF(OR($F3-$E3&gt;0,$F3-$E3=0),TRUE,FALSE)</f>
        <v>1</v>
      </c>
    </row>
    <row r="21" spans="1:7" x14ac:dyDescent="0.25">
      <c r="A21" s="6" t="b">
        <f t="shared" si="9"/>
        <v>1</v>
      </c>
      <c r="B21" s="6" t="b">
        <f t="shared" si="10"/>
        <v>1</v>
      </c>
    </row>
    <row r="22" spans="1:7" x14ac:dyDescent="0.25">
      <c r="A22" s="6" t="b">
        <f t="shared" si="9"/>
        <v>1</v>
      </c>
      <c r="B22" s="6" t="b">
        <f t="shared" si="10"/>
        <v>1</v>
      </c>
    </row>
    <row r="23" spans="1:7" x14ac:dyDescent="0.25">
      <c r="A23" s="6" t="b">
        <f t="shared" si="9"/>
        <v>1</v>
      </c>
      <c r="B23" s="6" t="b">
        <f t="shared" si="10"/>
        <v>1</v>
      </c>
    </row>
    <row r="24" spans="1:7" x14ac:dyDescent="0.25">
      <c r="A24" s="6" t="b">
        <f t="shared" si="9"/>
        <v>1</v>
      </c>
      <c r="B24" s="6" t="b">
        <f t="shared" si="10"/>
        <v>1</v>
      </c>
    </row>
    <row r="25" spans="1:7" x14ac:dyDescent="0.25">
      <c r="A25" s="6" t="b">
        <f t="shared" si="9"/>
        <v>1</v>
      </c>
      <c r="B25" s="6" t="b">
        <f t="shared" si="10"/>
        <v>1</v>
      </c>
    </row>
    <row r="26" spans="1:7" x14ac:dyDescent="0.25">
      <c r="A26" s="6" t="b">
        <f t="shared" si="9"/>
        <v>1</v>
      </c>
      <c r="B26" s="6" t="b">
        <f t="shared" si="10"/>
        <v>1</v>
      </c>
    </row>
    <row r="27" spans="1:7" x14ac:dyDescent="0.25">
      <c r="A27" s="6" t="b">
        <f t="shared" si="9"/>
        <v>1</v>
      </c>
      <c r="B27" s="6" t="b">
        <f t="shared" si="10"/>
        <v>1</v>
      </c>
    </row>
    <row r="28" spans="1:7" x14ac:dyDescent="0.25">
      <c r="A28" s="6" t="b">
        <f t="shared" si="9"/>
        <v>1</v>
      </c>
      <c r="B28" s="6" t="b">
        <f t="shared" si="10"/>
        <v>1</v>
      </c>
    </row>
    <row r="29" spans="1:7" x14ac:dyDescent="0.25">
      <c r="A29" s="6" t="b">
        <f t="shared" si="9"/>
        <v>1</v>
      </c>
      <c r="B29" s="6" t="b">
        <f t="shared" si="10"/>
        <v>1</v>
      </c>
    </row>
    <row r="30" spans="1:7" x14ac:dyDescent="0.25">
      <c r="A30" s="6" t="b">
        <f t="shared" si="9"/>
        <v>1</v>
      </c>
      <c r="B30" s="6" t="b">
        <f t="shared" si="10"/>
        <v>1</v>
      </c>
    </row>
    <row r="31" spans="1:7" x14ac:dyDescent="0.25">
      <c r="A31" s="6" t="b">
        <f t="shared" si="9"/>
        <v>1</v>
      </c>
      <c r="B31" s="6" t="b">
        <f t="shared" si="10"/>
        <v>1</v>
      </c>
    </row>
    <row r="32" spans="1:7" x14ac:dyDescent="0.25">
      <c r="A32" s="6" t="b">
        <f t="shared" si="9"/>
        <v>1</v>
      </c>
      <c r="B32" s="6" t="b">
        <f t="shared" si="10"/>
        <v>1</v>
      </c>
    </row>
    <row r="33" spans="1:2" x14ac:dyDescent="0.25">
      <c r="A33" s="6" t="b">
        <f t="shared" si="9"/>
        <v>1</v>
      </c>
      <c r="B33" s="6" t="b">
        <f t="shared" si="10"/>
        <v>1</v>
      </c>
    </row>
    <row r="34" spans="1:2" x14ac:dyDescent="0.25">
      <c r="A34" s="6" t="b">
        <f t="shared" si="9"/>
        <v>1</v>
      </c>
      <c r="B34" s="6" t="b">
        <f t="shared" si="10"/>
        <v>1</v>
      </c>
    </row>
  </sheetData>
  <conditionalFormatting sqref="A20:B34">
    <cfRule type="cellIs" dxfId="9" priority="5" operator="equal">
      <formula>FALSE</formula>
    </cfRule>
  </conditionalFormatting>
  <conditionalFormatting sqref="N3:N17">
    <cfRule type="containsText" dxfId="8" priority="1" operator="containsText" text="Early">
      <formula>NOT(ISERROR(SEARCH("Early",N3)))</formula>
    </cfRule>
    <cfRule type="containsText" dxfId="7" priority="2" operator="containsText" text="On-time">
      <formula>NOT(ISERROR(SEARCH("On-time",N3)))</formula>
    </cfRule>
    <cfRule type="containsText" dxfId="6" priority="4" operator="containsText" text="Late">
      <formula>NOT(ISERROR(SEARCH("Late",N3)))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2014-09-06T09:28:04Z</dcterms:created>
  <dcterms:modified xsi:type="dcterms:W3CDTF">2014-10-27T04:19:55Z</dcterms:modified>
</cp:coreProperties>
</file>