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 activeTab="2"/>
  </bookViews>
  <sheets>
    <sheet name="mr_probability" sheetId="1" r:id="rId1"/>
    <sheet name="decompose" sheetId="2" r:id="rId2"/>
    <sheet name="stats" sheetId="3" r:id="rId3"/>
  </sheets>
  <calcPr calcId="125725"/>
</workbook>
</file>

<file path=xl/calcChain.xml><?xml version="1.0" encoding="utf-8"?>
<calcChain xmlns="http://schemas.openxmlformats.org/spreadsheetml/2006/main">
  <c r="B18" i="1"/>
  <c r="R18"/>
  <c r="Q18"/>
  <c r="P18"/>
  <c r="O18"/>
  <c r="N18"/>
  <c r="M18"/>
  <c r="L18"/>
  <c r="K18"/>
  <c r="J18"/>
  <c r="I18"/>
  <c r="H18"/>
  <c r="G18"/>
  <c r="F18"/>
  <c r="E18"/>
  <c r="D18"/>
  <c r="C18"/>
  <c r="B14"/>
  <c r="C14"/>
  <c r="D14"/>
  <c r="E14"/>
  <c r="F14" s="1"/>
  <c r="G14" s="1"/>
  <c r="H14"/>
  <c r="I14" s="1"/>
  <c r="J14" s="1"/>
  <c r="K14"/>
  <c r="L14"/>
  <c r="M14" s="1"/>
  <c r="N14" s="1"/>
  <c r="O14"/>
  <c r="P14"/>
  <c r="Q14" s="1"/>
  <c r="R14" s="1"/>
  <c r="B5" i="2"/>
  <c r="B6" s="1"/>
  <c r="S4"/>
  <c r="D4"/>
  <c r="E4" s="1"/>
  <c r="F4" s="1"/>
  <c r="G4" s="1"/>
  <c r="H4" s="1"/>
  <c r="I4" s="1"/>
  <c r="J4" s="1"/>
  <c r="K4" s="1"/>
  <c r="L4" s="1"/>
  <c r="M4" s="1"/>
  <c r="N4" s="1"/>
  <c r="O4" s="1"/>
  <c r="P4" s="1"/>
  <c r="Q4" s="1"/>
  <c r="R4" s="1"/>
  <c r="P15" i="1"/>
  <c r="Q15" s="1"/>
  <c r="R15" s="1"/>
  <c r="O15"/>
  <c r="L15"/>
  <c r="M15" s="1"/>
  <c r="N15" s="1"/>
  <c r="K15"/>
  <c r="H15"/>
  <c r="I15" s="1"/>
  <c r="J15" s="1"/>
  <c r="E15"/>
  <c r="F15" s="1"/>
  <c r="G15" s="1"/>
  <c r="D15"/>
  <c r="C15"/>
  <c r="B15"/>
  <c r="P13"/>
  <c r="Q13" s="1"/>
  <c r="R13" s="1"/>
  <c r="O13"/>
  <c r="L13"/>
  <c r="M13" s="1"/>
  <c r="N13" s="1"/>
  <c r="K13"/>
  <c r="H13"/>
  <c r="I13" s="1"/>
  <c r="J13" s="1"/>
  <c r="E13"/>
  <c r="F13" s="1"/>
  <c r="G13" s="1"/>
  <c r="D13"/>
  <c r="C13"/>
  <c r="B13"/>
  <c r="P12"/>
  <c r="Q12" s="1"/>
  <c r="R12" s="1"/>
  <c r="O12"/>
  <c r="L12"/>
  <c r="M12" s="1"/>
  <c r="N12" s="1"/>
  <c r="K12"/>
  <c r="H12"/>
  <c r="I12" s="1"/>
  <c r="J12" s="1"/>
  <c r="E12"/>
  <c r="F12" s="1"/>
  <c r="G12" s="1"/>
  <c r="D12"/>
  <c r="C12"/>
  <c r="B12"/>
  <c r="P11"/>
  <c r="Q11" s="1"/>
  <c r="R11" s="1"/>
  <c r="O11"/>
  <c r="L11"/>
  <c r="M11" s="1"/>
  <c r="N11" s="1"/>
  <c r="K11"/>
  <c r="H11"/>
  <c r="I11" s="1"/>
  <c r="J11" s="1"/>
  <c r="E11"/>
  <c r="F11" s="1"/>
  <c r="G11" s="1"/>
  <c r="D11"/>
  <c r="C11"/>
  <c r="B11"/>
  <c r="P10"/>
  <c r="Q10" s="1"/>
  <c r="R10" s="1"/>
  <c r="O10"/>
  <c r="L10"/>
  <c r="M10" s="1"/>
  <c r="N10" s="1"/>
  <c r="K10"/>
  <c r="H10"/>
  <c r="I10" s="1"/>
  <c r="J10" s="1"/>
  <c r="E10"/>
  <c r="F10" s="1"/>
  <c r="G10" s="1"/>
  <c r="D10"/>
  <c r="C10"/>
  <c r="B10"/>
  <c r="P9"/>
  <c r="Q9" s="1"/>
  <c r="R9" s="1"/>
  <c r="O9"/>
  <c r="L9"/>
  <c r="M9" s="1"/>
  <c r="N9" s="1"/>
  <c r="K9"/>
  <c r="H9"/>
  <c r="I9" s="1"/>
  <c r="J9" s="1"/>
  <c r="E9"/>
  <c r="F9" s="1"/>
  <c r="G9" s="1"/>
  <c r="D9"/>
  <c r="C9"/>
  <c r="B9"/>
  <c r="K8"/>
  <c r="P8"/>
  <c r="Q8" s="1"/>
  <c r="R8" s="1"/>
  <c r="L8"/>
  <c r="M8" s="1"/>
  <c r="N8" s="1"/>
  <c r="H8"/>
  <c r="I8" s="1"/>
  <c r="J8" s="1"/>
  <c r="O8"/>
  <c r="E8"/>
  <c r="D7"/>
  <c r="E7" s="1"/>
  <c r="F7" s="1"/>
  <c r="G7" s="1"/>
  <c r="H7" s="1"/>
  <c r="I7" s="1"/>
  <c r="J7" s="1"/>
  <c r="K7" s="1"/>
  <c r="L7" s="1"/>
  <c r="M7" s="1"/>
  <c r="N7" s="1"/>
  <c r="O7" s="1"/>
  <c r="P7" s="1"/>
  <c r="Q7" s="1"/>
  <c r="R7" s="1"/>
  <c r="C7"/>
  <c r="B8"/>
  <c r="D8"/>
  <c r="C8"/>
  <c r="A18" l="1"/>
  <c r="C5" i="2"/>
  <c r="C6" s="1"/>
  <c r="A9" i="1"/>
  <c r="F8"/>
  <c r="G8" s="1"/>
  <c r="D5" i="2" l="1"/>
  <c r="D6" s="1"/>
  <c r="A8" i="1"/>
  <c r="E5" i="2" l="1"/>
  <c r="F5" s="1"/>
  <c r="E6" l="1"/>
  <c r="F6"/>
  <c r="G5"/>
  <c r="G6" l="1"/>
  <c r="H5"/>
  <c r="H6" l="1"/>
  <c r="I5"/>
  <c r="I6" l="1"/>
  <c r="J5"/>
  <c r="J6" l="1"/>
  <c r="K5"/>
  <c r="K6" l="1"/>
  <c r="L5"/>
  <c r="L6" l="1"/>
  <c r="M5"/>
  <c r="M6" l="1"/>
  <c r="N5"/>
  <c r="N6" l="1"/>
  <c r="O5"/>
  <c r="O6" l="1"/>
  <c r="P5"/>
  <c r="P6" l="1"/>
  <c r="Q5"/>
  <c r="Q6" l="1"/>
  <c r="R5"/>
  <c r="S5" l="1"/>
  <c r="S6" s="1"/>
  <c r="R6"/>
</calcChain>
</file>

<file path=xl/sharedStrings.xml><?xml version="1.0" encoding="utf-8"?>
<sst xmlns="http://schemas.openxmlformats.org/spreadsheetml/2006/main" count="68" uniqueCount="66">
  <si>
    <t>mr_probability</t>
  </si>
  <si>
    <t>name</t>
  </si>
  <si>
    <t>use_rand</t>
  </si>
  <si>
    <t>T/F</t>
  </si>
  <si>
    <t>prob_rand</t>
  </si>
  <si>
    <t>&lt;0.6</t>
  </si>
  <si>
    <t>spont_rand</t>
  </si>
  <si>
    <t>pf_rs</t>
  </si>
  <si>
    <t>&gt;0.5</t>
  </si>
  <si>
    <t>pf_init_rs</t>
  </si>
  <si>
    <t>&lt;(4)</t>
  </si>
  <si>
    <t>pf_call</t>
  </si>
  <si>
    <t>&lt;(5)</t>
  </si>
  <si>
    <t>f_rs</t>
  </si>
  <si>
    <t>f_init_rs</t>
  </si>
  <si>
    <t>f_cl</t>
  </si>
  <si>
    <t>f_spont</t>
  </si>
  <si>
    <t>p_rs</t>
  </si>
  <si>
    <t>p_init_rs</t>
  </si>
  <si>
    <t>p_cl</t>
  </si>
  <si>
    <t>p_spont</t>
  </si>
  <si>
    <t>r_rs</t>
  </si>
  <si>
    <t>r_init_rs</t>
  </si>
  <si>
    <t>r_cl</t>
  </si>
  <si>
    <t>params:</t>
  </si>
  <si>
    <t>mr_probability_ZZ_P17_F_0.04_0.23_0.54_0.33_0.31_0.82_0.61_0.46_0.43_0.76_0.56_0.53_0.32_0.59_0.35_0.23</t>
  </si>
  <si>
    <t>mr_probability_ZZ_P17_T_0.42_0.01_0.92_0.69_0.57_0.71_0.67_0.58_0.33_0.58_0.39_0.35_0.04_0.54_0.41_0.27</t>
  </si>
  <si>
    <t>mr_probability_ZZ_P17_T_0.54_0.19_0.64_0.61_0.59_0.98_0.95_0.87_0.31_0.5_0.42_0.34_0.15_0.88_0.71_0.62</t>
  </si>
  <si>
    <t>mr_probability_ZZ_P17_F_0.32_0.11_0.67_0.66_0.51_0.71_0.54_0.4_0.28_0.53_0.45_0.31_0.07_0.64_0.53_0.5</t>
  </si>
  <si>
    <t>mr_probability_ZZ_P17_F_0.53_0.19_0.82_0.79_0.63_0.94_0.71_0.65_0.17_0.51_0.5_0.46_0.26_0.96_0.76_0.6</t>
  </si>
  <si>
    <t>mr_probability_ZZ_P17_T_0.33_0.57_0.63_0.62_0.61_0.55_0.31_0.26_0.15_0.69_0.44_0.31_0.07_0.58_0.34_0.32</t>
  </si>
  <si>
    <t>field</t>
  </si>
  <si>
    <t>Pair:</t>
  </si>
  <si>
    <t>mr_probability_ZZ_P17_T_0.32_0.11_0.67_0.66_0.51_0.71_0.54_0.4_0.28_0.53_0.45_0.31_0.07_0.64_0.53_0.5: 0.2385</t>
  </si>
  <si>
    <t>mr_probability_ZZ_P17_T_0.33_0.57_0.63_0.62_0.61_0.55_0.31_0.26_0.15_0.69_0.44_0.31_0.07_0.58_0.34_0.32: -0.2385</t>
  </si>
  <si>
    <t>T</t>
  </si>
  <si>
    <t>0.66</t>
  </si>
  <si>
    <t>0.51</t>
  </si>
  <si>
    <t>0.53</t>
  </si>
  <si>
    <t>0.31</t>
  </si>
  <si>
    <t>0.64</t>
  </si>
  <si>
    <t>testing</t>
  </si>
  <si>
    <t>mr_probability_ZZ_P17_T_0.32_0.11_0.67_0.66_0.51_0.71_0.54_0.4_0.28_0.53_0.45_0.31_0.07_0.64_0.53_0.5: -0.0711</t>
  </si>
  <si>
    <t>mr_probability_ZZ_P17_T_0.27_0.13_0.68_0.61_0.5_0.69_0.52_0.41_0.29_0.57_0.48_0.33_0.05_0.63_0.57_0.45: 0.0711</t>
  </si>
  <si>
    <t>0.27</t>
  </si>
  <si>
    <t>0.52</t>
  </si>
  <si>
    <t>0.48</t>
  </si>
  <si>
    <t>0.63</t>
  </si>
  <si>
    <t>mr_probability_ZZ_P17_T_0.26_0.11_0.68_0.59_0.55_0.72_0.49_0.42_0.32_0.6_0.49_0.28_0.05_0.64_0.54_0.46: -0.0729</t>
  </si>
  <si>
    <t>mr_probability_ZZ_P17_T_0.27_0.13_0.68_0.61_0.5_0.69_0.52_0.41_0.29_0.57_0.48_0.33_0.05_0.63_0.57_0.45: 0.0729</t>
  </si>
  <si>
    <t>mr_probability_ZZ_P17_T_0.27_0.15_0.63_0.58_0.51_0.66_0.48_0.37_0.31_0.53_0.52_0.34_0.02_0.64_0.58_0.49</t>
  </si>
  <si>
    <t>mr_probability_ZZ_P17_T_0.27_0.15_0.63_0.58_0.51_0.66_0.48_0.37_0.31_0.53_0.52_0.34_0.02_0.64_0.58_0.49: 0.0512</t>
  </si>
  <si>
    <t>mr_probability_ZZ_P17_T_0.27_0.13_0.68_0.61_0.5_0.69_0.52_0.41_0.29_0.57_0.48_0.33_0.05_0.63_0.57_0.45: -0.0512</t>
  </si>
  <si>
    <t>0.15</t>
  </si>
  <si>
    <t>0.58</t>
  </si>
  <si>
    <t>0.37</t>
  </si>
  <si>
    <t>0.34</t>
  </si>
  <si>
    <t>0.02</t>
  </si>
  <si>
    <t>0.49</t>
  </si>
  <si>
    <t>mr_probability_ZZ_P17_T_0.27_0.15_0.63_0.58_0.51_0.66_0.48_0.37_0.31_0.53_0.52_0.34_0.02_0.64_0.58_0.49: 0.02</t>
  </si>
  <si>
    <t>mr_probability_ZZ_P17_T_0.28_0.18_0.6_0.55_0.52_0.66_0.46_0.37_0.27_0.52_0.51_0.38_0.07_0.67_0.54_0.48: -0.02</t>
  </si>
  <si>
    <t>mr_probability_ZZ_P17_T_0.27_0.15_0.63_0.58_0.51_0.66_0.48_0.37_0.31_0.53_0.52_0.34_0.02_0.64_0.58_0.49: 0.0658</t>
  </si>
  <si>
    <t>mr_probability_ZZ_P17_T_0.18_0.09_0.64_0.67_0.49_0.73_0.58_0.39_0.41_0.56_0.6_0.3_0.11_0.64_0.63_0.58: -0.0658</t>
  </si>
  <si>
    <t>mr_probability_ZZ_P17_T_0.33_0.15_0.66_0.63_0.46_0.69_0.42_0.32_0.39_0.44_0.6_0.32_0.01_0.63_0.54_0.52</t>
  </si>
  <si>
    <t>mr_probability_ZZ_P17_T_0.27_0.15_0.63_0.58_0.51_0.66_0.48_0.37_0.31_0.53_0.52_0.34_0.02_0.64_0.58_0.49: 0.1455</t>
  </si>
  <si>
    <t>mr_probability_ZZ_P17_T_0.33_0.15_0.66_0.63_0.46_0.69_0.42_0.32_0.39_0.44_0.6_0.32_0.01_0.63_0.54_0.52: -0.1455</t>
  </si>
</sst>
</file>

<file path=xl/styles.xml><?xml version="1.0" encoding="utf-8"?>
<styleSheet xmlns="http://schemas.openxmlformats.org/spreadsheetml/2006/main">
  <numFmts count="1">
    <numFmt numFmtId="164" formatCode="0_);\(0\)"/>
  </numFmts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164" fontId="0" fillId="0" borderId="0" xfId="0" applyNumberFormat="1" applyAlignment="1">
      <alignment horizontal="center"/>
    </xf>
    <xf numFmtId="0" fontId="0" fillId="0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20"/>
  <sheetViews>
    <sheetView workbookViewId="0">
      <selection activeCell="A20" sqref="A20"/>
    </sheetView>
  </sheetViews>
  <sheetFormatPr defaultRowHeight="15"/>
  <cols>
    <col min="1" max="1" width="97.42578125" bestFit="1" customWidth="1"/>
    <col min="3" max="3" width="11.5703125" customWidth="1"/>
    <col min="4" max="4" width="11" bestFit="1" customWidth="1"/>
    <col min="5" max="5" width="7.5703125" customWidth="1"/>
  </cols>
  <sheetData>
    <row r="1" spans="1:19">
      <c r="A1">
        <v>5</v>
      </c>
    </row>
    <row r="2" spans="1:19">
      <c r="B2" t="s">
        <v>1</v>
      </c>
      <c r="C2" s="4" t="s">
        <v>0</v>
      </c>
      <c r="D2" s="4"/>
    </row>
    <row r="3" spans="1:19">
      <c r="B3" t="s">
        <v>24</v>
      </c>
      <c r="C3">
        <v>17</v>
      </c>
    </row>
    <row r="5" spans="1:19">
      <c r="B5" t="s">
        <v>2</v>
      </c>
      <c r="C5" t="s">
        <v>4</v>
      </c>
      <c r="D5" t="s">
        <v>6</v>
      </c>
      <c r="E5" t="s">
        <v>7</v>
      </c>
      <c r="F5" t="s">
        <v>9</v>
      </c>
      <c r="G5" t="s">
        <v>11</v>
      </c>
      <c r="H5" t="s">
        <v>13</v>
      </c>
      <c r="I5" t="s">
        <v>14</v>
      </c>
      <c r="J5" t="s">
        <v>15</v>
      </c>
      <c r="K5" t="s">
        <v>16</v>
      </c>
      <c r="L5" t="s">
        <v>17</v>
      </c>
      <c r="M5" t="s">
        <v>18</v>
      </c>
      <c r="N5" t="s">
        <v>19</v>
      </c>
      <c r="O5" t="s">
        <v>20</v>
      </c>
      <c r="P5" t="s">
        <v>21</v>
      </c>
      <c r="Q5" t="s">
        <v>22</v>
      </c>
      <c r="R5" t="s">
        <v>23</v>
      </c>
    </row>
    <row r="6" spans="1:19">
      <c r="B6" t="s">
        <v>3</v>
      </c>
      <c r="C6" t="s">
        <v>5</v>
      </c>
      <c r="D6" t="s">
        <v>5</v>
      </c>
      <c r="E6" t="s">
        <v>8</v>
      </c>
      <c r="F6" t="s">
        <v>10</v>
      </c>
      <c r="G6" t="s">
        <v>12</v>
      </c>
    </row>
    <row r="7" spans="1:19">
      <c r="B7" s="2">
        <v>-1</v>
      </c>
      <c r="C7" s="2">
        <f>B7-1</f>
        <v>-2</v>
      </c>
      <c r="D7" s="2">
        <f t="shared" ref="D7:R7" si="0">C7-1</f>
        <v>-3</v>
      </c>
      <c r="E7" s="2">
        <f t="shared" si="0"/>
        <v>-4</v>
      </c>
      <c r="F7" s="2">
        <f t="shared" si="0"/>
        <v>-5</v>
      </c>
      <c r="G7" s="2">
        <f t="shared" si="0"/>
        <v>-6</v>
      </c>
      <c r="H7" s="2">
        <f t="shared" si="0"/>
        <v>-7</v>
      </c>
      <c r="I7" s="2">
        <f t="shared" si="0"/>
        <v>-8</v>
      </c>
      <c r="J7" s="2">
        <f t="shared" si="0"/>
        <v>-9</v>
      </c>
      <c r="K7" s="2">
        <f t="shared" si="0"/>
        <v>-10</v>
      </c>
      <c r="L7" s="2">
        <f t="shared" si="0"/>
        <v>-11</v>
      </c>
      <c r="M7" s="2">
        <f t="shared" si="0"/>
        <v>-12</v>
      </c>
      <c r="N7" s="2">
        <f t="shared" si="0"/>
        <v>-13</v>
      </c>
      <c r="O7" s="2">
        <f t="shared" si="0"/>
        <v>-14</v>
      </c>
      <c r="P7" s="2">
        <f t="shared" si="0"/>
        <v>-15</v>
      </c>
      <c r="Q7" s="2">
        <f t="shared" si="0"/>
        <v>-16</v>
      </c>
      <c r="R7" s="2">
        <f t="shared" si="0"/>
        <v>-17</v>
      </c>
      <c r="S7" s="2"/>
    </row>
    <row r="8" spans="1:19">
      <c r="A8" t="str">
        <f ca="1">$C$2&amp;"_ZZ_P"&amp;$C$3&amp;"_"&amp;B8&amp;"_"&amp;C8&amp;"_"&amp;D8&amp;"_"&amp;E8&amp;"_"&amp;F8&amp;"_"&amp;G8&amp;"_"&amp;H8&amp;"_"&amp;I8&amp;"_"&amp;J8&amp;"_"&amp;K8&amp;"_"&amp;L8&amp;"_"&amp;M8&amp;"_"&amp;N8&amp;"_"&amp;O8&amp;"_"&amp;P8&amp;"_"&amp;Q8&amp;"_"&amp;R8</f>
        <v>mr_probability_ZZ_P17_F_0.59_0.2_0.78_0.63_0.55_0.64_0.63_0.58_0.62_0.73_0.65_0.55_0.26_0.67_0.42_0.29</v>
      </c>
      <c r="B8" s="3" t="str">
        <f ca="1">IF(RAND()&gt;0.5,"F","T")</f>
        <v>F</v>
      </c>
      <c r="C8" s="3">
        <f ca="1">ROUNDDOWN(RAND()*0.6,2)</f>
        <v>0.59</v>
      </c>
      <c r="D8" s="3">
        <f ca="1">ROUNDDOWN(RAND()*0.6,2)</f>
        <v>0.2</v>
      </c>
      <c r="E8" s="3">
        <f ca="1">ROUNDDOWN(RAND()/2+0.5,2)</f>
        <v>0.78</v>
      </c>
      <c r="F8" s="3">
        <f ca="1">ROUNDDOWN(E8-RAND()/4,2)</f>
        <v>0.63</v>
      </c>
      <c r="G8" s="3">
        <f ca="1">ROUNDDOWN(F8-RAND()/6,2)</f>
        <v>0.55000000000000004</v>
      </c>
      <c r="H8" s="3">
        <f ca="1">ROUNDDOWN(RAND()/2+0.5,2)</f>
        <v>0.64</v>
      </c>
      <c r="I8" s="3">
        <f ca="1">ROUNDDOWN(H8-RAND()/4,2)</f>
        <v>0.63</v>
      </c>
      <c r="J8" s="3">
        <f ca="1">ROUNDDOWN(I8-RAND()/6,2)</f>
        <v>0.57999999999999996</v>
      </c>
      <c r="K8" s="3">
        <f ca="1">ROUNDDOWN(RAND()/1.5,2)</f>
        <v>0.62</v>
      </c>
      <c r="L8" s="3">
        <f ca="1">ROUNDDOWN(RAND()/2+0.5,2)</f>
        <v>0.73</v>
      </c>
      <c r="M8" s="3">
        <f ca="1">ROUNDDOWN(L8-RAND()/4,2)</f>
        <v>0.65</v>
      </c>
      <c r="N8" s="3">
        <f ca="1">ROUNDDOWN(M8-RAND()/6,2)</f>
        <v>0.55000000000000004</v>
      </c>
      <c r="O8" s="3">
        <f ca="1">ROUNDDOWN(RAND()/3,2)</f>
        <v>0.26</v>
      </c>
      <c r="P8" s="3">
        <f ca="1">ROUNDDOWN(RAND()/2+0.5,2)</f>
        <v>0.67</v>
      </c>
      <c r="Q8" s="3">
        <f ca="1">ROUNDDOWN(P8-RAND()/4,2)</f>
        <v>0.42</v>
      </c>
      <c r="R8" s="3">
        <f ca="1">ROUNDDOWN(Q8-RAND()/6,2)</f>
        <v>0.28999999999999998</v>
      </c>
    </row>
    <row r="9" spans="1:19">
      <c r="A9" s="1" t="str">
        <f t="shared" ref="A9" ca="1" si="1">$C$2&amp;"_ZZ_P"&amp;$C$3&amp;"_"&amp;B9&amp;"_"&amp;C9&amp;"_"&amp;D9&amp;"_"&amp;E9&amp;"_"&amp;F9&amp;"_"&amp;G9&amp;"_"&amp;H9&amp;"_"&amp;I9&amp;"_"&amp;J9&amp;"_"&amp;K9&amp;"_"&amp;L9&amp;"_"&amp;M9&amp;"_"&amp;N9&amp;"_"&amp;O9&amp;"_"&amp;P9&amp;"_"&amp;Q9&amp;"_"&amp;R9</f>
        <v>mr_probability_ZZ_P17_F_0.25_0.17_0.79_0.71_0.7_0.78_0.64_0.52_0.22_0.66_0.58_0.53_0.12_0.85_0.62_0.61</v>
      </c>
      <c r="B9" s="1" t="str">
        <f ca="1">IF(RAND()&gt;0.5,"F","T")</f>
        <v>F</v>
      </c>
      <c r="C9" s="1">
        <f ca="1">ROUNDDOWN(RAND()*0.6,2)</f>
        <v>0.25</v>
      </c>
      <c r="D9" s="1">
        <f ca="1">ROUNDDOWN(RAND()*0.6,2)</f>
        <v>0.17</v>
      </c>
      <c r="E9" s="1">
        <f ca="1">ROUNDDOWN(RAND()/2+0.5,2)</f>
        <v>0.79</v>
      </c>
      <c r="F9" s="1">
        <f ca="1">ROUNDDOWN(E9-RAND()/4,2)</f>
        <v>0.71</v>
      </c>
      <c r="G9" s="1">
        <f ca="1">ROUNDDOWN(F9-RAND()/6,2)</f>
        <v>0.7</v>
      </c>
      <c r="H9" s="1">
        <f ca="1">ROUNDDOWN(RAND()/2+0.5,2)</f>
        <v>0.78</v>
      </c>
      <c r="I9" s="1">
        <f ca="1">ROUNDDOWN(H9-RAND()/4,2)</f>
        <v>0.64</v>
      </c>
      <c r="J9" s="1">
        <f ca="1">ROUNDDOWN(I9-RAND()/6,2)</f>
        <v>0.52</v>
      </c>
      <c r="K9" s="1">
        <f ca="1">ROUNDDOWN(RAND()/1.5,2)</f>
        <v>0.22</v>
      </c>
      <c r="L9" s="1">
        <f ca="1">ROUNDDOWN(RAND()/2+0.5,2)</f>
        <v>0.66</v>
      </c>
      <c r="M9" s="1">
        <f ca="1">ROUNDDOWN(L9-RAND()/4,2)</f>
        <v>0.57999999999999996</v>
      </c>
      <c r="N9" s="1">
        <f ca="1">ROUNDDOWN(M9-RAND()/6,2)</f>
        <v>0.53</v>
      </c>
      <c r="O9" s="1">
        <f ca="1">ROUNDDOWN(RAND()/3,2)</f>
        <v>0.12</v>
      </c>
      <c r="P9" s="1">
        <f ca="1">ROUNDDOWN(RAND()/2+0.5,2)</f>
        <v>0.85</v>
      </c>
      <c r="Q9" s="1">
        <f ca="1">ROUNDDOWN(P9-RAND()/4,2)</f>
        <v>0.62</v>
      </c>
      <c r="R9" s="1">
        <f ca="1">ROUNDDOWN(Q9-RAND()/6,2)</f>
        <v>0.61</v>
      </c>
    </row>
    <row r="10" spans="1:19">
      <c r="A10" t="s">
        <v>25</v>
      </c>
      <c r="B10" t="str">
        <f t="shared" ref="B10:B15" ca="1" si="2">IF(RAND()&gt;0.5,"F","T")</f>
        <v>T</v>
      </c>
      <c r="C10">
        <f t="shared" ref="C10:D15" ca="1" si="3">ROUNDDOWN(RAND()*0.6,2)</f>
        <v>0.27</v>
      </c>
      <c r="D10">
        <f t="shared" ca="1" si="3"/>
        <v>0.42</v>
      </c>
      <c r="E10">
        <f t="shared" ref="E10:E15" ca="1" si="4">ROUNDDOWN(RAND()/2+0.5,2)</f>
        <v>0.76</v>
      </c>
      <c r="F10">
        <f t="shared" ref="F10:F15" ca="1" si="5">ROUNDDOWN(E10-RAND()/4,2)</f>
        <v>0.67</v>
      </c>
      <c r="G10">
        <f t="shared" ref="G10:G15" ca="1" si="6">ROUNDDOWN(F10-RAND()/6,2)</f>
        <v>0.56000000000000005</v>
      </c>
      <c r="H10">
        <f t="shared" ref="H10:H15" ca="1" si="7">ROUNDDOWN(RAND()/2+0.5,2)</f>
        <v>0.68</v>
      </c>
      <c r="I10">
        <f t="shared" ref="I10:I15" ca="1" si="8">ROUNDDOWN(H10-RAND()/4,2)</f>
        <v>0.62</v>
      </c>
      <c r="J10">
        <f t="shared" ref="J10:J15" ca="1" si="9">ROUNDDOWN(I10-RAND()/6,2)</f>
        <v>0.48</v>
      </c>
      <c r="K10">
        <f t="shared" ref="K10:K15" ca="1" si="10">ROUNDDOWN(RAND()/1.5,2)</f>
        <v>0.28000000000000003</v>
      </c>
      <c r="L10">
        <f t="shared" ref="L10:L15" ca="1" si="11">ROUNDDOWN(RAND()/2+0.5,2)</f>
        <v>0.78</v>
      </c>
      <c r="M10">
        <f t="shared" ref="M10:M15" ca="1" si="12">ROUNDDOWN(L10-RAND()/4,2)</f>
        <v>0.53</v>
      </c>
      <c r="N10">
        <f t="shared" ref="N10:N15" ca="1" si="13">ROUNDDOWN(M10-RAND()/6,2)</f>
        <v>0.51</v>
      </c>
      <c r="O10">
        <f t="shared" ref="O10:O15" ca="1" si="14">ROUNDDOWN(RAND()/3,2)</f>
        <v>0.09</v>
      </c>
      <c r="P10">
        <f t="shared" ref="P10:P15" ca="1" si="15">ROUNDDOWN(RAND()/2+0.5,2)</f>
        <v>0.64</v>
      </c>
      <c r="Q10">
        <f t="shared" ref="Q10:Q15" ca="1" si="16">ROUNDDOWN(P10-RAND()/4,2)</f>
        <v>0.57999999999999996</v>
      </c>
      <c r="R10">
        <f t="shared" ref="R10:R15" ca="1" si="17">ROUNDDOWN(Q10-RAND()/6,2)</f>
        <v>0.46</v>
      </c>
    </row>
    <row r="11" spans="1:19">
      <c r="A11" t="s">
        <v>26</v>
      </c>
      <c r="B11" t="str">
        <f t="shared" ca="1" si="2"/>
        <v>T</v>
      </c>
      <c r="C11">
        <f t="shared" ca="1" si="3"/>
        <v>0.22</v>
      </c>
      <c r="D11">
        <f t="shared" ca="1" si="3"/>
        <v>0.32</v>
      </c>
      <c r="E11">
        <f t="shared" ca="1" si="4"/>
        <v>0.51</v>
      </c>
      <c r="F11">
        <f t="shared" ca="1" si="5"/>
        <v>0.47</v>
      </c>
      <c r="G11">
        <f t="shared" ca="1" si="6"/>
        <v>0.39</v>
      </c>
      <c r="H11">
        <f t="shared" ca="1" si="7"/>
        <v>0.98</v>
      </c>
      <c r="I11">
        <f t="shared" ca="1" si="8"/>
        <v>0.77</v>
      </c>
      <c r="J11">
        <f t="shared" ca="1" si="9"/>
        <v>0.69</v>
      </c>
      <c r="K11">
        <f t="shared" ca="1" si="10"/>
        <v>0.56000000000000005</v>
      </c>
      <c r="L11">
        <f t="shared" ca="1" si="11"/>
        <v>0.86</v>
      </c>
      <c r="M11">
        <f t="shared" ca="1" si="12"/>
        <v>0.64</v>
      </c>
      <c r="N11">
        <f t="shared" ca="1" si="13"/>
        <v>0.62</v>
      </c>
      <c r="O11">
        <f t="shared" ca="1" si="14"/>
        <v>0.02</v>
      </c>
      <c r="P11">
        <f t="shared" ca="1" si="15"/>
        <v>0.66</v>
      </c>
      <c r="Q11">
        <f t="shared" ca="1" si="16"/>
        <v>0.42</v>
      </c>
      <c r="R11">
        <f t="shared" ca="1" si="17"/>
        <v>0.33</v>
      </c>
    </row>
    <row r="12" spans="1:19">
      <c r="A12" t="s">
        <v>27</v>
      </c>
      <c r="B12" t="str">
        <f t="shared" ca="1" si="2"/>
        <v>T</v>
      </c>
      <c r="C12">
        <f t="shared" ca="1" si="3"/>
        <v>0.44</v>
      </c>
      <c r="D12">
        <f t="shared" ca="1" si="3"/>
        <v>0.1</v>
      </c>
      <c r="E12">
        <f t="shared" ca="1" si="4"/>
        <v>0.61</v>
      </c>
      <c r="F12">
        <f t="shared" ca="1" si="5"/>
        <v>0.42</v>
      </c>
      <c r="G12">
        <f t="shared" ca="1" si="6"/>
        <v>0.27</v>
      </c>
      <c r="H12">
        <f t="shared" ca="1" si="7"/>
        <v>0.54</v>
      </c>
      <c r="I12">
        <f t="shared" ca="1" si="8"/>
        <v>0.32</v>
      </c>
      <c r="J12">
        <f t="shared" ca="1" si="9"/>
        <v>0.22</v>
      </c>
      <c r="K12">
        <f t="shared" ca="1" si="10"/>
        <v>0.05</v>
      </c>
      <c r="L12">
        <f t="shared" ca="1" si="11"/>
        <v>0.5</v>
      </c>
      <c r="M12">
        <f t="shared" ca="1" si="12"/>
        <v>0.44</v>
      </c>
      <c r="N12">
        <f t="shared" ca="1" si="13"/>
        <v>0.28000000000000003</v>
      </c>
      <c r="O12">
        <f t="shared" ca="1" si="14"/>
        <v>0.09</v>
      </c>
      <c r="P12">
        <f t="shared" ca="1" si="15"/>
        <v>0.97</v>
      </c>
      <c r="Q12">
        <f t="shared" ca="1" si="16"/>
        <v>0.86</v>
      </c>
      <c r="R12">
        <f t="shared" ca="1" si="17"/>
        <v>0.73</v>
      </c>
    </row>
    <row r="13" spans="1:19">
      <c r="A13" t="s">
        <v>28</v>
      </c>
      <c r="B13" t="str">
        <f t="shared" ca="1" si="2"/>
        <v>T</v>
      </c>
      <c r="C13">
        <f t="shared" ca="1" si="3"/>
        <v>0.52</v>
      </c>
      <c r="D13">
        <f t="shared" ca="1" si="3"/>
        <v>0.37</v>
      </c>
      <c r="E13">
        <f t="shared" ca="1" si="4"/>
        <v>0.88</v>
      </c>
      <c r="F13">
        <f t="shared" ca="1" si="5"/>
        <v>0.76</v>
      </c>
      <c r="G13">
        <f t="shared" ca="1" si="6"/>
        <v>0.68</v>
      </c>
      <c r="H13">
        <f t="shared" ca="1" si="7"/>
        <v>0.73</v>
      </c>
      <c r="I13">
        <f t="shared" ca="1" si="8"/>
        <v>0.48</v>
      </c>
      <c r="J13">
        <f t="shared" ca="1" si="9"/>
        <v>0.36</v>
      </c>
      <c r="K13">
        <f t="shared" ca="1" si="10"/>
        <v>0.48</v>
      </c>
      <c r="L13">
        <f t="shared" ca="1" si="11"/>
        <v>0.87</v>
      </c>
      <c r="M13">
        <f t="shared" ca="1" si="12"/>
        <v>0.71</v>
      </c>
      <c r="N13">
        <f t="shared" ca="1" si="13"/>
        <v>0.59</v>
      </c>
      <c r="O13">
        <f t="shared" ca="1" si="14"/>
        <v>0.04</v>
      </c>
      <c r="P13">
        <f t="shared" ca="1" si="15"/>
        <v>0.65</v>
      </c>
      <c r="Q13">
        <f t="shared" ca="1" si="16"/>
        <v>0.46</v>
      </c>
      <c r="R13">
        <f t="shared" ca="1" si="17"/>
        <v>0.42</v>
      </c>
    </row>
    <row r="14" spans="1:19">
      <c r="A14" t="s">
        <v>29</v>
      </c>
      <c r="B14" t="str">
        <f t="shared" ca="1" si="2"/>
        <v>F</v>
      </c>
      <c r="C14">
        <f t="shared" ca="1" si="3"/>
        <v>0.02</v>
      </c>
      <c r="D14">
        <f t="shared" ca="1" si="3"/>
        <v>0.11</v>
      </c>
      <c r="E14">
        <f t="shared" ca="1" si="4"/>
        <v>0.99</v>
      </c>
      <c r="F14">
        <f t="shared" ca="1" si="5"/>
        <v>0.75</v>
      </c>
      <c r="G14">
        <f t="shared" ca="1" si="6"/>
        <v>0.73</v>
      </c>
      <c r="H14">
        <f t="shared" ca="1" si="7"/>
        <v>0.75</v>
      </c>
      <c r="I14">
        <f t="shared" ca="1" si="8"/>
        <v>0.65</v>
      </c>
      <c r="J14">
        <f t="shared" ca="1" si="9"/>
        <v>0.56000000000000005</v>
      </c>
      <c r="K14">
        <f t="shared" ca="1" si="10"/>
        <v>0.26</v>
      </c>
      <c r="L14">
        <f t="shared" ca="1" si="11"/>
        <v>0.57999999999999996</v>
      </c>
      <c r="M14">
        <f t="shared" ca="1" si="12"/>
        <v>0.39</v>
      </c>
      <c r="N14">
        <f t="shared" ca="1" si="13"/>
        <v>0.35</v>
      </c>
      <c r="O14">
        <f t="shared" ca="1" si="14"/>
        <v>0.12</v>
      </c>
      <c r="P14">
        <f t="shared" ca="1" si="15"/>
        <v>0.95</v>
      </c>
      <c r="Q14">
        <f t="shared" ca="1" si="16"/>
        <v>0.79</v>
      </c>
      <c r="R14">
        <f t="shared" ca="1" si="17"/>
        <v>0.72</v>
      </c>
    </row>
    <row r="15" spans="1:19">
      <c r="A15" t="s">
        <v>30</v>
      </c>
      <c r="B15" t="str">
        <f t="shared" ca="1" si="2"/>
        <v>F</v>
      </c>
      <c r="C15">
        <f t="shared" ca="1" si="3"/>
        <v>0.36</v>
      </c>
      <c r="D15">
        <f t="shared" ca="1" si="3"/>
        <v>0.49</v>
      </c>
      <c r="E15">
        <f t="shared" ca="1" si="4"/>
        <v>0.94</v>
      </c>
      <c r="F15">
        <f t="shared" ca="1" si="5"/>
        <v>0.88</v>
      </c>
      <c r="G15">
        <f t="shared" ca="1" si="6"/>
        <v>0.84</v>
      </c>
      <c r="H15">
        <f t="shared" ca="1" si="7"/>
        <v>0.74</v>
      </c>
      <c r="I15">
        <f t="shared" ca="1" si="8"/>
        <v>0.55000000000000004</v>
      </c>
      <c r="J15">
        <f t="shared" ca="1" si="9"/>
        <v>0.39</v>
      </c>
      <c r="K15">
        <f t="shared" ca="1" si="10"/>
        <v>0.12</v>
      </c>
      <c r="L15">
        <f t="shared" ca="1" si="11"/>
        <v>0.92</v>
      </c>
      <c r="M15">
        <f t="shared" ca="1" si="12"/>
        <v>0.67</v>
      </c>
      <c r="N15">
        <f t="shared" ca="1" si="13"/>
        <v>0.61</v>
      </c>
      <c r="O15">
        <f t="shared" ca="1" si="14"/>
        <v>0.01</v>
      </c>
      <c r="P15">
        <f t="shared" ca="1" si="15"/>
        <v>0.78</v>
      </c>
      <c r="Q15">
        <f t="shared" ca="1" si="16"/>
        <v>0.56000000000000005</v>
      </c>
      <c r="R15">
        <f t="shared" ca="1" si="17"/>
        <v>0.5</v>
      </c>
    </row>
    <row r="17" spans="1:18">
      <c r="A17" t="s">
        <v>41</v>
      </c>
      <c r="B17" t="s">
        <v>35</v>
      </c>
      <c r="C17" t="s">
        <v>44</v>
      </c>
      <c r="D17" t="s">
        <v>53</v>
      </c>
      <c r="E17" t="s">
        <v>47</v>
      </c>
      <c r="F17" t="s">
        <v>54</v>
      </c>
      <c r="G17" t="s">
        <v>37</v>
      </c>
      <c r="H17" t="s">
        <v>36</v>
      </c>
      <c r="I17" t="s">
        <v>46</v>
      </c>
      <c r="J17" t="s">
        <v>55</v>
      </c>
      <c r="K17" t="s">
        <v>39</v>
      </c>
      <c r="L17" t="s">
        <v>38</v>
      </c>
      <c r="M17" t="s">
        <v>45</v>
      </c>
      <c r="N17" t="s">
        <v>56</v>
      </c>
      <c r="O17" t="s">
        <v>57</v>
      </c>
      <c r="P17" t="s">
        <v>40</v>
      </c>
      <c r="Q17" t="s">
        <v>54</v>
      </c>
      <c r="R17" t="s">
        <v>58</v>
      </c>
    </row>
    <row r="18" spans="1:18">
      <c r="A18" t="str">
        <f ca="1">$C$2&amp;"_ZZ_P"&amp;$C$3&amp;"_"&amp;B18&amp;"_"&amp;C18&amp;"_"&amp;D18&amp;"_"&amp;E18&amp;"_"&amp;F18&amp;"_"&amp;G18&amp;"_"&amp;H18&amp;"_"&amp;I18&amp;"_"&amp;J18&amp;"_"&amp;K18&amp;"_"&amp;L18&amp;"_"&amp;M18&amp;"_"&amp;N18&amp;"_"&amp;O18&amp;"_"&amp;P18&amp;"_"&amp;Q18&amp;"_"&amp;R18</f>
        <v>mr_probability_ZZ_P17_T_0.23_0.12_0.69_0.66_0.47_0.59_0.51_0.35_0.23_0.51_0.62_0.44_0_0.61_0.63_0.39</v>
      </c>
      <c r="B18" t="str">
        <f>+B17</f>
        <v>T</v>
      </c>
      <c r="C18">
        <f ca="1">ROUND(C17+RAND()/$A$1-1/2/$A$1,2)</f>
        <v>0.23</v>
      </c>
      <c r="D18">
        <f t="shared" ref="D18:R18" ca="1" si="18">ROUND(D17+RAND()/$A$1-1/2/$A$1,2)</f>
        <v>0.12</v>
      </c>
      <c r="E18">
        <f t="shared" ca="1" si="18"/>
        <v>0.69</v>
      </c>
      <c r="F18">
        <f t="shared" ca="1" si="18"/>
        <v>0.66</v>
      </c>
      <c r="G18">
        <f t="shared" ca="1" si="18"/>
        <v>0.47</v>
      </c>
      <c r="H18">
        <f t="shared" ca="1" si="18"/>
        <v>0.59</v>
      </c>
      <c r="I18">
        <f t="shared" ca="1" si="18"/>
        <v>0.51</v>
      </c>
      <c r="J18">
        <f t="shared" ca="1" si="18"/>
        <v>0.35</v>
      </c>
      <c r="K18">
        <f t="shared" ca="1" si="18"/>
        <v>0.23</v>
      </c>
      <c r="L18">
        <f t="shared" ca="1" si="18"/>
        <v>0.51</v>
      </c>
      <c r="M18">
        <f t="shared" ca="1" si="18"/>
        <v>0.62</v>
      </c>
      <c r="N18">
        <f t="shared" ca="1" si="18"/>
        <v>0.44</v>
      </c>
      <c r="O18">
        <f t="shared" ca="1" si="18"/>
        <v>0</v>
      </c>
      <c r="P18">
        <f t="shared" ca="1" si="18"/>
        <v>0.61</v>
      </c>
      <c r="Q18">
        <f t="shared" ca="1" si="18"/>
        <v>0.63</v>
      </c>
      <c r="R18">
        <f t="shared" ca="1" si="18"/>
        <v>0.39</v>
      </c>
    </row>
    <row r="20" spans="1:18">
      <c r="A20" t="s">
        <v>63</v>
      </c>
    </row>
  </sheetData>
  <mergeCells count="1">
    <mergeCell ref="C2:D2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4:S6"/>
  <sheetViews>
    <sheetView topLeftCell="F1" workbookViewId="0">
      <selection activeCell="D6" sqref="D6:S6"/>
    </sheetView>
  </sheetViews>
  <sheetFormatPr defaultRowHeight="15"/>
  <cols>
    <col min="1" max="1" width="19.28515625" customWidth="1"/>
    <col min="2" max="2" width="8.7109375" customWidth="1"/>
    <col min="3" max="3" width="6" customWidth="1"/>
    <col min="4" max="4" width="5.7109375" customWidth="1"/>
  </cols>
  <sheetData>
    <row r="4" spans="1:19">
      <c r="A4" t="s">
        <v>31</v>
      </c>
      <c r="B4" s="2"/>
      <c r="C4" s="2">
        <v>-1</v>
      </c>
      <c r="D4" s="2">
        <f t="shared" ref="D4:S4" si="0">C4-1</f>
        <v>-2</v>
      </c>
      <c r="E4" s="2">
        <f t="shared" si="0"/>
        <v>-3</v>
      </c>
      <c r="F4" s="2">
        <f t="shared" si="0"/>
        <v>-4</v>
      </c>
      <c r="G4" s="2">
        <f t="shared" si="0"/>
        <v>-5</v>
      </c>
      <c r="H4" s="2">
        <f t="shared" si="0"/>
        <v>-6</v>
      </c>
      <c r="I4" s="2">
        <f t="shared" si="0"/>
        <v>-7</v>
      </c>
      <c r="J4" s="2">
        <f t="shared" si="0"/>
        <v>-8</v>
      </c>
      <c r="K4" s="2">
        <f t="shared" si="0"/>
        <v>-9</v>
      </c>
      <c r="L4" s="2">
        <f t="shared" si="0"/>
        <v>-10</v>
      </c>
      <c r="M4" s="2">
        <f t="shared" si="0"/>
        <v>-11</v>
      </c>
      <c r="N4" s="2">
        <f t="shared" si="0"/>
        <v>-12</v>
      </c>
      <c r="O4" s="2">
        <f t="shared" si="0"/>
        <v>-13</v>
      </c>
      <c r="P4" s="2">
        <f t="shared" si="0"/>
        <v>-14</v>
      </c>
      <c r="Q4" s="2">
        <f t="shared" si="0"/>
        <v>-15</v>
      </c>
      <c r="R4" s="2">
        <f t="shared" si="0"/>
        <v>-16</v>
      </c>
      <c r="S4" s="2">
        <f t="shared" si="0"/>
        <v>-17</v>
      </c>
    </row>
    <row r="5" spans="1:19">
      <c r="B5" t="str">
        <f>MID($A6,FIND("_ZZ_",A6)+4,LEN(A6)-FIND("_ZZ_",A6)-3)</f>
        <v>P17_T_0.27_0.15_0.63_0.58_0.51_0.66_0.48_0.37_0.31_0.53_0.52_0.34_0.02_0.64_0.58_0.49</v>
      </c>
      <c r="C5" t="str">
        <f>MID(B5,FIND("_",B5)+1,LEN(B5)-FIND("_",B5))</f>
        <v>T_0.27_0.15_0.63_0.58_0.51_0.66_0.48_0.37_0.31_0.53_0.52_0.34_0.02_0.64_0.58_0.49</v>
      </c>
      <c r="D5" t="str">
        <f>MID(C5,FIND("_",C5)+1,LEN(C5)-FIND("_",C5))</f>
        <v>0.27_0.15_0.63_0.58_0.51_0.66_0.48_0.37_0.31_0.53_0.52_0.34_0.02_0.64_0.58_0.49</v>
      </c>
      <c r="E5" t="str">
        <f t="shared" ref="E5:R5" si="1">MID(D5,FIND("_",D5)+1,LEN(D5)-FIND("_",D5))</f>
        <v>0.15_0.63_0.58_0.51_0.66_0.48_0.37_0.31_0.53_0.52_0.34_0.02_0.64_0.58_0.49</v>
      </c>
      <c r="F5" t="str">
        <f t="shared" si="1"/>
        <v>0.63_0.58_0.51_0.66_0.48_0.37_0.31_0.53_0.52_0.34_0.02_0.64_0.58_0.49</v>
      </c>
      <c r="G5" t="str">
        <f t="shared" si="1"/>
        <v>0.58_0.51_0.66_0.48_0.37_0.31_0.53_0.52_0.34_0.02_0.64_0.58_0.49</v>
      </c>
      <c r="H5" t="str">
        <f t="shared" si="1"/>
        <v>0.51_0.66_0.48_0.37_0.31_0.53_0.52_0.34_0.02_0.64_0.58_0.49</v>
      </c>
      <c r="I5" t="str">
        <f t="shared" si="1"/>
        <v>0.66_0.48_0.37_0.31_0.53_0.52_0.34_0.02_0.64_0.58_0.49</v>
      </c>
      <c r="J5" t="str">
        <f t="shared" si="1"/>
        <v>0.48_0.37_0.31_0.53_0.52_0.34_0.02_0.64_0.58_0.49</v>
      </c>
      <c r="K5" t="str">
        <f t="shared" si="1"/>
        <v>0.37_0.31_0.53_0.52_0.34_0.02_0.64_0.58_0.49</v>
      </c>
      <c r="L5" t="str">
        <f t="shared" si="1"/>
        <v>0.31_0.53_0.52_0.34_0.02_0.64_0.58_0.49</v>
      </c>
      <c r="M5" t="str">
        <f t="shared" si="1"/>
        <v>0.53_0.52_0.34_0.02_0.64_0.58_0.49</v>
      </c>
      <c r="N5" t="str">
        <f t="shared" si="1"/>
        <v>0.52_0.34_0.02_0.64_0.58_0.49</v>
      </c>
      <c r="O5" t="str">
        <f t="shared" si="1"/>
        <v>0.34_0.02_0.64_0.58_0.49</v>
      </c>
      <c r="P5" t="str">
        <f t="shared" si="1"/>
        <v>0.02_0.64_0.58_0.49</v>
      </c>
      <c r="Q5" t="str">
        <f t="shared" si="1"/>
        <v>0.64_0.58_0.49</v>
      </c>
      <c r="R5" t="str">
        <f t="shared" si="1"/>
        <v>0.58_0.49</v>
      </c>
      <c r="S5" t="str">
        <f t="shared" ref="S5" si="2">MID(R5,FIND("_",R5)+1,LEN(R5)-FIND("_",R5))</f>
        <v>0.49</v>
      </c>
    </row>
    <row r="6" spans="1:19">
      <c r="A6" t="s">
        <v>50</v>
      </c>
      <c r="B6" t="str">
        <f t="shared" ref="B6:R6" si="3">IFERROR(LEFT(B5,FIND("_",B5)-1),B5)</f>
        <v>P17</v>
      </c>
      <c r="C6" t="str">
        <f t="shared" si="3"/>
        <v>T</v>
      </c>
      <c r="D6" t="str">
        <f t="shared" si="3"/>
        <v>0.27</v>
      </c>
      <c r="E6" t="str">
        <f t="shared" si="3"/>
        <v>0.15</v>
      </c>
      <c r="F6" t="str">
        <f t="shared" si="3"/>
        <v>0.63</v>
      </c>
      <c r="G6" t="str">
        <f t="shared" si="3"/>
        <v>0.58</v>
      </c>
      <c r="H6" t="str">
        <f t="shared" si="3"/>
        <v>0.51</v>
      </c>
      <c r="I6" t="str">
        <f t="shared" si="3"/>
        <v>0.66</v>
      </c>
      <c r="J6" t="str">
        <f t="shared" si="3"/>
        <v>0.48</v>
      </c>
      <c r="K6" t="str">
        <f t="shared" si="3"/>
        <v>0.37</v>
      </c>
      <c r="L6" t="str">
        <f t="shared" si="3"/>
        <v>0.31</v>
      </c>
      <c r="M6" t="str">
        <f t="shared" si="3"/>
        <v>0.53</v>
      </c>
      <c r="N6" t="str">
        <f t="shared" si="3"/>
        <v>0.52</v>
      </c>
      <c r="O6" t="str">
        <f t="shared" si="3"/>
        <v>0.34</v>
      </c>
      <c r="P6" t="str">
        <f t="shared" si="3"/>
        <v>0.02</v>
      </c>
      <c r="Q6" t="str">
        <f t="shared" si="3"/>
        <v>0.64</v>
      </c>
      <c r="R6" t="str">
        <f t="shared" si="3"/>
        <v>0.58</v>
      </c>
      <c r="S6" t="str">
        <f>IFERROR(LEFT(S5,FIND("_",S5)-1),S5)</f>
        <v>0.49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4:A26"/>
  <sheetViews>
    <sheetView tabSelected="1" workbookViewId="0">
      <selection activeCell="A30" sqref="A30"/>
    </sheetView>
  </sheetViews>
  <sheetFormatPr defaultRowHeight="15"/>
  <cols>
    <col min="1" max="1" width="107" bestFit="1" customWidth="1"/>
  </cols>
  <sheetData>
    <row r="4" spans="1:1">
      <c r="A4" t="s">
        <v>32</v>
      </c>
    </row>
    <row r="5" spans="1:1">
      <c r="A5" t="s">
        <v>33</v>
      </c>
    </row>
    <row r="6" spans="1:1">
      <c r="A6" t="s">
        <v>34</v>
      </c>
    </row>
    <row r="9" spans="1:1">
      <c r="A9" t="s">
        <v>42</v>
      </c>
    </row>
    <row r="10" spans="1:1">
      <c r="A10" t="s">
        <v>43</v>
      </c>
    </row>
    <row r="12" spans="1:1">
      <c r="A12" t="s">
        <v>48</v>
      </c>
    </row>
    <row r="13" spans="1:1">
      <c r="A13" t="s">
        <v>49</v>
      </c>
    </row>
    <row r="16" spans="1:1">
      <c r="A16" t="s">
        <v>51</v>
      </c>
    </row>
    <row r="17" spans="1:1">
      <c r="A17" t="s">
        <v>52</v>
      </c>
    </row>
    <row r="19" spans="1:1">
      <c r="A19" t="s">
        <v>59</v>
      </c>
    </row>
    <row r="20" spans="1:1">
      <c r="A20" t="s">
        <v>60</v>
      </c>
    </row>
    <row r="22" spans="1:1">
      <c r="A22" t="s">
        <v>61</v>
      </c>
    </row>
    <row r="23" spans="1:1">
      <c r="A23" t="s">
        <v>62</v>
      </c>
    </row>
    <row r="25" spans="1:1">
      <c r="A25" t="s">
        <v>64</v>
      </c>
    </row>
    <row r="26" spans="1:1">
      <c r="A26" t="s">
        <v>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mr_probability</vt:lpstr>
      <vt:lpstr>decompose</vt:lpstr>
      <vt:lpstr>stats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2011-06-18T16:07:57Z</dcterms:modified>
</cp:coreProperties>
</file>