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<sst xmlns="http://schemas.openxmlformats.org/spreadsheetml/2006/main" count="507" uniqueCount="123">
  <si>
    <t xml:space="preserve">Number_on_Rayyann </t>
  </si>
  <si>
    <t xml:space="preserve">Year</t>
  </si>
  <si>
    <t xml:space="preserve">Authors</t>
  </si>
  <si>
    <t xml:space="preserve">Name_of_study </t>
  </si>
  <si>
    <t xml:space="preserve">Country</t>
  </si>
  <si>
    <t xml:space="preserve">Continent</t>
  </si>
  <si>
    <t xml:space="preserve">Study_design </t>
  </si>
  <si>
    <t xml:space="preserve">Population</t>
  </si>
  <si>
    <t xml:space="preserve">Setting </t>
  </si>
  <si>
    <t xml:space="preserve">Number_of_TBI</t>
  </si>
  <si>
    <t xml:space="preserve">%_non_white_participants</t>
  </si>
  <si>
    <t xml:space="preserve">Total_participants_with_TBI</t>
  </si>
  <si>
    <t xml:space="preserve">Mean_age</t>
  </si>
  <si>
    <t xml:space="preserve">Gender_males</t>
  </si>
  <si>
    <t xml:space="preserve">Cause_of_TBI_reported</t>
  </si>
  <si>
    <t xml:space="preserve">Cause_of_TBI_transport_accident</t>
  </si>
  <si>
    <t xml:space="preserve">Cause_of_TBI_fall</t>
  </si>
  <si>
    <t xml:space="preserve">Cause_of_TBI_assault</t>
  </si>
  <si>
    <t xml:space="preserve">Cause_of_TBI_combat</t>
  </si>
  <si>
    <t xml:space="preserve">Cause_of_TBI_other</t>
  </si>
  <si>
    <t xml:space="preserve">Mild</t>
  </si>
  <si>
    <t xml:space="preserve">Moderate_severe</t>
  </si>
  <si>
    <t xml:space="preserve">Severe</t>
  </si>
  <si>
    <t xml:space="preserve">Length_of_time_since_TBI</t>
  </si>
  <si>
    <t xml:space="preserve">Apathy_measure</t>
  </si>
  <si>
    <t xml:space="preserve">Validated_measure</t>
  </si>
  <si>
    <t xml:space="preserve">Rater</t>
  </si>
  <si>
    <t xml:space="preserve">Frequency_of_apathy</t>
  </si>
  <si>
    <t xml:space="preserve">Criterion_1</t>
  </si>
  <si>
    <t xml:space="preserve">Criterion_2</t>
  </si>
  <si>
    <t xml:space="preserve">Criterion_3</t>
  </si>
  <si>
    <t xml:space="preserve">Criterion_4</t>
  </si>
  <si>
    <t xml:space="preserve">Criterion_5</t>
  </si>
  <si>
    <t xml:space="preserve">Criterion_6</t>
  </si>
  <si>
    <t xml:space="preserve">Criterion_7</t>
  </si>
  <si>
    <t xml:space="preserve">Criterion_8</t>
  </si>
  <si>
    <t xml:space="preserve">Criterion_9</t>
  </si>
  <si>
    <t xml:space="preserve">Criterion_10</t>
  </si>
  <si>
    <t xml:space="preserve">Study_quality_score</t>
  </si>
  <si>
    <t xml:space="preserve">Venkatesan &amp; Rabinowitz </t>
  </si>
  <si>
    <t xml:space="preserve">Apathy and depression among people aging with TBI: Relationships to cognitive performance and psychosocial functioning</t>
  </si>
  <si>
    <t xml:space="preserve">USA</t>
  </si>
  <si>
    <t xml:space="preserve">North America</t>
  </si>
  <si>
    <t xml:space="preserve">Cross-sectional observational</t>
  </si>
  <si>
    <t xml:space="preserve">Public</t>
  </si>
  <si>
    <t xml:space="preserve">outpatient</t>
  </si>
  <si>
    <t xml:space="preserve">NA</t>
  </si>
  <si>
    <t xml:space="preserve">N</t>
  </si>
  <si>
    <t xml:space="preserve">Frontal Systems Behaviour Scale</t>
  </si>
  <si>
    <t xml:space="preserve">Y</t>
  </si>
  <si>
    <t xml:space="preserve">Self-report</t>
  </si>
  <si>
    <t xml:space="preserve">Yes</t>
  </si>
  <si>
    <t xml:space="preserve">Nguyen et al </t>
  </si>
  <si>
    <t xml:space="preserve">Neuropsychiatric symptoms after moderate-to-severe traumatic brain injury in Vietnam: Assessment, prevalence, and impact on caregivers</t>
  </si>
  <si>
    <t xml:space="preserve">Vietnam</t>
  </si>
  <si>
    <t xml:space="preserve">Asia</t>
  </si>
  <si>
    <t xml:space="preserve">Neuropsychiatric inventory</t>
  </si>
  <si>
    <t xml:space="preserve">Caregiver</t>
  </si>
  <si>
    <t xml:space="preserve">Quang et al </t>
  </si>
  <si>
    <t xml:space="preserve">Reduced Sensitivity to Background Reward Underlies Apathy After Traumatic Brain Injury: Insights From an Ecological Foraging Framework</t>
  </si>
  <si>
    <t xml:space="preserve">single</t>
  </si>
  <si>
    <t xml:space="preserve">Dimensional Apathy Scale</t>
  </si>
  <si>
    <t xml:space="preserve">Ubukata et al </t>
  </si>
  <si>
    <t xml:space="preserve">Extracting apathy from depression syndrome in TBI by using a clustering method</t>
  </si>
  <si>
    <t xml:space="preserve">Japan</t>
  </si>
  <si>
    <t xml:space="preserve">Apathy Scale </t>
  </si>
  <si>
    <t xml:space="preserve">Balan et al </t>
  </si>
  <si>
    <t xml:space="preserve">Return to work after severe traumatic brain injury: Further investigation of the role of personality changes.</t>
  </si>
  <si>
    <t xml:space="preserve">Brazil</t>
  </si>
  <si>
    <t xml:space="preserve">South America</t>
  </si>
  <si>
    <t xml:space="preserve">inpatient</t>
  </si>
  <si>
    <t xml:space="preserve">Apathy Evaluation Scale</t>
  </si>
  <si>
    <t xml:space="preserve">No</t>
  </si>
  <si>
    <t xml:space="preserve">Devi et al </t>
  </si>
  <si>
    <t xml:space="preserve">Cognitive, Behavioral, and Functional Impairments among Traumatic Brain Injury Survivors: Impact on Caregiver Burden</t>
  </si>
  <si>
    <t xml:space="preserve">India</t>
  </si>
  <si>
    <t xml:space="preserve">Huang et al </t>
  </si>
  <si>
    <t xml:space="preserve">Marked Increases in Resting-State MEG Gamma-Band Activity in Combat-Related Mild Traumatic Brain Injury</t>
  </si>
  <si>
    <t xml:space="preserve">Cross-sectional case control</t>
  </si>
  <si>
    <t xml:space="preserve">Veterans</t>
  </si>
  <si>
    <t xml:space="preserve">mixed</t>
  </si>
  <si>
    <t xml:space="preserve">Head injury symptom checklist</t>
  </si>
  <si>
    <t xml:space="preserve">Nygren DeBoussard et al </t>
  </si>
  <si>
    <t xml:space="preserve">Behavioural problems in the first year after Severe traumatic brain injury: a prospective multicentre study</t>
  </si>
  <si>
    <t xml:space="preserve">Sweden</t>
  </si>
  <si>
    <t xml:space="preserve">Europe</t>
  </si>
  <si>
    <t xml:space="preserve">Prospective observational cohort</t>
  </si>
  <si>
    <t xml:space="preserve">Clinical interview</t>
  </si>
  <si>
    <t xml:space="preserve">Clinician</t>
  </si>
  <si>
    <t xml:space="preserve">Unclear</t>
  </si>
  <si>
    <t xml:space="preserve">Arnould et al </t>
  </si>
  <si>
    <t xml:space="preserve">Apathetic symptom presentations in patients with severe traumatic brain injury: Assessment, heterogeneity and relationships with psychosocial functioning and caregivers burden</t>
  </si>
  <si>
    <t xml:space="preserve">France</t>
  </si>
  <si>
    <t xml:space="preserve">Apathy Inventory</t>
  </si>
  <si>
    <t xml:space="preserve">Caregiver </t>
  </si>
  <si>
    <t xml:space="preserve">Lengenfelder et al </t>
  </si>
  <si>
    <t xml:space="preserve">Assessing frontal behavioral syndromes and cognitive functions in traumatic brain injury</t>
  </si>
  <si>
    <t xml:space="preserve">Knutson et al </t>
  </si>
  <si>
    <t xml:space="preserve">Neural correlates of apathy revealed by lesion mapping in participants with traumatic brain injuries</t>
  </si>
  <si>
    <t xml:space="preserve">study registry database</t>
  </si>
  <si>
    <t xml:space="preserve">Wiart et al </t>
  </si>
  <si>
    <t xml:space="preserve">Psychotherapeutic follow up of out patients with traumatic brain injury: Preliminary results of an individual neurosystemic approach</t>
  </si>
  <si>
    <t xml:space="preserve">Retrospective cohort study</t>
  </si>
  <si>
    <t xml:space="preserve">Lane-Brown &amp; Tate </t>
  </si>
  <si>
    <t xml:space="preserve">Measuring apathy after traumatic brain injury: Psychometric properties of the Apathy Evaluation Scale and the Frontal Systems Behavior Scale</t>
  </si>
  <si>
    <t xml:space="preserve">Australia</t>
  </si>
  <si>
    <t xml:space="preserve">Oceania</t>
  </si>
  <si>
    <t xml:space="preserve">Kilmer et al </t>
  </si>
  <si>
    <t xml:space="preserve">Use of the neuropsychiatric inventory in traumatic brain injury: A pilot investigation</t>
  </si>
  <si>
    <t xml:space="preserve">Al-Adawi et al </t>
  </si>
  <si>
    <t xml:space="preserve">Apathy and Depression in Cross-Cultural Survivors of Traumatic Brain Injury.</t>
  </si>
  <si>
    <t xml:space="preserve">Oman</t>
  </si>
  <si>
    <t xml:space="preserve">Cantagallo &amp; Dimarco </t>
  </si>
  <si>
    <t xml:space="preserve">Prevalence of neuropsychiatric disorders in traumatic brain injury patients</t>
  </si>
  <si>
    <t xml:space="preserve">Italy</t>
  </si>
  <si>
    <t xml:space="preserve">Pachalska et al </t>
  </si>
  <si>
    <t xml:space="preserve">Post-coma paraschizophrenia and quality of life in patients with closed-head injuries</t>
  </si>
  <si>
    <t xml:space="preserve">Poland</t>
  </si>
  <si>
    <t xml:space="preserve">Frontal Behavioural Inventory</t>
  </si>
  <si>
    <t xml:space="preserve">Dunlop et al </t>
  </si>
  <si>
    <t xml:space="preserve">Comparison of patients with and without emotional/behavioral deterioration during the first year after traumatic brain injury</t>
  </si>
  <si>
    <t xml:space="preserve">Retrospective case-control</t>
  </si>
  <si>
    <t xml:space="preserve">Neuropsychiatric scale (devised for study)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</si>
</sst>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2F1C8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/>
      <top style="medium">
        <color rgb="FFCCCCCC"/>
      </top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" width="23.78"/>
    <col collapsed="false" customWidth="true" hidden="false" outlineLevel="0" max="4" min="4" style="1" width="27.89"/>
    <col collapsed="false" customWidth="true" hidden="false" outlineLevel="0" max="5" min="5" style="1" width="13.89"/>
    <col collapsed="false" customWidth="true" hidden="false" outlineLevel="0" max="6" min="6" style="1" width="18.78"/>
    <col collapsed="false" customWidth="true" hidden="false" outlineLevel="0" max="7" min="7" style="1" width="35.22"/>
    <col collapsed="false" customWidth="true" hidden="false" outlineLevel="0" max="8" min="8" style="1" width="14.67"/>
    <col collapsed="false" customWidth="true" hidden="false" outlineLevel="0" max="9" min="9" style="1" width="24.11"/>
    <col collapsed="false" customWidth="true" hidden="false" outlineLevel="0" max="10" min="10" style="1" width="14.34"/>
    <col collapsed="false" customWidth="true" hidden="false" outlineLevel="0" max="11" min="11" style="1" width="25.11"/>
    <col collapsed="false" customWidth="true" hidden="false" outlineLevel="0" max="12" min="12" style="1" width="25.66"/>
    <col collapsed="false" customWidth="true" hidden="false" outlineLevel="0" max="13" min="13" style="1" width="17.33"/>
    <col collapsed="false" customWidth="true" hidden="false" outlineLevel="0" max="14" min="14" style="1" width="22.11"/>
    <col collapsed="false" customWidth="true" hidden="false" outlineLevel="0" max="15" min="15" style="1" width="22.78"/>
    <col collapsed="false" customWidth="true" hidden="false" outlineLevel="0" max="16" min="16" style="1" width="28.67"/>
    <col collapsed="false" customWidth="true" hidden="false" outlineLevel="0" max="17" min="17" style="1" width="17.56"/>
    <col collapsed="false" customWidth="true" hidden="false" outlineLevel="0" max="18" min="18" style="1" width="22"/>
    <col collapsed="false" customWidth="true" hidden="false" outlineLevel="0" max="19" min="19" style="1" width="22.22"/>
    <col collapsed="false" customWidth="true" hidden="false" outlineLevel="0" max="20" min="20" style="1" width="19"/>
    <col collapsed="false" customWidth="true" hidden="false" outlineLevel="0" max="21" min="21" style="1" width="16.67"/>
    <col collapsed="false" customWidth="true" hidden="false" outlineLevel="0" max="22" min="22" style="1" width="19.78"/>
    <col collapsed="false" customWidth="true" hidden="false" outlineLevel="0" max="23" min="23" style="1" width="16.78"/>
    <col collapsed="false" customWidth="true" hidden="false" outlineLevel="0" max="24" min="24" style="1" width="26.11"/>
    <col collapsed="false" customWidth="true" hidden="false" outlineLevel="0" max="25" min="25" style="1" width="38.34"/>
    <col collapsed="false" customWidth="true" hidden="false" outlineLevel="0" max="26" min="26" style="1" width="33.44"/>
    <col collapsed="false" customWidth="true" hidden="false" outlineLevel="0" max="27" min="27" style="1" width="20.11"/>
    <col collapsed="false" customWidth="true" hidden="false" outlineLevel="0" max="28" min="28" style="1" width="19"/>
    <col collapsed="false" customWidth="true" hidden="false" outlineLevel="0" max="29" min="29" style="1" width="20.45"/>
    <col collapsed="false" customWidth="true" hidden="false" outlineLevel="0" max="30" min="30" style="1" width="24.22"/>
    <col collapsed="false" customWidth="true" hidden="false" outlineLevel="0" max="31" min="31" style="1" width="31.11"/>
    <col collapsed="false" customWidth="true" hidden="false" outlineLevel="0" max="32" min="32" style="1" width="27.11"/>
    <col collapsed="false" customWidth="true" hidden="false" outlineLevel="0" max="33" min="33" style="1" width="28.33"/>
    <col collapsed="false" customWidth="true" hidden="false" outlineLevel="0" max="34" min="34" style="1" width="25.11"/>
    <col collapsed="false" customWidth="true" hidden="false" outlineLevel="0" max="35" min="35" style="1" width="30.34"/>
    <col collapsed="false" customWidth="true" hidden="false" outlineLevel="0" max="36" min="36" style="1" width="28"/>
    <col collapsed="false" customWidth="true" hidden="false" outlineLevel="0" max="37" min="37" style="1" width="27.67"/>
    <col collapsed="false" customWidth="true" hidden="false" outlineLevel="0" max="38" min="38" style="1" width="27.45"/>
    <col collapsed="false" customWidth="true" hidden="false" outlineLevel="0" max="39" min="39" style="1" width="29.8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2" t="s">
        <v>38</v>
      </c>
    </row>
    <row r="2" s="6" customFormat="true" ht="13.8" hidden="false" customHeight="false" outlineLevel="0" collapsed="false">
      <c r="A2" s="6" t="n">
        <v>1</v>
      </c>
      <c r="B2" s="6" t="n">
        <v>2024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n">
        <v>0.25</v>
      </c>
      <c r="L2" s="6" t="n">
        <v>106</v>
      </c>
      <c r="M2" s="6" t="n">
        <v>63.9</v>
      </c>
      <c r="N2" s="6" t="n">
        <v>0.7169</v>
      </c>
      <c r="O2" s="6" t="s">
        <v>47</v>
      </c>
      <c r="P2" s="6" t="s">
        <v>46</v>
      </c>
      <c r="Q2" s="6" t="s">
        <v>46</v>
      </c>
      <c r="R2" s="6" t="s">
        <v>46</v>
      </c>
      <c r="S2" s="6" t="s">
        <v>46</v>
      </c>
      <c r="T2" s="6" t="s">
        <v>46</v>
      </c>
      <c r="U2" s="6" t="n">
        <v>0.16</v>
      </c>
      <c r="V2" s="6" t="n">
        <v>0.2264</v>
      </c>
      <c r="W2" s="6" t="n">
        <v>0.6132</v>
      </c>
      <c r="X2" s="6" t="n">
        <v>126</v>
      </c>
      <c r="Y2" s="6" t="s">
        <v>48</v>
      </c>
      <c r="Z2" s="6" t="s">
        <v>49</v>
      </c>
      <c r="AA2" s="6" t="s">
        <v>50</v>
      </c>
      <c r="AB2" s="6" t="n">
        <v>53</v>
      </c>
      <c r="AC2" s="6" t="s">
        <v>51</v>
      </c>
      <c r="AD2" s="6" t="s">
        <v>51</v>
      </c>
      <c r="AE2" s="6" t="s">
        <v>51</v>
      </c>
      <c r="AF2" s="6" t="s">
        <v>51</v>
      </c>
      <c r="AG2" s="6" t="s">
        <v>51</v>
      </c>
      <c r="AH2" s="6" t="s">
        <v>51</v>
      </c>
      <c r="AI2" s="6" t="s">
        <v>51</v>
      </c>
      <c r="AJ2" s="6" t="s">
        <v>51</v>
      </c>
      <c r="AK2" s="6" t="s">
        <v>51</v>
      </c>
      <c r="AL2" s="6" t="s">
        <v>51</v>
      </c>
      <c r="AM2" s="6" t="n">
        <f aca="false">COUNTIF(AC2:AL2,$AP$2)</f>
        <v>10</v>
      </c>
      <c r="AP2" s="6" t="s">
        <v>51</v>
      </c>
    </row>
    <row r="3" s="6" customFormat="true" ht="16.4" hidden="false" customHeight="false" outlineLevel="0" collapsed="false">
      <c r="A3" s="6" t="n">
        <v>3</v>
      </c>
      <c r="B3" s="6" t="n">
        <v>2023</v>
      </c>
      <c r="C3" s="6" t="s">
        <v>52</v>
      </c>
      <c r="D3" s="6" t="s">
        <v>53</v>
      </c>
      <c r="E3" s="6" t="s">
        <v>54</v>
      </c>
      <c r="F3" s="6" t="s">
        <v>55</v>
      </c>
      <c r="G3" s="6" t="s">
        <v>43</v>
      </c>
      <c r="H3" s="6" t="s">
        <v>44</v>
      </c>
      <c r="I3" s="6" t="s">
        <v>45</v>
      </c>
      <c r="J3" s="6" t="s">
        <v>46</v>
      </c>
      <c r="K3" s="6" t="s">
        <v>46</v>
      </c>
      <c r="L3" s="6" t="n">
        <v>75</v>
      </c>
      <c r="M3" s="6" t="n">
        <v>33.91</v>
      </c>
      <c r="N3" s="6" t="n">
        <v>0.88</v>
      </c>
      <c r="O3" s="7" t="s">
        <v>49</v>
      </c>
      <c r="P3" s="6" t="n">
        <v>0.92</v>
      </c>
      <c r="Q3" s="6" t="n">
        <v>0.04</v>
      </c>
      <c r="R3" s="6" t="n">
        <v>0.01</v>
      </c>
      <c r="S3" s="6" t="s">
        <v>46</v>
      </c>
      <c r="T3" s="6" t="n">
        <v>0.03</v>
      </c>
      <c r="U3" s="6" t="n">
        <v>0</v>
      </c>
      <c r="V3" s="6" t="n">
        <v>0.52</v>
      </c>
      <c r="W3" s="6" t="n">
        <v>0.48</v>
      </c>
      <c r="X3" s="6" t="n">
        <v>27.17</v>
      </c>
      <c r="Y3" s="6" t="s">
        <v>56</v>
      </c>
      <c r="Z3" s="6" t="s">
        <v>49</v>
      </c>
      <c r="AA3" s="6" t="s">
        <v>57</v>
      </c>
      <c r="AB3" s="6" t="n">
        <v>46</v>
      </c>
      <c r="AC3" s="6" t="s">
        <v>51</v>
      </c>
      <c r="AD3" s="6" t="s">
        <v>51</v>
      </c>
      <c r="AE3" s="6" t="s">
        <v>51</v>
      </c>
      <c r="AF3" s="6" t="s">
        <v>51</v>
      </c>
      <c r="AG3" s="6" t="s">
        <v>51</v>
      </c>
      <c r="AH3" s="6" t="s">
        <v>51</v>
      </c>
      <c r="AI3" s="6" t="s">
        <v>51</v>
      </c>
      <c r="AJ3" s="6" t="s">
        <v>51</v>
      </c>
      <c r="AK3" s="6" t="s">
        <v>51</v>
      </c>
      <c r="AL3" s="6" t="s">
        <v>51</v>
      </c>
      <c r="AM3" s="6" t="n">
        <f aca="false">COUNTIF(AC3:AL3,$AP$2)</f>
        <v>10</v>
      </c>
    </row>
    <row r="4" s="6" customFormat="true" ht="16.4" hidden="false" customHeight="false" outlineLevel="0" collapsed="false">
      <c r="A4" s="6" t="n">
        <v>4</v>
      </c>
      <c r="B4" s="6" t="n">
        <v>2023</v>
      </c>
      <c r="C4" s="6" t="s">
        <v>58</v>
      </c>
      <c r="D4" s="6" t="s">
        <v>59</v>
      </c>
      <c r="E4" s="6" t="s">
        <v>54</v>
      </c>
      <c r="F4" s="6" t="s">
        <v>55</v>
      </c>
      <c r="G4" s="6" t="s">
        <v>43</v>
      </c>
      <c r="H4" s="6" t="s">
        <v>44</v>
      </c>
      <c r="I4" s="6" t="s">
        <v>45</v>
      </c>
      <c r="J4" s="6" t="s">
        <v>60</v>
      </c>
      <c r="K4" s="6" t="s">
        <v>46</v>
      </c>
      <c r="L4" s="6" t="n">
        <v>45</v>
      </c>
      <c r="M4" s="6" t="n">
        <v>33.35</v>
      </c>
      <c r="N4" s="6" t="n">
        <v>0.8667</v>
      </c>
      <c r="O4" s="7" t="s">
        <v>49</v>
      </c>
      <c r="P4" s="6" t="n">
        <v>0.911</v>
      </c>
      <c r="Q4" s="6" t="n">
        <v>0.0666</v>
      </c>
      <c r="R4" s="6" t="n">
        <v>0.0222</v>
      </c>
      <c r="S4" s="6" t="n">
        <v>0</v>
      </c>
      <c r="T4" s="6" t="n">
        <v>0</v>
      </c>
      <c r="U4" s="6" t="n">
        <v>0</v>
      </c>
      <c r="V4" s="6" t="n">
        <v>1</v>
      </c>
      <c r="W4" s="6" t="n">
        <v>0</v>
      </c>
      <c r="X4" s="6" t="n">
        <v>25.36</v>
      </c>
      <c r="Y4" s="6" t="s">
        <v>61</v>
      </c>
      <c r="Z4" s="6" t="s">
        <v>49</v>
      </c>
      <c r="AA4" s="6" t="s">
        <v>57</v>
      </c>
      <c r="AB4" s="6" t="n">
        <v>20</v>
      </c>
      <c r="AC4" s="6" t="s">
        <v>51</v>
      </c>
      <c r="AD4" s="6" t="s">
        <v>51</v>
      </c>
      <c r="AE4" s="6" t="s">
        <v>51</v>
      </c>
      <c r="AF4" s="6" t="s">
        <v>51</v>
      </c>
      <c r="AG4" s="6" t="s">
        <v>51</v>
      </c>
      <c r="AH4" s="6" t="s">
        <v>51</v>
      </c>
      <c r="AI4" s="6" t="s">
        <v>51</v>
      </c>
      <c r="AJ4" s="6" t="s">
        <v>51</v>
      </c>
      <c r="AK4" s="6" t="s">
        <v>51</v>
      </c>
      <c r="AL4" s="6" t="s">
        <v>51</v>
      </c>
      <c r="AM4" s="6" t="n">
        <f aca="false">COUNTIF(AC4:AL4,$AP$2)</f>
        <v>10</v>
      </c>
    </row>
    <row r="5" s="6" customFormat="true" ht="16.4" hidden="false" customHeight="false" outlineLevel="0" collapsed="false">
      <c r="A5" s="6" t="n">
        <v>2</v>
      </c>
      <c r="B5" s="6" t="n">
        <v>2022</v>
      </c>
      <c r="C5" s="6" t="s">
        <v>62</v>
      </c>
      <c r="D5" s="6" t="s">
        <v>63</v>
      </c>
      <c r="E5" s="6" t="s">
        <v>64</v>
      </c>
      <c r="F5" s="6" t="s">
        <v>55</v>
      </c>
      <c r="G5" s="6" t="s">
        <v>43</v>
      </c>
      <c r="H5" s="6" t="s">
        <v>44</v>
      </c>
      <c r="I5" s="6" t="s">
        <v>45</v>
      </c>
      <c r="J5" s="6" t="s">
        <v>60</v>
      </c>
      <c r="K5" s="6" t="s">
        <v>46</v>
      </c>
      <c r="L5" s="6" t="n">
        <v>88</v>
      </c>
      <c r="M5" s="6" t="n">
        <v>41.9</v>
      </c>
      <c r="N5" s="6" t="n">
        <v>0.7272</v>
      </c>
      <c r="O5" s="6" t="s">
        <v>49</v>
      </c>
      <c r="P5" s="6" t="n">
        <v>0.864</v>
      </c>
      <c r="Q5" s="6" t="n">
        <v>0.102</v>
      </c>
      <c r="R5" s="6" t="s">
        <v>46</v>
      </c>
      <c r="S5" s="6" t="s">
        <v>46</v>
      </c>
      <c r="T5" s="6" t="n">
        <v>0.034</v>
      </c>
      <c r="U5" s="6" t="n">
        <v>0.205</v>
      </c>
      <c r="V5" s="6" t="n">
        <v>0.136</v>
      </c>
      <c r="W5" s="6" t="n">
        <v>0.66</v>
      </c>
      <c r="X5" s="6" t="n">
        <v>97.4</v>
      </c>
      <c r="Y5" s="6" t="s">
        <v>65</v>
      </c>
      <c r="Z5" s="6" t="s">
        <v>49</v>
      </c>
      <c r="AA5" s="6" t="s">
        <v>50</v>
      </c>
      <c r="AB5" s="6" t="n">
        <v>51</v>
      </c>
      <c r="AC5" s="6" t="s">
        <v>51</v>
      </c>
      <c r="AD5" s="6" t="s">
        <v>51</v>
      </c>
      <c r="AE5" s="6" t="s">
        <v>51</v>
      </c>
      <c r="AF5" s="6" t="s">
        <v>51</v>
      </c>
      <c r="AG5" s="6" t="s">
        <v>51</v>
      </c>
      <c r="AH5" s="6" t="s">
        <v>51</v>
      </c>
      <c r="AI5" s="6" t="s">
        <v>51</v>
      </c>
      <c r="AJ5" s="6" t="s">
        <v>51</v>
      </c>
      <c r="AK5" s="6" t="s">
        <v>51</v>
      </c>
      <c r="AL5" s="6" t="s">
        <v>51</v>
      </c>
      <c r="AM5" s="6" t="n">
        <f aca="false">COUNTIF(AC5:AL5,$AP$2)</f>
        <v>10</v>
      </c>
    </row>
    <row r="6" s="6" customFormat="true" ht="16.4" hidden="false" customHeight="false" outlineLevel="0" collapsed="false">
      <c r="A6" s="6" t="n">
        <v>19</v>
      </c>
      <c r="B6" s="6" t="n">
        <v>2021</v>
      </c>
      <c r="C6" s="6" t="s">
        <v>66</v>
      </c>
      <c r="D6" s="6" t="s">
        <v>67</v>
      </c>
      <c r="E6" s="6" t="s">
        <v>68</v>
      </c>
      <c r="F6" s="6" t="s">
        <v>69</v>
      </c>
      <c r="G6" s="6" t="s">
        <v>43</v>
      </c>
      <c r="H6" s="6" t="s">
        <v>44</v>
      </c>
      <c r="I6" s="6" t="s">
        <v>70</v>
      </c>
      <c r="J6" s="6" t="s">
        <v>46</v>
      </c>
      <c r="K6" s="6" t="s">
        <v>46</v>
      </c>
      <c r="L6" s="6" t="n">
        <v>41</v>
      </c>
      <c r="M6" s="6" t="n">
        <v>32</v>
      </c>
      <c r="N6" s="6" t="n">
        <v>0.829</v>
      </c>
      <c r="O6" s="7" t="s">
        <v>47</v>
      </c>
      <c r="P6" s="6" t="s">
        <v>46</v>
      </c>
      <c r="Q6" s="6" t="s">
        <v>46</v>
      </c>
      <c r="R6" s="6" t="s">
        <v>46</v>
      </c>
      <c r="S6" s="6" t="s">
        <v>46</v>
      </c>
      <c r="T6" s="6" t="s">
        <v>46</v>
      </c>
      <c r="U6" s="6" t="n">
        <v>0</v>
      </c>
      <c r="V6" s="6" t="n">
        <v>0</v>
      </c>
      <c r="W6" s="6" t="n">
        <v>1</v>
      </c>
      <c r="X6" s="6" t="n">
        <v>28</v>
      </c>
      <c r="Y6" s="6" t="s">
        <v>71</v>
      </c>
      <c r="Z6" s="6" t="s">
        <v>49</v>
      </c>
      <c r="AA6" s="6" t="s">
        <v>57</v>
      </c>
      <c r="AB6" s="6" t="n">
        <v>12</v>
      </c>
      <c r="AC6" s="6" t="s">
        <v>51</v>
      </c>
      <c r="AD6" s="6" t="s">
        <v>51</v>
      </c>
      <c r="AE6" s="6" t="s">
        <v>51</v>
      </c>
      <c r="AF6" s="6" t="s">
        <v>72</v>
      </c>
      <c r="AG6" s="6" t="s">
        <v>51</v>
      </c>
      <c r="AH6" s="6" t="s">
        <v>51</v>
      </c>
      <c r="AI6" s="6" t="s">
        <v>51</v>
      </c>
      <c r="AJ6" s="6" t="s">
        <v>51</v>
      </c>
      <c r="AK6" s="6" t="s">
        <v>72</v>
      </c>
      <c r="AL6" s="6" t="s">
        <v>51</v>
      </c>
      <c r="AM6" s="6" t="n">
        <f aca="false">COUNTIF(AC6:AL6,$AP$2)</f>
        <v>8</v>
      </c>
    </row>
    <row r="7" s="6" customFormat="true" ht="16.4" hidden="false" customHeight="false" outlineLevel="0" collapsed="false">
      <c r="A7" s="6" t="n">
        <v>7</v>
      </c>
      <c r="B7" s="6" t="n">
        <v>2020</v>
      </c>
      <c r="C7" s="6" t="s">
        <v>73</v>
      </c>
      <c r="D7" s="6" t="s">
        <v>74</v>
      </c>
      <c r="E7" s="6" t="s">
        <v>75</v>
      </c>
      <c r="F7" s="6" t="s">
        <v>55</v>
      </c>
      <c r="G7" s="6" t="s">
        <v>43</v>
      </c>
      <c r="H7" s="6" t="s">
        <v>44</v>
      </c>
      <c r="I7" s="6" t="s">
        <v>45</v>
      </c>
      <c r="J7" s="6" t="s">
        <v>46</v>
      </c>
      <c r="K7" s="6" t="s">
        <v>46</v>
      </c>
      <c r="L7" s="6" t="n">
        <v>50</v>
      </c>
      <c r="M7" s="6" t="n">
        <v>36.23</v>
      </c>
      <c r="N7" s="6" t="n">
        <v>0.76</v>
      </c>
      <c r="O7" s="8" t="s">
        <v>49</v>
      </c>
      <c r="P7" s="6" t="n">
        <v>0.86</v>
      </c>
      <c r="Q7" s="6" t="n">
        <v>0.1</v>
      </c>
      <c r="R7" s="6" t="n">
        <v>0.04</v>
      </c>
      <c r="S7" s="6" t="n">
        <v>0</v>
      </c>
      <c r="T7" s="6" t="n">
        <v>0</v>
      </c>
      <c r="U7" s="6" t="n">
        <v>0.16</v>
      </c>
      <c r="V7" s="6" t="n">
        <v>0.36</v>
      </c>
      <c r="W7" s="6" t="n">
        <v>0.48</v>
      </c>
      <c r="X7" s="6" t="n">
        <v>4.5</v>
      </c>
      <c r="Y7" s="6" t="s">
        <v>56</v>
      </c>
      <c r="Z7" s="6" t="s">
        <v>49</v>
      </c>
      <c r="AA7" s="6" t="s">
        <v>57</v>
      </c>
      <c r="AB7" s="6" t="n">
        <v>5</v>
      </c>
      <c r="AC7" s="6" t="s">
        <v>51</v>
      </c>
      <c r="AD7" s="6" t="s">
        <v>51</v>
      </c>
      <c r="AE7" s="6" t="s">
        <v>51</v>
      </c>
      <c r="AF7" s="6" t="s">
        <v>51</v>
      </c>
      <c r="AG7" s="6" t="s">
        <v>51</v>
      </c>
      <c r="AH7" s="6" t="s">
        <v>51</v>
      </c>
      <c r="AI7" s="6" t="s">
        <v>51</v>
      </c>
      <c r="AJ7" s="6" t="s">
        <v>51</v>
      </c>
      <c r="AK7" s="6" t="s">
        <v>51</v>
      </c>
      <c r="AL7" s="6" t="s">
        <v>51</v>
      </c>
      <c r="AM7" s="6" t="n">
        <f aca="false">COUNTIF(AC7:AL7,$AP$2)</f>
        <v>10</v>
      </c>
    </row>
    <row r="8" s="6" customFormat="true" ht="16.4" hidden="false" customHeight="false" outlineLevel="0" collapsed="false">
      <c r="A8" s="6" t="n">
        <v>8</v>
      </c>
      <c r="B8" s="6" t="n">
        <v>2020</v>
      </c>
      <c r="C8" s="6" t="s">
        <v>76</v>
      </c>
      <c r="D8" s="6" t="s">
        <v>77</v>
      </c>
      <c r="E8" s="6" t="s">
        <v>41</v>
      </c>
      <c r="F8" s="6" t="s">
        <v>42</v>
      </c>
      <c r="G8" s="6" t="s">
        <v>78</v>
      </c>
      <c r="H8" s="6" t="s">
        <v>79</v>
      </c>
      <c r="I8" s="6" t="s">
        <v>46</v>
      </c>
      <c r="J8" s="6" t="s">
        <v>80</v>
      </c>
      <c r="K8" s="6" t="s">
        <v>46</v>
      </c>
      <c r="L8" s="6" t="n">
        <v>25</v>
      </c>
      <c r="M8" s="6" t="n">
        <v>28</v>
      </c>
      <c r="N8" s="6" t="n">
        <v>1</v>
      </c>
      <c r="O8" s="6" t="s">
        <v>49</v>
      </c>
      <c r="P8" s="6" t="n">
        <v>0</v>
      </c>
      <c r="Q8" s="6" t="n">
        <v>0</v>
      </c>
      <c r="R8" s="6" t="n">
        <v>0</v>
      </c>
      <c r="S8" s="6" t="n">
        <v>1</v>
      </c>
      <c r="T8" s="6" t="n">
        <v>0</v>
      </c>
      <c r="U8" s="6" t="n">
        <v>1</v>
      </c>
      <c r="V8" s="6" t="n">
        <v>0</v>
      </c>
      <c r="W8" s="6" t="n">
        <v>0</v>
      </c>
      <c r="X8" s="6" t="n">
        <v>19.5</v>
      </c>
      <c r="Y8" s="6" t="s">
        <v>81</v>
      </c>
      <c r="Z8" s="6" t="s">
        <v>49</v>
      </c>
      <c r="AA8" s="6" t="s">
        <v>50</v>
      </c>
      <c r="AB8" s="6" t="n">
        <v>1</v>
      </c>
      <c r="AC8" s="6" t="s">
        <v>51</v>
      </c>
      <c r="AD8" s="6" t="s">
        <v>51</v>
      </c>
      <c r="AE8" s="6" t="s">
        <v>51</v>
      </c>
      <c r="AF8" s="6" t="s">
        <v>51</v>
      </c>
      <c r="AG8" s="6" t="s">
        <v>51</v>
      </c>
      <c r="AH8" s="6" t="s">
        <v>51</v>
      </c>
      <c r="AI8" s="6" t="s">
        <v>51</v>
      </c>
      <c r="AJ8" s="6" t="s">
        <v>51</v>
      </c>
      <c r="AK8" s="6" t="s">
        <v>51</v>
      </c>
      <c r="AL8" s="6" t="s">
        <v>51</v>
      </c>
      <c r="AM8" s="6" t="n">
        <f aca="false">COUNTIF(AC8:AL8,$AP$2)</f>
        <v>10</v>
      </c>
    </row>
    <row r="9" s="6" customFormat="true" ht="16.4" hidden="false" customHeight="false" outlineLevel="0" collapsed="false">
      <c r="A9" s="6" t="n">
        <v>9</v>
      </c>
      <c r="B9" s="6" t="n">
        <v>2017</v>
      </c>
      <c r="C9" s="6" t="s">
        <v>82</v>
      </c>
      <c r="D9" s="6" t="s">
        <v>83</v>
      </c>
      <c r="E9" s="6" t="s">
        <v>84</v>
      </c>
      <c r="F9" s="6" t="s">
        <v>85</v>
      </c>
      <c r="G9" s="6" t="s">
        <v>86</v>
      </c>
      <c r="H9" s="6" t="s">
        <v>44</v>
      </c>
      <c r="I9" s="6" t="s">
        <v>70</v>
      </c>
      <c r="J9" s="6" t="s">
        <v>80</v>
      </c>
      <c r="K9" s="6" t="s">
        <v>46</v>
      </c>
      <c r="L9" s="6" t="n">
        <v>81</v>
      </c>
      <c r="M9" s="6" t="s">
        <v>46</v>
      </c>
      <c r="N9" s="6" t="s">
        <v>46</v>
      </c>
      <c r="O9" s="6" t="s">
        <v>46</v>
      </c>
      <c r="P9" s="6" t="s">
        <v>46</v>
      </c>
      <c r="Q9" s="6" t="s">
        <v>46</v>
      </c>
      <c r="R9" s="6" t="s">
        <v>46</v>
      </c>
      <c r="S9" s="6" t="s">
        <v>46</v>
      </c>
      <c r="T9" s="6" t="s">
        <v>46</v>
      </c>
      <c r="U9" s="6" t="n">
        <v>0</v>
      </c>
      <c r="V9" s="6" t="n">
        <v>0</v>
      </c>
      <c r="W9" s="6" t="n">
        <v>1</v>
      </c>
      <c r="X9" s="6" t="n">
        <v>3</v>
      </c>
      <c r="Y9" s="6" t="s">
        <v>87</v>
      </c>
      <c r="Z9" s="6" t="s">
        <v>47</v>
      </c>
      <c r="AA9" s="6" t="s">
        <v>88</v>
      </c>
      <c r="AB9" s="6" t="n">
        <v>26</v>
      </c>
      <c r="AC9" s="6" t="s">
        <v>51</v>
      </c>
      <c r="AD9" s="6" t="s">
        <v>51</v>
      </c>
      <c r="AE9" s="6" t="s">
        <v>51</v>
      </c>
      <c r="AF9" s="6" t="s">
        <v>51</v>
      </c>
      <c r="AG9" s="6" t="s">
        <v>72</v>
      </c>
      <c r="AH9" s="6" t="s">
        <v>72</v>
      </c>
      <c r="AI9" s="6" t="s">
        <v>89</v>
      </c>
      <c r="AJ9" s="6" t="s">
        <v>51</v>
      </c>
      <c r="AK9" s="6" t="s">
        <v>51</v>
      </c>
      <c r="AL9" s="6" t="s">
        <v>89</v>
      </c>
      <c r="AM9" s="6" t="n">
        <f aca="false">COUNTIF(AC9:AL9,$AP$2)</f>
        <v>6</v>
      </c>
    </row>
    <row r="10" s="6" customFormat="true" ht="16.4" hidden="false" customHeight="false" outlineLevel="0" collapsed="false">
      <c r="A10" s="6" t="n">
        <v>10</v>
      </c>
      <c r="B10" s="6" t="n">
        <v>2015</v>
      </c>
      <c r="C10" s="6" t="s">
        <v>90</v>
      </c>
      <c r="D10" s="6" t="s">
        <v>91</v>
      </c>
      <c r="E10" s="6" t="s">
        <v>92</v>
      </c>
      <c r="F10" s="6" t="s">
        <v>85</v>
      </c>
      <c r="G10" s="6" t="s">
        <v>43</v>
      </c>
      <c r="H10" s="6" t="s">
        <v>44</v>
      </c>
      <c r="I10" s="6" t="s">
        <v>70</v>
      </c>
      <c r="J10" s="6" t="s">
        <v>46</v>
      </c>
      <c r="K10" s="6" t="s">
        <v>46</v>
      </c>
      <c r="L10" s="6" t="n">
        <v>68</v>
      </c>
      <c r="M10" s="6" t="n">
        <v>35.56</v>
      </c>
      <c r="N10" s="6" t="n">
        <v>0.8382</v>
      </c>
      <c r="O10" s="7" t="s">
        <v>49</v>
      </c>
      <c r="P10" s="6" t="n">
        <v>0.7205</v>
      </c>
      <c r="Q10" s="6" t="n">
        <v>0.2352</v>
      </c>
      <c r="R10" s="6" t="n">
        <v>0.044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1</v>
      </c>
      <c r="X10" s="6" t="n">
        <v>38.85</v>
      </c>
      <c r="Y10" s="6" t="s">
        <v>93</v>
      </c>
      <c r="Z10" s="6" t="s">
        <v>49</v>
      </c>
      <c r="AA10" s="6" t="s">
        <v>94</v>
      </c>
      <c r="AB10" s="6" t="n">
        <v>14</v>
      </c>
      <c r="AC10" s="6" t="s">
        <v>51</v>
      </c>
      <c r="AD10" s="6" t="s">
        <v>51</v>
      </c>
      <c r="AE10" s="6" t="s">
        <v>51</v>
      </c>
      <c r="AF10" s="6" t="s">
        <v>51</v>
      </c>
      <c r="AG10" s="6" t="s">
        <v>51</v>
      </c>
      <c r="AH10" s="6" t="s">
        <v>51</v>
      </c>
      <c r="AI10" s="6" t="s">
        <v>51</v>
      </c>
      <c r="AJ10" s="6" t="s">
        <v>51</v>
      </c>
      <c r="AK10" s="6" t="s">
        <v>51</v>
      </c>
      <c r="AL10" s="6" t="s">
        <v>51</v>
      </c>
      <c r="AM10" s="6" t="n">
        <f aca="false">COUNTIF(AC10:AL10,$AP$2)</f>
        <v>10</v>
      </c>
    </row>
    <row r="11" s="6" customFormat="true" ht="16.4" hidden="false" customHeight="false" outlineLevel="0" collapsed="false">
      <c r="A11" s="6" t="n">
        <v>11</v>
      </c>
      <c r="B11" s="6" t="n">
        <v>2015</v>
      </c>
      <c r="C11" s="6" t="s">
        <v>95</v>
      </c>
      <c r="D11" s="6" t="s">
        <v>96</v>
      </c>
      <c r="E11" s="6" t="s">
        <v>41</v>
      </c>
      <c r="F11" s="6" t="s">
        <v>42</v>
      </c>
      <c r="G11" s="6" t="s">
        <v>43</v>
      </c>
      <c r="H11" s="6" t="s">
        <v>44</v>
      </c>
      <c r="I11" s="6" t="s">
        <v>46</v>
      </c>
      <c r="J11" s="6" t="s">
        <v>46</v>
      </c>
      <c r="K11" s="6" t="s">
        <v>46</v>
      </c>
      <c r="L11" s="6" t="n">
        <v>33</v>
      </c>
      <c r="M11" s="6" t="n">
        <v>40.94</v>
      </c>
      <c r="N11" s="6" t="s">
        <v>46</v>
      </c>
      <c r="O11" s="6" t="s">
        <v>47</v>
      </c>
      <c r="P11" s="6" t="s">
        <v>46</v>
      </c>
      <c r="Q11" s="6" t="s">
        <v>46</v>
      </c>
      <c r="R11" s="6" t="s">
        <v>46</v>
      </c>
      <c r="S11" s="6" t="s">
        <v>46</v>
      </c>
      <c r="T11" s="6" t="s">
        <v>46</v>
      </c>
      <c r="U11" s="6" t="n">
        <v>0</v>
      </c>
      <c r="V11" s="6" t="n">
        <v>1</v>
      </c>
      <c r="W11" s="6" t="n">
        <v>0</v>
      </c>
      <c r="X11" s="6" t="n">
        <v>93.53</v>
      </c>
      <c r="Y11" s="6" t="s">
        <v>48</v>
      </c>
      <c r="Z11" s="6" t="s">
        <v>49</v>
      </c>
      <c r="AA11" s="6" t="s">
        <v>57</v>
      </c>
      <c r="AB11" s="6" t="n">
        <v>11.55</v>
      </c>
      <c r="AC11" s="6" t="s">
        <v>51</v>
      </c>
      <c r="AD11" s="6" t="s">
        <v>89</v>
      </c>
      <c r="AE11" s="6" t="s">
        <v>51</v>
      </c>
      <c r="AF11" s="6" t="s">
        <v>72</v>
      </c>
      <c r="AG11" s="6" t="s">
        <v>51</v>
      </c>
      <c r="AH11" s="6" t="s">
        <v>51</v>
      </c>
      <c r="AI11" s="6" t="s">
        <v>51</v>
      </c>
      <c r="AJ11" s="6" t="s">
        <v>51</v>
      </c>
      <c r="AK11" s="6" t="s">
        <v>72</v>
      </c>
      <c r="AL11" s="6" t="s">
        <v>51</v>
      </c>
      <c r="AM11" s="6" t="n">
        <f aca="false">COUNTIF(AC11:AL11,$AP$2)</f>
        <v>7</v>
      </c>
    </row>
    <row r="12" s="6" customFormat="true" ht="16.4" hidden="false" customHeight="false" outlineLevel="0" collapsed="false">
      <c r="A12" s="6" t="n">
        <v>12</v>
      </c>
      <c r="B12" s="6" t="n">
        <v>2014</v>
      </c>
      <c r="C12" s="6" t="s">
        <v>97</v>
      </c>
      <c r="D12" s="6" t="s">
        <v>98</v>
      </c>
      <c r="E12" s="6" t="s">
        <v>41</v>
      </c>
      <c r="F12" s="6" t="s">
        <v>42</v>
      </c>
      <c r="G12" s="6" t="s">
        <v>43</v>
      </c>
      <c r="H12" s="6" t="s">
        <v>79</v>
      </c>
      <c r="I12" s="6" t="s">
        <v>99</v>
      </c>
      <c r="J12" s="6" t="s">
        <v>46</v>
      </c>
      <c r="K12" s="6" t="s">
        <v>46</v>
      </c>
      <c r="L12" s="6" t="n">
        <v>176</v>
      </c>
      <c r="M12" s="6" t="n">
        <v>58.44</v>
      </c>
      <c r="N12" s="6" t="n">
        <v>1</v>
      </c>
      <c r="O12" s="8" t="s">
        <v>49</v>
      </c>
      <c r="P12" s="6" t="n">
        <v>0</v>
      </c>
      <c r="Q12" s="6" t="n">
        <v>0</v>
      </c>
      <c r="R12" s="6" t="n">
        <v>0</v>
      </c>
      <c r="S12" s="6" t="n">
        <v>1</v>
      </c>
      <c r="T12" s="6" t="n">
        <v>0</v>
      </c>
      <c r="U12" s="6" t="s">
        <v>46</v>
      </c>
      <c r="V12" s="6" t="s">
        <v>46</v>
      </c>
      <c r="W12" s="6" t="s">
        <v>46</v>
      </c>
      <c r="X12" s="6" t="s">
        <v>46</v>
      </c>
      <c r="Y12" s="6" t="s">
        <v>56</v>
      </c>
      <c r="Z12" s="6" t="s">
        <v>49</v>
      </c>
      <c r="AA12" s="6" t="s">
        <v>57</v>
      </c>
      <c r="AB12" s="6" t="n">
        <v>28</v>
      </c>
      <c r="AC12" s="6" t="s">
        <v>51</v>
      </c>
      <c r="AD12" s="6" t="s">
        <v>51</v>
      </c>
      <c r="AE12" s="6" t="s">
        <v>51</v>
      </c>
      <c r="AF12" s="6" t="s">
        <v>72</v>
      </c>
      <c r="AG12" s="6" t="s">
        <v>51</v>
      </c>
      <c r="AH12" s="6" t="s">
        <v>51</v>
      </c>
      <c r="AI12" s="6" t="s">
        <v>51</v>
      </c>
      <c r="AJ12" s="6" t="s">
        <v>51</v>
      </c>
      <c r="AK12" s="6" t="s">
        <v>72</v>
      </c>
      <c r="AL12" s="6" t="s">
        <v>46</v>
      </c>
      <c r="AM12" s="6" t="n">
        <f aca="false">COUNTIF(AC12:AL12,$AP$2)</f>
        <v>7</v>
      </c>
    </row>
    <row r="13" s="6" customFormat="true" ht="16.4" hidden="false" customHeight="false" outlineLevel="0" collapsed="false">
      <c r="A13" s="6" t="n">
        <v>13</v>
      </c>
      <c r="B13" s="6" t="n">
        <v>2012</v>
      </c>
      <c r="C13" s="6" t="s">
        <v>100</v>
      </c>
      <c r="D13" s="6" t="s">
        <v>101</v>
      </c>
      <c r="E13" s="6" t="s">
        <v>92</v>
      </c>
      <c r="F13" s="6" t="s">
        <v>85</v>
      </c>
      <c r="G13" s="6" t="s">
        <v>102</v>
      </c>
      <c r="H13" s="6" t="s">
        <v>44</v>
      </c>
      <c r="I13" s="6" t="s">
        <v>45</v>
      </c>
      <c r="J13" s="6" t="s">
        <v>46</v>
      </c>
      <c r="K13" s="6" t="s">
        <v>46</v>
      </c>
      <c r="L13" s="6" t="n">
        <v>47</v>
      </c>
      <c r="M13" s="6" t="n">
        <v>33.4</v>
      </c>
      <c r="N13" s="6" t="n">
        <v>0.74</v>
      </c>
      <c r="O13" s="8" t="s">
        <v>47</v>
      </c>
      <c r="P13" s="6" t="s">
        <v>46</v>
      </c>
      <c r="Q13" s="6" t="s">
        <v>46</v>
      </c>
      <c r="R13" s="6" t="s">
        <v>46</v>
      </c>
      <c r="S13" s="6" t="s">
        <v>46</v>
      </c>
      <c r="T13" s="6" t="s">
        <v>46</v>
      </c>
      <c r="U13" s="6" t="n">
        <v>0.277</v>
      </c>
      <c r="V13" s="6" t="n">
        <v>0.489</v>
      </c>
      <c r="W13" s="6" t="n">
        <v>0.234</v>
      </c>
      <c r="X13" s="6" t="n">
        <v>133.2</v>
      </c>
      <c r="Y13" s="6" t="s">
        <v>87</v>
      </c>
      <c r="Z13" s="6" t="s">
        <v>47</v>
      </c>
      <c r="AA13" s="6" t="s">
        <v>88</v>
      </c>
      <c r="AB13" s="6" t="n">
        <v>20</v>
      </c>
      <c r="AC13" s="6" t="s">
        <v>51</v>
      </c>
      <c r="AD13" s="6" t="s">
        <v>51</v>
      </c>
      <c r="AE13" s="6" t="s">
        <v>51</v>
      </c>
      <c r="AF13" s="6" t="s">
        <v>51</v>
      </c>
      <c r="AG13" s="6" t="s">
        <v>51</v>
      </c>
      <c r="AH13" s="6" t="s">
        <v>72</v>
      </c>
      <c r="AI13" s="6" t="s">
        <v>72</v>
      </c>
      <c r="AJ13" s="6" t="s">
        <v>51</v>
      </c>
      <c r="AK13" s="6" t="s">
        <v>51</v>
      </c>
      <c r="AL13" s="6" t="s">
        <v>51</v>
      </c>
      <c r="AM13" s="6" t="n">
        <f aca="false">COUNTIF(AC13:AL13,$AP$2)</f>
        <v>8</v>
      </c>
    </row>
    <row r="14" s="6" customFormat="true" ht="16.4" hidden="false" customHeight="false" outlineLevel="0" collapsed="false">
      <c r="A14" s="6" t="n">
        <v>14</v>
      </c>
      <c r="B14" s="6" t="n">
        <v>2009</v>
      </c>
      <c r="C14" s="6" t="s">
        <v>103</v>
      </c>
      <c r="D14" s="6" t="s">
        <v>104</v>
      </c>
      <c r="E14" s="6" t="s">
        <v>105</v>
      </c>
      <c r="F14" s="6" t="s">
        <v>106</v>
      </c>
      <c r="G14" s="6" t="s">
        <v>43</v>
      </c>
      <c r="H14" s="6" t="s">
        <v>44</v>
      </c>
      <c r="I14" s="6" t="s">
        <v>45</v>
      </c>
      <c r="J14" s="6" t="s">
        <v>46</v>
      </c>
      <c r="K14" s="6" t="s">
        <v>46</v>
      </c>
      <c r="L14" s="6" t="n">
        <v>34</v>
      </c>
      <c r="M14" s="6" t="n">
        <v>34.36</v>
      </c>
      <c r="N14" s="6" t="n">
        <v>0.8823</v>
      </c>
      <c r="O14" s="7" t="s">
        <v>49</v>
      </c>
      <c r="P14" s="6" t="n">
        <v>0.7647</v>
      </c>
      <c r="Q14" s="6" t="n">
        <v>0.0588</v>
      </c>
      <c r="R14" s="6" t="n">
        <v>0.0588</v>
      </c>
      <c r="S14" s="6" t="s">
        <v>46</v>
      </c>
      <c r="T14" s="6" t="n">
        <v>0.1176</v>
      </c>
      <c r="U14" s="6" t="n">
        <v>0</v>
      </c>
      <c r="V14" s="6" t="n">
        <v>0</v>
      </c>
      <c r="W14" s="6" t="n">
        <v>1</v>
      </c>
      <c r="X14" s="6" t="n">
        <v>80.58</v>
      </c>
      <c r="Y14" s="6" t="s">
        <v>71</v>
      </c>
      <c r="Z14" s="6" t="s">
        <v>49</v>
      </c>
      <c r="AA14" s="6" t="s">
        <v>57</v>
      </c>
      <c r="AB14" s="6" t="n">
        <v>23.46</v>
      </c>
      <c r="AC14" s="6" t="s">
        <v>51</v>
      </c>
      <c r="AD14" s="6" t="s">
        <v>51</v>
      </c>
      <c r="AE14" s="6" t="s">
        <v>51</v>
      </c>
      <c r="AF14" s="6" t="s">
        <v>51</v>
      </c>
      <c r="AG14" s="6" t="s">
        <v>51</v>
      </c>
      <c r="AH14" s="6" t="s">
        <v>51</v>
      </c>
      <c r="AI14" s="6" t="s">
        <v>51</v>
      </c>
      <c r="AJ14" s="6" t="s">
        <v>51</v>
      </c>
      <c r="AK14" s="6" t="s">
        <v>51</v>
      </c>
      <c r="AL14" s="6" t="s">
        <v>51</v>
      </c>
      <c r="AM14" s="6" t="n">
        <f aca="false">COUNTIF(AC14:AL14,$AP$2)</f>
        <v>10</v>
      </c>
    </row>
    <row r="15" s="6" customFormat="true" ht="16.4" hidden="false" customHeight="false" outlineLevel="0" collapsed="false">
      <c r="A15" s="6" t="n">
        <v>15</v>
      </c>
      <c r="B15" s="6" t="n">
        <v>2006</v>
      </c>
      <c r="C15" s="6" t="s">
        <v>107</v>
      </c>
      <c r="D15" s="6" t="s">
        <v>108</v>
      </c>
      <c r="E15" s="6" t="s">
        <v>41</v>
      </c>
      <c r="F15" s="6" t="s">
        <v>42</v>
      </c>
      <c r="G15" s="6" t="s">
        <v>43</v>
      </c>
      <c r="H15" s="6" t="s">
        <v>44</v>
      </c>
      <c r="I15" s="6" t="s">
        <v>99</v>
      </c>
      <c r="J15" s="6" t="s">
        <v>46</v>
      </c>
      <c r="K15" s="6" t="n">
        <v>0.2</v>
      </c>
      <c r="L15" s="6" t="n">
        <v>51</v>
      </c>
      <c r="M15" s="6" t="n">
        <v>38.06</v>
      </c>
      <c r="N15" s="6" t="n">
        <v>0.72</v>
      </c>
      <c r="O15" s="8" t="s">
        <v>49</v>
      </c>
      <c r="P15" s="6" t="n">
        <v>0.68</v>
      </c>
      <c r="Q15" s="6" t="n">
        <v>0.16</v>
      </c>
      <c r="R15" s="6" t="n">
        <v>0.08</v>
      </c>
      <c r="S15" s="6" t="s">
        <v>46</v>
      </c>
      <c r="T15" s="6" t="n">
        <v>0.08</v>
      </c>
      <c r="U15" s="6" t="n">
        <v>0</v>
      </c>
      <c r="V15" s="6" t="n">
        <v>1</v>
      </c>
      <c r="W15" s="6" t="n">
        <v>0</v>
      </c>
      <c r="X15" s="6" t="n">
        <v>12</v>
      </c>
      <c r="Y15" s="6" t="s">
        <v>56</v>
      </c>
      <c r="Z15" s="6" t="s">
        <v>49</v>
      </c>
      <c r="AA15" s="6" t="s">
        <v>57</v>
      </c>
      <c r="AB15" s="6" t="n">
        <v>19</v>
      </c>
      <c r="AC15" s="6" t="s">
        <v>51</v>
      </c>
      <c r="AD15" s="6" t="s">
        <v>51</v>
      </c>
      <c r="AE15" s="6" t="s">
        <v>51</v>
      </c>
      <c r="AF15" s="6" t="s">
        <v>51</v>
      </c>
      <c r="AG15" s="6" t="s">
        <v>51</v>
      </c>
      <c r="AH15" s="6" t="s">
        <v>51</v>
      </c>
      <c r="AI15" s="6" t="s">
        <v>51</v>
      </c>
      <c r="AJ15" s="6" t="s">
        <v>51</v>
      </c>
      <c r="AK15" s="6" t="s">
        <v>51</v>
      </c>
      <c r="AL15" s="6" t="s">
        <v>51</v>
      </c>
      <c r="AM15" s="6" t="n">
        <f aca="false">COUNTIF(AC15:AL15,$AP$2)</f>
        <v>10</v>
      </c>
    </row>
    <row r="16" s="6" customFormat="true" ht="16.4" hidden="false" customHeight="false" outlineLevel="0" collapsed="false">
      <c r="A16" s="6" t="n">
        <v>20</v>
      </c>
      <c r="B16" s="6" t="n">
        <v>2004</v>
      </c>
      <c r="C16" s="6" t="s">
        <v>109</v>
      </c>
      <c r="D16" s="6" t="s">
        <v>110</v>
      </c>
      <c r="E16" s="6" t="s">
        <v>111</v>
      </c>
      <c r="F16" s="6" t="s">
        <v>55</v>
      </c>
      <c r="G16" s="6" t="s">
        <v>43</v>
      </c>
      <c r="H16" s="6" t="s">
        <v>44</v>
      </c>
      <c r="I16" s="6" t="s">
        <v>45</v>
      </c>
      <c r="J16" s="6" t="s">
        <v>46</v>
      </c>
      <c r="K16" s="6" t="s">
        <v>46</v>
      </c>
      <c r="L16" s="6" t="n">
        <v>80</v>
      </c>
      <c r="M16" s="6" t="n">
        <v>30.99</v>
      </c>
      <c r="N16" s="6" t="n">
        <v>0.663</v>
      </c>
      <c r="O16" s="6" t="s">
        <v>49</v>
      </c>
      <c r="P16" s="6" t="n">
        <v>0.763</v>
      </c>
      <c r="Q16" s="6" t="n">
        <v>0.125</v>
      </c>
      <c r="R16" s="6" t="s">
        <v>46</v>
      </c>
      <c r="S16" s="6" t="s">
        <v>46</v>
      </c>
      <c r="T16" s="6" t="n">
        <v>0.113</v>
      </c>
      <c r="U16" s="6" t="n">
        <v>0.075</v>
      </c>
      <c r="V16" s="6" t="n">
        <v>0.025</v>
      </c>
      <c r="W16" s="6" t="n">
        <v>0.411</v>
      </c>
      <c r="X16" s="6" t="n">
        <v>8.35</v>
      </c>
      <c r="Y16" s="6" t="s">
        <v>71</v>
      </c>
      <c r="Z16" s="6" t="s">
        <v>49</v>
      </c>
      <c r="AA16" s="6" t="s">
        <v>50</v>
      </c>
      <c r="AB16" s="6" t="n">
        <v>16</v>
      </c>
      <c r="AC16" s="6" t="s">
        <v>51</v>
      </c>
      <c r="AD16" s="6" t="s">
        <v>51</v>
      </c>
      <c r="AE16" s="6" t="s">
        <v>51</v>
      </c>
      <c r="AF16" s="6" t="s">
        <v>51</v>
      </c>
      <c r="AG16" s="6" t="s">
        <v>51</v>
      </c>
      <c r="AH16" s="6" t="s">
        <v>51</v>
      </c>
      <c r="AI16" s="6" t="s">
        <v>51</v>
      </c>
      <c r="AJ16" s="6" t="s">
        <v>51</v>
      </c>
      <c r="AK16" s="6" t="s">
        <v>51</v>
      </c>
      <c r="AL16" s="6" t="s">
        <v>51</v>
      </c>
      <c r="AM16" s="6" t="n">
        <f aca="false">COUNTIF(AC16:AL16,$AP$2)</f>
        <v>10</v>
      </c>
    </row>
    <row r="17" s="6" customFormat="true" ht="16.4" hidden="false" customHeight="false" outlineLevel="0" collapsed="false">
      <c r="A17" s="6" t="n">
        <v>16</v>
      </c>
      <c r="B17" s="6" t="n">
        <v>2002</v>
      </c>
      <c r="C17" s="6" t="s">
        <v>112</v>
      </c>
      <c r="D17" s="6" t="s">
        <v>113</v>
      </c>
      <c r="E17" s="6" t="s">
        <v>114</v>
      </c>
      <c r="F17" s="6" t="s">
        <v>85</v>
      </c>
      <c r="G17" s="6" t="s">
        <v>43</v>
      </c>
      <c r="H17" s="6" t="s">
        <v>44</v>
      </c>
      <c r="I17" s="6" t="s">
        <v>70</v>
      </c>
      <c r="J17" s="6" t="s">
        <v>46</v>
      </c>
      <c r="K17" s="6" t="s">
        <v>46</v>
      </c>
      <c r="L17" s="6" t="n">
        <v>53</v>
      </c>
      <c r="M17" s="6" t="n">
        <v>32.9</v>
      </c>
      <c r="N17" s="6" t="n">
        <v>0.755</v>
      </c>
      <c r="O17" s="7" t="s">
        <v>47</v>
      </c>
      <c r="P17" s="6" t="s">
        <v>46</v>
      </c>
      <c r="Q17" s="6" t="s">
        <v>46</v>
      </c>
      <c r="R17" s="6" t="s">
        <v>46</v>
      </c>
      <c r="S17" s="6" t="s">
        <v>46</v>
      </c>
      <c r="T17" s="6" t="s">
        <v>46</v>
      </c>
      <c r="U17" s="6" t="n">
        <v>0</v>
      </c>
      <c r="V17" s="6" t="n">
        <v>0.075</v>
      </c>
      <c r="W17" s="6" t="n">
        <v>0.641</v>
      </c>
      <c r="X17" s="6" t="n">
        <v>24.9</v>
      </c>
      <c r="Y17" s="6" t="s">
        <v>56</v>
      </c>
      <c r="Z17" s="6" t="s">
        <v>49</v>
      </c>
      <c r="AA17" s="6" t="s">
        <v>57</v>
      </c>
      <c r="AB17" s="6" t="n">
        <v>25</v>
      </c>
      <c r="AC17" s="6" t="s">
        <v>51</v>
      </c>
      <c r="AD17" s="6" t="s">
        <v>51</v>
      </c>
      <c r="AE17" s="6" t="s">
        <v>51</v>
      </c>
      <c r="AF17" s="6" t="s">
        <v>51</v>
      </c>
      <c r="AG17" s="6" t="s">
        <v>51</v>
      </c>
      <c r="AH17" s="6" t="s">
        <v>51</v>
      </c>
      <c r="AI17" s="6" t="s">
        <v>51</v>
      </c>
      <c r="AJ17" s="6" t="s">
        <v>51</v>
      </c>
      <c r="AK17" s="6" t="s">
        <v>72</v>
      </c>
      <c r="AL17" s="6" t="s">
        <v>51</v>
      </c>
      <c r="AM17" s="6" t="n">
        <f aca="false">COUNTIF(AC17:AL17,$AP$2)</f>
        <v>9</v>
      </c>
    </row>
    <row r="18" s="6" customFormat="true" ht="16.4" hidden="false" customHeight="false" outlineLevel="0" collapsed="false">
      <c r="A18" s="6" t="n">
        <v>18</v>
      </c>
      <c r="B18" s="6" t="n">
        <v>2001</v>
      </c>
      <c r="C18" s="6" t="s">
        <v>115</v>
      </c>
      <c r="D18" s="6" t="s">
        <v>116</v>
      </c>
      <c r="E18" s="6" t="s">
        <v>117</v>
      </c>
      <c r="F18" s="6" t="s">
        <v>85</v>
      </c>
      <c r="G18" s="6" t="s">
        <v>43</v>
      </c>
      <c r="H18" s="6" t="s">
        <v>44</v>
      </c>
      <c r="I18" s="6" t="s">
        <v>70</v>
      </c>
      <c r="J18" s="6" t="s">
        <v>46</v>
      </c>
      <c r="K18" s="6" t="s">
        <v>46</v>
      </c>
      <c r="L18" s="6" t="n">
        <v>15</v>
      </c>
      <c r="M18" s="6" t="n">
        <v>34.4</v>
      </c>
      <c r="N18" s="6" t="n">
        <v>0.467</v>
      </c>
      <c r="O18" s="7" t="s">
        <v>47</v>
      </c>
      <c r="P18" s="6" t="s">
        <v>46</v>
      </c>
      <c r="Q18" s="6" t="s">
        <v>46</v>
      </c>
      <c r="R18" s="6" t="s">
        <v>46</v>
      </c>
      <c r="S18" s="6" t="s">
        <v>46</v>
      </c>
      <c r="T18" s="6" t="s">
        <v>46</v>
      </c>
      <c r="U18" s="6" t="s">
        <v>46</v>
      </c>
      <c r="V18" s="6" t="s">
        <v>46</v>
      </c>
      <c r="W18" s="6" t="s">
        <v>46</v>
      </c>
      <c r="X18" s="6" t="n">
        <v>11.3</v>
      </c>
      <c r="Y18" s="6" t="s">
        <v>118</v>
      </c>
      <c r="Z18" s="6" t="s">
        <v>49</v>
      </c>
      <c r="AA18" s="6" t="s">
        <v>57</v>
      </c>
      <c r="AB18" s="6" t="n">
        <v>13</v>
      </c>
      <c r="AC18" s="6" t="s">
        <v>51</v>
      </c>
      <c r="AD18" s="6" t="s">
        <v>51</v>
      </c>
      <c r="AE18" s="6" t="s">
        <v>72</v>
      </c>
      <c r="AF18" s="6" t="s">
        <v>72</v>
      </c>
      <c r="AG18" s="6" t="s">
        <v>51</v>
      </c>
      <c r="AH18" s="6" t="s">
        <v>51</v>
      </c>
      <c r="AI18" s="6" t="s">
        <v>51</v>
      </c>
      <c r="AJ18" s="6" t="s">
        <v>51</v>
      </c>
      <c r="AK18" s="6" t="s">
        <v>72</v>
      </c>
      <c r="AL18" s="6" t="s">
        <v>46</v>
      </c>
      <c r="AM18" s="6" t="n">
        <f aca="false">COUNTIF(AC18:AL18,$AP$2)</f>
        <v>6</v>
      </c>
    </row>
    <row r="19" s="6" customFormat="true" ht="16.4" hidden="false" customHeight="false" outlineLevel="0" collapsed="false">
      <c r="A19" s="6" t="n">
        <v>17</v>
      </c>
      <c r="B19" s="6" t="n">
        <v>1991</v>
      </c>
      <c r="C19" s="6" t="s">
        <v>119</v>
      </c>
      <c r="D19" s="6" t="s">
        <v>120</v>
      </c>
      <c r="E19" s="6" t="s">
        <v>41</v>
      </c>
      <c r="F19" s="6" t="s">
        <v>42</v>
      </c>
      <c r="G19" s="6" t="s">
        <v>121</v>
      </c>
      <c r="H19" s="6" t="s">
        <v>44</v>
      </c>
      <c r="I19" s="6" t="s">
        <v>99</v>
      </c>
      <c r="J19" s="6" t="s">
        <v>46</v>
      </c>
      <c r="K19" s="6" t="s">
        <v>46</v>
      </c>
      <c r="L19" s="6" t="n">
        <v>68</v>
      </c>
      <c r="M19" s="6" t="n">
        <v>34.6</v>
      </c>
      <c r="N19" s="6" t="n">
        <v>0.865</v>
      </c>
      <c r="O19" s="7" t="s">
        <v>49</v>
      </c>
      <c r="P19" s="6" t="n">
        <v>0.525</v>
      </c>
      <c r="Q19" s="6" t="n">
        <v>0.15</v>
      </c>
      <c r="R19" s="6" t="n">
        <v>0.2</v>
      </c>
      <c r="S19" s="6" t="n">
        <v>0</v>
      </c>
      <c r="T19" s="6" t="n">
        <v>0.00105</v>
      </c>
      <c r="U19" s="6" t="s">
        <v>46</v>
      </c>
      <c r="V19" s="6" t="s">
        <v>46</v>
      </c>
      <c r="W19" s="6" t="s">
        <v>46</v>
      </c>
      <c r="X19" s="6" t="n">
        <v>4</v>
      </c>
      <c r="Y19" s="6" t="s">
        <v>122</v>
      </c>
      <c r="Z19" s="6" t="s">
        <v>47</v>
      </c>
      <c r="AA19" s="6" t="s">
        <v>88</v>
      </c>
      <c r="AB19" s="6" t="n">
        <v>28.56</v>
      </c>
      <c r="AC19" s="6" t="s">
        <v>51</v>
      </c>
      <c r="AD19" s="6" t="s">
        <v>72</v>
      </c>
      <c r="AE19" s="6" t="s">
        <v>51</v>
      </c>
      <c r="AF19" s="6" t="s">
        <v>72</v>
      </c>
      <c r="AG19" s="6" t="s">
        <v>51</v>
      </c>
      <c r="AH19" s="6" t="s">
        <v>89</v>
      </c>
      <c r="AI19" s="6" t="s">
        <v>72</v>
      </c>
      <c r="AJ19" s="6" t="s">
        <v>51</v>
      </c>
      <c r="AK19" s="6" t="s">
        <v>89</v>
      </c>
      <c r="AL19" s="6" t="s">
        <v>89</v>
      </c>
      <c r="AM19" s="6" t="n">
        <f aca="false">COUNTIF(AC19:AL19,$AP$2)</f>
        <v>4</v>
      </c>
    </row>
    <row r="20" customFormat="false" ht="14.25" hidden="false" customHeight="false" outlineLevel="0" collapsed="false">
      <c r="AM20" s="9"/>
    </row>
    <row r="21" customFormat="false" ht="15" hidden="false" customHeight="false" outlineLevel="0" collapsed="false"/>
    <row r="22" customFormat="false" ht="15" hidden="false" customHeight="false" outlineLevel="0" collapsed="false">
      <c r="E22" s="9"/>
      <c r="AC22" s="10"/>
      <c r="AD22" s="11"/>
      <c r="AE22" s="11"/>
      <c r="AF22" s="11"/>
      <c r="AG22" s="11"/>
      <c r="AH22" s="11"/>
      <c r="AI22" s="11"/>
      <c r="AJ22" s="11"/>
      <c r="AK22" s="12"/>
      <c r="AL22" s="13"/>
      <c r="AM22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2024-11-11T13:49:11Z</dcterms:created>
  <dc:creator>Jess Lynch</dc:creator>
  <dc:description/>
  <dc:language>en-GB</dc:language>
  <cp:lastModifiedBy/>
  <dcterms:modified xsi:type="dcterms:W3CDTF">2025-02-27T09:02:32Z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