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EETECH\00研发工程\00电子\00软件\00舵机程序各版本发行\00飞特软件资料\00Servo2.3-STM8-SCServo\飞特模型SCS舵机资料\"/>
    </mc:Choice>
  </mc:AlternateContent>
  <bookViews>
    <workbookView xWindow="0" yWindow="0" windowWidth="23040" windowHeight="9144"/>
  </bookViews>
  <sheets>
    <sheet name="SCS15" sheetId="2" r:id="rId1"/>
  </sheets>
  <definedNames>
    <definedName name="SCS215_V2" localSheetId="0">'SCS15'!$C$13:$K$48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2" l="1"/>
  <c r="D48" i="2"/>
  <c r="A47" i="2"/>
  <c r="D47" i="2"/>
  <c r="A46" i="2"/>
  <c r="D46" i="2"/>
  <c r="A45" i="2"/>
  <c r="D45" i="2"/>
  <c r="A44" i="2"/>
  <c r="D44" i="2"/>
  <c r="A43" i="2"/>
  <c r="D43" i="2"/>
  <c r="A42" i="2"/>
  <c r="D42" i="2"/>
  <c r="A41" i="2"/>
  <c r="D41" i="2"/>
  <c r="A40" i="2"/>
  <c r="D40" i="2"/>
  <c r="A39" i="2"/>
  <c r="D39" i="2"/>
  <c r="A38" i="2"/>
  <c r="D38" i="2"/>
  <c r="A37" i="2"/>
  <c r="D37" i="2"/>
  <c r="A36" i="2"/>
  <c r="D36" i="2"/>
  <c r="A35" i="2"/>
  <c r="D35" i="2"/>
  <c r="A34" i="2"/>
  <c r="D34" i="2"/>
  <c r="A33" i="2"/>
  <c r="D33" i="2"/>
  <c r="A32" i="2"/>
  <c r="D32" i="2"/>
  <c r="A31" i="2"/>
  <c r="D31" i="2"/>
  <c r="A30" i="2"/>
  <c r="D30" i="2"/>
  <c r="A29" i="2"/>
  <c r="D29" i="2"/>
  <c r="A28" i="2"/>
  <c r="D28" i="2"/>
  <c r="A27" i="2"/>
  <c r="D27" i="2"/>
  <c r="A26" i="2"/>
  <c r="D26" i="2"/>
  <c r="A25" i="2"/>
  <c r="D25" i="2"/>
  <c r="A24" i="2"/>
  <c r="D24" i="2"/>
  <c r="A23" i="2"/>
  <c r="D23" i="2"/>
  <c r="A22" i="2"/>
  <c r="D22" i="2"/>
  <c r="A21" i="2"/>
  <c r="D21" i="2"/>
  <c r="A20" i="2"/>
  <c r="D20" i="2"/>
  <c r="A19" i="2"/>
  <c r="D19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A9" i="2"/>
  <c r="D9" i="2"/>
  <c r="F6" i="2"/>
  <c r="F2" i="2"/>
</calcChain>
</file>

<file path=xl/connections.xml><?xml version="1.0" encoding="utf-8"?>
<connections xmlns="http://schemas.openxmlformats.org/spreadsheetml/2006/main">
  <connection id="1" name="SCS215-V21" type="6" refreshedVersion="6" background="1" saveData="1">
    <textPr codePage="54936" sourceFile="C:\Users\Lenovo\Desktop\SCS215-V2.txt" tab="0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<sst xmlns="http://schemas.openxmlformats.org/spreadsheetml/2006/main" count="214" uniqueCount="122">
  <si>
    <t>固件SCServo1.1-STM8-TTL(181129).bin(固件版本：0.5)</t>
    <phoneticPr fontId="1" type="noConversion"/>
  </si>
  <si>
    <t>空载速度（RPM)</t>
    <phoneticPr fontId="1" type="noConversion"/>
  </si>
  <si>
    <t>测试电压(V)</t>
    <phoneticPr fontId="1" type="noConversion"/>
  </si>
  <si>
    <t>空载速度（步/s）</t>
    <phoneticPr fontId="1" type="noConversion"/>
  </si>
  <si>
    <t>空载电流（mA)</t>
    <phoneticPr fontId="1" type="noConversion"/>
  </si>
  <si>
    <t>最大有效角度（度）</t>
    <phoneticPr fontId="1" type="noConversion"/>
  </si>
  <si>
    <t>解析度（步）</t>
    <phoneticPr fontId="1" type="noConversion"/>
  </si>
  <si>
    <t>最小分辨角度（度/步）</t>
    <phoneticPr fontId="1" type="noConversion"/>
  </si>
  <si>
    <t>内存地址</t>
    <phoneticPr fontId="1" type="noConversion"/>
  </si>
  <si>
    <t>功能</t>
    <phoneticPr fontId="1" type="noConversion"/>
  </si>
  <si>
    <t>字节数</t>
    <phoneticPr fontId="1" type="noConversion"/>
  </si>
  <si>
    <t>初始值</t>
    <phoneticPr fontId="1" type="noConversion"/>
  </si>
  <si>
    <t>存储区</t>
    <phoneticPr fontId="1" type="noConversion"/>
  </si>
  <si>
    <t>权限</t>
    <phoneticPr fontId="1" type="noConversion"/>
  </si>
  <si>
    <t>最小取值</t>
    <phoneticPr fontId="1" type="noConversion"/>
  </si>
  <si>
    <t>最大取值</t>
    <phoneticPr fontId="1" type="noConversion"/>
  </si>
  <si>
    <t>单位</t>
    <phoneticPr fontId="1" type="noConversion"/>
  </si>
  <si>
    <t>取值解析</t>
    <phoneticPr fontId="1" type="noConversion"/>
  </si>
  <si>
    <t>0x</t>
    <phoneticPr fontId="1" type="noConversion"/>
  </si>
  <si>
    <t>DEC</t>
    <phoneticPr fontId="1" type="noConversion"/>
  </si>
  <si>
    <t>HEX</t>
    <phoneticPr fontId="1" type="noConversion"/>
  </si>
  <si>
    <t>高在前
低在后</t>
    <phoneticPr fontId="1" type="noConversion"/>
  </si>
  <si>
    <t>如果功能地址采用两个字节数的数据，高位字节在前面地址，低位字节在后面地址</t>
    <phoneticPr fontId="1" type="noConversion"/>
  </si>
  <si>
    <t>固件主版本号</t>
    <phoneticPr fontId="1" type="noConversion"/>
  </si>
  <si>
    <t>EPROM</t>
  </si>
  <si>
    <t>读</t>
    <phoneticPr fontId="1" type="noConversion"/>
  </si>
  <si>
    <t>个</t>
    <phoneticPr fontId="1" type="noConversion"/>
  </si>
  <si>
    <t>固件次版本号</t>
    <phoneticPr fontId="1" type="noConversion"/>
  </si>
  <si>
    <t>舵机主版本号</t>
    <phoneticPr fontId="1" type="noConversion"/>
  </si>
  <si>
    <t>个</t>
    <phoneticPr fontId="1" type="noConversion"/>
  </si>
  <si>
    <t>舵机次版本号</t>
    <phoneticPr fontId="1" type="noConversion"/>
  </si>
  <si>
    <t>读写</t>
  </si>
  <si>
    <t>ID</t>
  </si>
  <si>
    <t>总线上唯一的身份识别码，同一总线不可出现重复ID号
254号(OxFE)为广播ID，广播不返回应答包</t>
    <phoneticPr fontId="1" type="noConversion"/>
  </si>
  <si>
    <t>波特率</t>
  </si>
  <si>
    <t>号</t>
    <phoneticPr fontId="1" type="noConversion"/>
  </si>
  <si>
    <t>0-7分别代表波特率如下（出厂默认是0）
1000000，500000，250000，128000，115200，76800，57600，38400</t>
    <phoneticPr fontId="1" type="noConversion"/>
  </si>
  <si>
    <t>返回延时</t>
  </si>
  <si>
    <t>2us</t>
    <phoneticPr fontId="1" type="noConversion"/>
  </si>
  <si>
    <t>最小单位为2us,最大可设置返回延时 254*2=508us</t>
    <phoneticPr fontId="1" type="noConversion"/>
  </si>
  <si>
    <t>应答状态级别</t>
  </si>
  <si>
    <t>无</t>
    <phoneticPr fontId="1" type="noConversion"/>
  </si>
  <si>
    <t>0:除读指令与PING指令外其它指令不返回应答包
1:对所有指令返回应答包</t>
    <phoneticPr fontId="1" type="noConversion"/>
  </si>
  <si>
    <t>最小角度限制</t>
  </si>
  <si>
    <t>步</t>
    <phoneticPr fontId="1" type="noConversion"/>
  </si>
  <si>
    <t>设置最小运行角度限制，取值小于最大角度限制，电机模式时此值为0</t>
    <phoneticPr fontId="1" type="noConversion"/>
  </si>
  <si>
    <t>最大角度限制</t>
  </si>
  <si>
    <t>设置最大运行角度限制，取值大于最小角度限制，电机模式时此值为0</t>
    <phoneticPr fontId="1" type="noConversion"/>
  </si>
  <si>
    <t>最高温度上限</t>
  </si>
  <si>
    <t>°C</t>
    <phoneticPr fontId="1" type="noConversion"/>
  </si>
  <si>
    <t>最高工作温度限制，如设置为80 则最高温度为80摄氏度，设置精度为1摄氏度</t>
    <phoneticPr fontId="1" type="noConversion"/>
  </si>
  <si>
    <t>最高输入电压</t>
  </si>
  <si>
    <t>0.1V</t>
    <phoneticPr fontId="1" type="noConversion"/>
  </si>
  <si>
    <t>最高输入电压如设置为90，则最高工作电压限制为9.0V，设置精度为0.1V</t>
    <phoneticPr fontId="1" type="noConversion"/>
  </si>
  <si>
    <t>最低输入电压</t>
  </si>
  <si>
    <t>0.1V</t>
    <phoneticPr fontId="1" type="noConversion"/>
  </si>
  <si>
    <t>最低输入电压如设置为50，则最低工作电压限制为5.0V，设置精度为0.1V</t>
    <phoneticPr fontId="1" type="noConversion"/>
  </si>
  <si>
    <t>最大扭矩</t>
    <phoneticPr fontId="1" type="noConversion"/>
  </si>
  <si>
    <t>设置舵机的最大输出扭矩限制，设1000 = 100% * 堵转扭力</t>
    <phoneticPr fontId="1" type="noConversion"/>
  </si>
  <si>
    <t>相位</t>
  </si>
  <si>
    <t>无</t>
    <phoneticPr fontId="1" type="noConversion"/>
  </si>
  <si>
    <t>特殊功能字节，无特别需求不可修改,详见特殊字节位解析</t>
    <phoneticPr fontId="1" type="noConversion"/>
  </si>
  <si>
    <t>卸载条件</t>
    <phoneticPr fontId="1" type="noConversion"/>
  </si>
  <si>
    <t>Bit0 Bit1 Bit2 Bit3 Bit4 Bit5 对应位设置1为开启相应保护
电压 无   温度 无   无    过载 对应位设置0为关闭相应保护</t>
    <phoneticPr fontId="1" type="noConversion"/>
  </si>
  <si>
    <t>LED报警条件</t>
    <phoneticPr fontId="1" type="noConversion"/>
  </si>
  <si>
    <t>Bit0  Bit1  Bit2 Bit3 Bit4 Bit5 对应位设置1为开启闪灯报警
电压 无   温度 无    无   过载   对应位设置0为关闭闪灯报警</t>
    <phoneticPr fontId="1" type="noConversion"/>
  </si>
  <si>
    <t>P 比例系数</t>
    <phoneticPr fontId="1" type="noConversion"/>
  </si>
  <si>
    <t>无</t>
    <phoneticPr fontId="1" type="noConversion"/>
  </si>
  <si>
    <t>控制电机的比例系数</t>
    <phoneticPr fontId="1" type="noConversion"/>
  </si>
  <si>
    <t>D 微分系数</t>
    <phoneticPr fontId="1" type="noConversion"/>
  </si>
  <si>
    <t>控制电机的微分系数</t>
    <phoneticPr fontId="1" type="noConversion"/>
  </si>
  <si>
    <t>I 积分系数</t>
    <phoneticPr fontId="1" type="noConversion"/>
  </si>
  <si>
    <t>控制电机的积分系数</t>
    <phoneticPr fontId="1" type="noConversion"/>
  </si>
  <si>
    <t>最小启动力</t>
  </si>
  <si>
    <t>设置舵机的最小输出启动扭矩，设1000 = 100% * 堵转扭力</t>
    <phoneticPr fontId="1" type="noConversion"/>
  </si>
  <si>
    <t>顺时针不灵敏区</t>
  </si>
  <si>
    <t>步</t>
    <phoneticPr fontId="1" type="noConversion"/>
  </si>
  <si>
    <t>最小单位为一个最小分辨角度</t>
    <phoneticPr fontId="1" type="noConversion"/>
  </si>
  <si>
    <t>逆时针不灵敏区</t>
  </si>
  <si>
    <t>EPROM</t>
    <phoneticPr fontId="1" type="noConversion"/>
  </si>
  <si>
    <t>步</t>
    <phoneticPr fontId="1" type="noConversion"/>
  </si>
  <si>
    <t>最小单位为一个最小分辨角度</t>
    <phoneticPr fontId="1" type="noConversion"/>
  </si>
  <si>
    <t>滞环</t>
    <phoneticPr fontId="1" type="noConversion"/>
  </si>
  <si>
    <t>保护扭力</t>
    <phoneticPr fontId="1" type="noConversion"/>
  </si>
  <si>
    <t>进入过载保护后输出扭矩，如设20表示20%的最大扭矩</t>
    <phoneticPr fontId="1" type="noConversion"/>
  </si>
  <si>
    <t>保护时间</t>
    <phoneticPr fontId="1" type="noConversion"/>
  </si>
  <si>
    <t>40ms</t>
    <phoneticPr fontId="1" type="noConversion"/>
  </si>
  <si>
    <t>当前负载输出超过过载扭力并保持的计时时长，如设100表示4秒，最大可设10秒</t>
    <phoneticPr fontId="1" type="noConversion"/>
  </si>
  <si>
    <t>过载扭力</t>
    <phoneticPr fontId="1" type="noConversion"/>
  </si>
  <si>
    <t>启动过载保护时间计时的最大扭力阀值，如设80表示80%的最大扭矩</t>
    <phoneticPr fontId="1" type="noConversion"/>
  </si>
  <si>
    <t>扭矩开关</t>
    <phoneticPr fontId="1" type="noConversion"/>
  </si>
  <si>
    <t>SRAM</t>
  </si>
  <si>
    <t>写0：关闭扭力输出/阻尼状态； 写1：打开扭力输出； 写2：自由状态写</t>
    <phoneticPr fontId="1" type="noConversion"/>
  </si>
  <si>
    <t>目标位置</t>
    <phoneticPr fontId="1" type="noConversion"/>
  </si>
  <si>
    <t>每步为一个最小分辨角度，绝对位置控制方式，最大对应最大有效角度</t>
    <phoneticPr fontId="1" type="noConversion"/>
  </si>
  <si>
    <t>运行时间</t>
    <phoneticPr fontId="1" type="noConversion"/>
  </si>
  <si>
    <t>1ms</t>
    <phoneticPr fontId="1" type="noConversion"/>
  </si>
  <si>
    <t>从当前位置到目标位置的运动时间，当运行速度为0时此参数生效</t>
    <phoneticPr fontId="1" type="noConversion"/>
  </si>
  <si>
    <t>运行速度</t>
    <phoneticPr fontId="1" type="noConversion"/>
  </si>
  <si>
    <t>步/s</t>
    <phoneticPr fontId="1" type="noConversion"/>
  </si>
  <si>
    <t>单位时间（每秒）内运动的步数</t>
    <phoneticPr fontId="1" type="noConversion"/>
  </si>
  <si>
    <t>锁标志</t>
    <phoneticPr fontId="1" type="noConversion"/>
  </si>
  <si>
    <t>写0关闭写入锁，写入EPROM地址的值掉电保存
写1打开写入锁，写入EPROM地址的值掉电不保存</t>
    <phoneticPr fontId="1" type="noConversion"/>
  </si>
  <si>
    <t>当前位置</t>
    <phoneticPr fontId="1" type="noConversion"/>
  </si>
  <si>
    <t>只读</t>
  </si>
  <si>
    <t>反馈当前所处位置的步数，每步为一个最小分辨角度；绝对位置控制方式，最大值对应最大有效角度</t>
    <phoneticPr fontId="1" type="noConversion"/>
  </si>
  <si>
    <t>当前速度</t>
    <phoneticPr fontId="1" type="noConversion"/>
  </si>
  <si>
    <t>步/s</t>
    <phoneticPr fontId="1" type="noConversion"/>
  </si>
  <si>
    <t>反馈当前电机转动的速度，单位时间（每秒）内运动的步数</t>
    <phoneticPr fontId="1" type="noConversion"/>
  </si>
  <si>
    <t>当前负载</t>
    <phoneticPr fontId="1" type="noConversion"/>
  </si>
  <si>
    <t>当前控制输出驱动电机的电压占空比</t>
    <phoneticPr fontId="1" type="noConversion"/>
  </si>
  <si>
    <t>当前电压</t>
    <phoneticPr fontId="1" type="noConversion"/>
  </si>
  <si>
    <t>当前舵机工作电压</t>
    <phoneticPr fontId="1" type="noConversion"/>
  </si>
  <si>
    <t>当前温度</t>
    <phoneticPr fontId="1" type="noConversion"/>
  </si>
  <si>
    <t>°C</t>
    <phoneticPr fontId="1" type="noConversion"/>
  </si>
  <si>
    <t>当前舵机内部工作电路</t>
    <phoneticPr fontId="1" type="noConversion"/>
  </si>
  <si>
    <t>异步写标志</t>
    <phoneticPr fontId="1" type="noConversion"/>
  </si>
  <si>
    <t>采用异步写指令时，标志位</t>
    <phoneticPr fontId="1" type="noConversion"/>
  </si>
  <si>
    <t>舵机状态</t>
    <phoneticPr fontId="1" type="noConversion"/>
  </si>
  <si>
    <t>Bit0 Bit1 Bit2 Bit3 Bit4 Bit5 对应位被置1表示相应错误出现
电压 无   温度 无   无    过载 对应位0为无相应该错误</t>
    <phoneticPr fontId="1" type="noConversion"/>
  </si>
  <si>
    <t>移动标志</t>
    <phoneticPr fontId="1" type="noConversion"/>
  </si>
  <si>
    <t>舵机在运动时标志为1，舵机停止时为0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</si>
</sst>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\x"/>
    <numFmt numFmtId="178" formatCode="0.0%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7" fontId="0" fillId="0" borderId="0" xfId="0" applyNumberFormat="1">
      <alignment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78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CS215-V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pane xSplit="13" ySplit="7" topLeftCell="N8" activePane="bottomRight" state="frozen"/>
      <selection pane="topRight" activeCell="N1" sqref="N1"/>
      <selection pane="bottomLeft" activeCell="A2" sqref="A2"/>
      <selection pane="bottomRight" activeCell="F54" sqref="F54"/>
    </sheetView>
  </sheetViews>
  <sheetFormatPr defaultRowHeight="13.8" x14ac:dyDescent="0.25"/>
  <cols>
    <col min="1" max="2" width="3.21875" customWidth="1"/>
    <col min="3" max="3" width="3.44140625" style="1" bestFit="1" customWidth="1"/>
    <col min="4" max="4" width="7.6640625" style="1" customWidth="1"/>
    <col min="5" max="5" width="16.33203125" bestFit="1" customWidth="1"/>
    <col min="6" max="6" width="6.88671875" style="1" customWidth="1"/>
    <col min="7" max="7" width="6.33203125" customWidth="1"/>
    <col min="8" max="8" width="6.44140625" style="1" bestFit="1" customWidth="1"/>
    <col min="9" max="9" width="5.21875" style="1" bestFit="1" customWidth="1"/>
    <col min="10" max="10" width="8.77734375" style="1" customWidth="1"/>
    <col min="11" max="11" width="8.21875" style="1" customWidth="1"/>
    <col min="12" max="12" width="7.109375" style="1" customWidth="1"/>
    <col min="13" max="13" width="63.21875" customWidth="1"/>
  </cols>
  <sheetData>
    <row r="1" spans="1:13" x14ac:dyDescent="0.25">
      <c r="D1" s="2" t="s">
        <v>0</v>
      </c>
      <c r="E1" s="2"/>
      <c r="F1" s="2"/>
      <c r="G1" s="2"/>
      <c r="H1" s="2"/>
      <c r="I1" s="2"/>
      <c r="J1" s="2"/>
      <c r="K1" s="2"/>
    </row>
    <row r="2" spans="1:13" x14ac:dyDescent="0.25">
      <c r="D2" s="3" t="s">
        <v>1</v>
      </c>
      <c r="E2" s="3"/>
      <c r="F2" s="4">
        <f>F3*F6/6</f>
        <v>53.7109375</v>
      </c>
      <c r="H2" s="3" t="s">
        <v>2</v>
      </c>
      <c r="I2" s="3"/>
      <c r="J2" s="3"/>
      <c r="K2" s="1">
        <v>7.4</v>
      </c>
    </row>
    <row r="3" spans="1:13" x14ac:dyDescent="0.25">
      <c r="D3" s="3" t="s">
        <v>3</v>
      </c>
      <c r="E3" s="3"/>
      <c r="F3" s="5">
        <v>1500</v>
      </c>
      <c r="H3" s="3" t="s">
        <v>4</v>
      </c>
      <c r="I3" s="3"/>
      <c r="J3" s="3"/>
      <c r="K3" s="1">
        <v>150</v>
      </c>
    </row>
    <row r="4" spans="1:13" x14ac:dyDescent="0.25">
      <c r="D4" s="3" t="s">
        <v>5</v>
      </c>
      <c r="E4" s="3"/>
      <c r="F4" s="5">
        <v>220</v>
      </c>
      <c r="H4" s="3"/>
      <c r="I4" s="3"/>
      <c r="J4" s="3"/>
    </row>
    <row r="5" spans="1:13" x14ac:dyDescent="0.25">
      <c r="D5" s="3" t="s">
        <v>6</v>
      </c>
      <c r="E5" s="3"/>
      <c r="F5" s="6">
        <v>1024</v>
      </c>
      <c r="H5" s="3"/>
      <c r="I5" s="3"/>
      <c r="J5" s="3"/>
    </row>
    <row r="6" spans="1:13" x14ac:dyDescent="0.25">
      <c r="D6" s="3" t="s">
        <v>7</v>
      </c>
      <c r="E6" s="3"/>
      <c r="F6" s="6">
        <f>F4/F5</f>
        <v>0.21484375</v>
      </c>
      <c r="H6" s="3"/>
      <c r="I6" s="3"/>
      <c r="J6" s="3"/>
    </row>
    <row r="7" spans="1:13" x14ac:dyDescent="0.25">
      <c r="C7" s="7" t="s">
        <v>8</v>
      </c>
      <c r="D7" s="7"/>
      <c r="E7" s="8" t="s">
        <v>9</v>
      </c>
      <c r="F7" s="8" t="s">
        <v>10</v>
      </c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</row>
    <row r="8" spans="1:13" ht="24" x14ac:dyDescent="0.25">
      <c r="A8" t="s">
        <v>18</v>
      </c>
      <c r="C8" s="9" t="s">
        <v>19</v>
      </c>
      <c r="D8" s="9" t="s">
        <v>20</v>
      </c>
      <c r="E8" s="10"/>
      <c r="F8" s="11" t="s">
        <v>21</v>
      </c>
      <c r="G8" s="10"/>
      <c r="H8" s="9"/>
      <c r="I8" s="9"/>
      <c r="J8" s="9"/>
      <c r="K8" s="9"/>
      <c r="L8" s="11"/>
      <c r="M8" s="12" t="s">
        <v>22</v>
      </c>
    </row>
    <row r="9" spans="1:13" x14ac:dyDescent="0.25">
      <c r="A9" s="13" t="str">
        <f t="shared" ref="A9:A48" si="0">DEC2HEX(C9)</f>
        <v>0</v>
      </c>
      <c r="B9" s="13"/>
      <c r="C9" s="9">
        <v>0</v>
      </c>
      <c r="D9" s="14" t="str">
        <f t="shared" ref="D9:D48" si="1">CONCATENATE($A$8,A9)</f>
        <v>0x0</v>
      </c>
      <c r="E9" s="10" t="s">
        <v>23</v>
      </c>
      <c r="F9" s="9">
        <v>1</v>
      </c>
      <c r="G9" s="10">
        <v>0</v>
      </c>
      <c r="H9" s="9" t="s">
        <v>24</v>
      </c>
      <c r="I9" s="9" t="s">
        <v>25</v>
      </c>
      <c r="J9" s="9">
        <v>0</v>
      </c>
      <c r="K9" s="9">
        <v>253</v>
      </c>
      <c r="L9" s="11" t="s">
        <v>26</v>
      </c>
      <c r="M9" s="12"/>
    </row>
    <row r="10" spans="1:13" x14ac:dyDescent="0.25">
      <c r="A10" s="13" t="str">
        <f t="shared" si="0"/>
        <v>1</v>
      </c>
      <c r="B10" s="13"/>
      <c r="C10" s="9">
        <v>1</v>
      </c>
      <c r="D10" s="14" t="str">
        <f t="shared" si="1"/>
        <v>0x1</v>
      </c>
      <c r="E10" s="10" t="s">
        <v>27</v>
      </c>
      <c r="F10" s="9">
        <v>1</v>
      </c>
      <c r="G10" s="10">
        <v>5</v>
      </c>
      <c r="H10" s="9" t="s">
        <v>24</v>
      </c>
      <c r="I10" s="9" t="s">
        <v>25</v>
      </c>
      <c r="J10" s="9">
        <v>0</v>
      </c>
      <c r="K10" s="9">
        <v>253</v>
      </c>
      <c r="L10" s="11" t="s">
        <v>26</v>
      </c>
      <c r="M10" s="12"/>
    </row>
    <row r="11" spans="1:13" x14ac:dyDescent="0.25">
      <c r="A11" s="13" t="str">
        <f t="shared" si="0"/>
        <v>3</v>
      </c>
      <c r="B11" s="13"/>
      <c r="C11" s="9">
        <v>3</v>
      </c>
      <c r="D11" s="14" t="str">
        <f t="shared" si="1"/>
        <v>0x3</v>
      </c>
      <c r="E11" s="10" t="s">
        <v>28</v>
      </c>
      <c r="F11" s="9">
        <v>1</v>
      </c>
      <c r="G11" s="10">
        <v>5</v>
      </c>
      <c r="H11" s="9" t="s">
        <v>24</v>
      </c>
      <c r="I11" s="9" t="s">
        <v>25</v>
      </c>
      <c r="J11" s="9">
        <v>0</v>
      </c>
      <c r="K11" s="9">
        <v>253</v>
      </c>
      <c r="L11" s="11" t="s">
        <v>29</v>
      </c>
      <c r="M11" s="12"/>
    </row>
    <row r="12" spans="1:13" x14ac:dyDescent="0.25">
      <c r="A12" s="13" t="str">
        <f t="shared" si="0"/>
        <v>4</v>
      </c>
      <c r="B12" s="13"/>
      <c r="C12" s="9">
        <v>4</v>
      </c>
      <c r="D12" s="14" t="str">
        <f t="shared" si="1"/>
        <v>0x4</v>
      </c>
      <c r="E12" s="10" t="s">
        <v>30</v>
      </c>
      <c r="F12" s="9">
        <v>1</v>
      </c>
      <c r="G12" s="10">
        <v>15</v>
      </c>
      <c r="H12" s="9" t="s">
        <v>24</v>
      </c>
      <c r="I12" s="9" t="s">
        <v>31</v>
      </c>
      <c r="J12" s="9">
        <v>0</v>
      </c>
      <c r="K12" s="9">
        <v>253</v>
      </c>
      <c r="L12" s="11" t="s">
        <v>29</v>
      </c>
      <c r="M12" s="12"/>
    </row>
    <row r="13" spans="1:13" ht="24" x14ac:dyDescent="0.25">
      <c r="A13" s="13" t="str">
        <f t="shared" si="0"/>
        <v>5</v>
      </c>
      <c r="B13" s="13"/>
      <c r="C13" s="9">
        <v>5</v>
      </c>
      <c r="D13" s="15" t="str">
        <f t="shared" si="1"/>
        <v>0x5</v>
      </c>
      <c r="E13" s="16" t="s">
        <v>32</v>
      </c>
      <c r="F13" s="9">
        <v>1</v>
      </c>
      <c r="G13" s="10">
        <v>1</v>
      </c>
      <c r="H13" s="9" t="s">
        <v>24</v>
      </c>
      <c r="I13" s="9" t="s">
        <v>31</v>
      </c>
      <c r="J13" s="9">
        <v>0</v>
      </c>
      <c r="K13" s="9">
        <v>253</v>
      </c>
      <c r="L13" s="11" t="s">
        <v>26</v>
      </c>
      <c r="M13" s="12" t="s">
        <v>33</v>
      </c>
    </row>
    <row r="14" spans="1:13" ht="24" x14ac:dyDescent="0.25">
      <c r="A14" s="13" t="str">
        <f t="shared" si="0"/>
        <v>6</v>
      </c>
      <c r="B14" s="13"/>
      <c r="C14" s="9">
        <v>6</v>
      </c>
      <c r="D14" s="15" t="str">
        <f t="shared" si="1"/>
        <v>0x6</v>
      </c>
      <c r="E14" s="16" t="s">
        <v>34</v>
      </c>
      <c r="F14" s="9">
        <v>1</v>
      </c>
      <c r="G14" s="10">
        <v>0</v>
      </c>
      <c r="H14" s="9" t="s">
        <v>24</v>
      </c>
      <c r="I14" s="9" t="s">
        <v>31</v>
      </c>
      <c r="J14" s="9">
        <v>0</v>
      </c>
      <c r="K14" s="9">
        <v>7</v>
      </c>
      <c r="L14" s="11" t="s">
        <v>35</v>
      </c>
      <c r="M14" s="12" t="s">
        <v>36</v>
      </c>
    </row>
    <row r="15" spans="1:13" x14ac:dyDescent="0.25">
      <c r="A15" s="13" t="str">
        <f t="shared" si="0"/>
        <v>7</v>
      </c>
      <c r="B15" s="13"/>
      <c r="C15" s="9">
        <v>7</v>
      </c>
      <c r="D15" s="15" t="str">
        <f t="shared" si="1"/>
        <v>0x7</v>
      </c>
      <c r="E15" s="16" t="s">
        <v>37</v>
      </c>
      <c r="F15" s="9">
        <v>1</v>
      </c>
      <c r="G15" s="10">
        <v>0</v>
      </c>
      <c r="H15" s="9" t="s">
        <v>24</v>
      </c>
      <c r="I15" s="9" t="s">
        <v>31</v>
      </c>
      <c r="J15" s="9">
        <v>0</v>
      </c>
      <c r="K15" s="9">
        <v>254</v>
      </c>
      <c r="L15" s="11" t="s">
        <v>38</v>
      </c>
      <c r="M15" s="12" t="s">
        <v>39</v>
      </c>
    </row>
    <row r="16" spans="1:13" ht="24" x14ac:dyDescent="0.25">
      <c r="A16" s="13" t="str">
        <f t="shared" si="0"/>
        <v>8</v>
      </c>
      <c r="B16" s="13"/>
      <c r="C16" s="9">
        <v>8</v>
      </c>
      <c r="D16" s="15" t="str">
        <f t="shared" si="1"/>
        <v>0x8</v>
      </c>
      <c r="E16" s="16" t="s">
        <v>40</v>
      </c>
      <c r="F16" s="9">
        <v>1</v>
      </c>
      <c r="G16" s="10">
        <v>1</v>
      </c>
      <c r="H16" s="9" t="s">
        <v>24</v>
      </c>
      <c r="I16" s="9" t="s">
        <v>31</v>
      </c>
      <c r="J16" s="9">
        <v>0</v>
      </c>
      <c r="K16" s="9">
        <v>1</v>
      </c>
      <c r="L16" s="11" t="s">
        <v>41</v>
      </c>
      <c r="M16" s="12" t="s">
        <v>42</v>
      </c>
    </row>
    <row r="17" spans="1:13" x14ac:dyDescent="0.25">
      <c r="A17" s="13" t="str">
        <f t="shared" si="0"/>
        <v>9</v>
      </c>
      <c r="B17" s="13"/>
      <c r="C17" s="9">
        <v>9</v>
      </c>
      <c r="D17" s="15" t="str">
        <f t="shared" si="1"/>
        <v>0x9</v>
      </c>
      <c r="E17" s="16" t="s">
        <v>43</v>
      </c>
      <c r="F17" s="9">
        <v>2</v>
      </c>
      <c r="G17" s="10">
        <v>20</v>
      </c>
      <c r="H17" s="9" t="s">
        <v>24</v>
      </c>
      <c r="I17" s="9" t="s">
        <v>31</v>
      </c>
      <c r="J17" s="9">
        <v>0</v>
      </c>
      <c r="K17" s="9">
        <v>1022</v>
      </c>
      <c r="L17" s="11" t="s">
        <v>44</v>
      </c>
      <c r="M17" s="12" t="s">
        <v>45</v>
      </c>
    </row>
    <row r="18" spans="1:13" x14ac:dyDescent="0.25">
      <c r="A18" s="13" t="str">
        <f t="shared" si="0"/>
        <v>B</v>
      </c>
      <c r="B18" s="13"/>
      <c r="C18" s="9">
        <v>11</v>
      </c>
      <c r="D18" s="15" t="str">
        <f t="shared" si="1"/>
        <v>0xB</v>
      </c>
      <c r="E18" s="16" t="s">
        <v>46</v>
      </c>
      <c r="F18" s="9">
        <v>2</v>
      </c>
      <c r="G18" s="10">
        <v>1003</v>
      </c>
      <c r="H18" s="9" t="s">
        <v>24</v>
      </c>
      <c r="I18" s="9" t="s">
        <v>31</v>
      </c>
      <c r="J18" s="9">
        <v>0</v>
      </c>
      <c r="K18" s="9">
        <v>1023</v>
      </c>
      <c r="L18" s="11" t="s">
        <v>44</v>
      </c>
      <c r="M18" s="12" t="s">
        <v>47</v>
      </c>
    </row>
    <row r="19" spans="1:13" ht="24" customHeight="1" x14ac:dyDescent="0.25">
      <c r="A19" s="13" t="str">
        <f t="shared" si="0"/>
        <v>D</v>
      </c>
      <c r="B19" s="13"/>
      <c r="C19" s="9">
        <v>13</v>
      </c>
      <c r="D19" s="15" t="str">
        <f t="shared" si="1"/>
        <v>0xD</v>
      </c>
      <c r="E19" s="16" t="s">
        <v>48</v>
      </c>
      <c r="F19" s="9">
        <v>1</v>
      </c>
      <c r="G19" s="10">
        <v>80</v>
      </c>
      <c r="H19" s="9" t="s">
        <v>24</v>
      </c>
      <c r="I19" s="9" t="s">
        <v>31</v>
      </c>
      <c r="J19" s="9">
        <v>0</v>
      </c>
      <c r="K19" s="9">
        <v>100</v>
      </c>
      <c r="L19" s="11" t="s">
        <v>49</v>
      </c>
      <c r="M19" s="12" t="s">
        <v>50</v>
      </c>
    </row>
    <row r="20" spans="1:13" x14ac:dyDescent="0.25">
      <c r="A20" s="13" t="str">
        <f t="shared" si="0"/>
        <v>E</v>
      </c>
      <c r="B20" s="13"/>
      <c r="C20" s="9">
        <v>14</v>
      </c>
      <c r="D20" s="15" t="str">
        <f t="shared" si="1"/>
        <v>0xE</v>
      </c>
      <c r="E20" s="16" t="s">
        <v>51</v>
      </c>
      <c r="F20" s="9">
        <v>1</v>
      </c>
      <c r="G20" s="10">
        <v>90</v>
      </c>
      <c r="H20" s="9" t="s">
        <v>24</v>
      </c>
      <c r="I20" s="9" t="s">
        <v>31</v>
      </c>
      <c r="J20" s="9">
        <v>0</v>
      </c>
      <c r="K20" s="9">
        <v>254</v>
      </c>
      <c r="L20" s="11" t="s">
        <v>52</v>
      </c>
      <c r="M20" s="12" t="s">
        <v>53</v>
      </c>
    </row>
    <row r="21" spans="1:13" x14ac:dyDescent="0.25">
      <c r="A21" s="13" t="str">
        <f t="shared" si="0"/>
        <v>F</v>
      </c>
      <c r="B21" s="13"/>
      <c r="C21" s="9">
        <v>15</v>
      </c>
      <c r="D21" s="15" t="str">
        <f t="shared" si="1"/>
        <v>0xF</v>
      </c>
      <c r="E21" s="16" t="s">
        <v>54</v>
      </c>
      <c r="F21" s="9">
        <v>1</v>
      </c>
      <c r="G21" s="10">
        <v>45</v>
      </c>
      <c r="H21" s="9" t="s">
        <v>24</v>
      </c>
      <c r="I21" s="9" t="s">
        <v>31</v>
      </c>
      <c r="J21" s="9">
        <v>0</v>
      </c>
      <c r="K21" s="9">
        <v>254</v>
      </c>
      <c r="L21" s="11" t="s">
        <v>55</v>
      </c>
      <c r="M21" s="12" t="s">
        <v>56</v>
      </c>
    </row>
    <row r="22" spans="1:13" x14ac:dyDescent="0.25">
      <c r="A22" s="13" t="str">
        <f t="shared" si="0"/>
        <v>10</v>
      </c>
      <c r="B22" s="13"/>
      <c r="C22" s="9">
        <v>16</v>
      </c>
      <c r="D22" s="15" t="str">
        <f t="shared" si="1"/>
        <v>0x10</v>
      </c>
      <c r="E22" s="16" t="s">
        <v>57</v>
      </c>
      <c r="F22" s="9">
        <v>2</v>
      </c>
      <c r="G22" s="10">
        <v>1000</v>
      </c>
      <c r="H22" s="9" t="s">
        <v>24</v>
      </c>
      <c r="I22" s="9" t="s">
        <v>31</v>
      </c>
      <c r="J22" s="9">
        <v>0</v>
      </c>
      <c r="K22" s="9">
        <v>1000</v>
      </c>
      <c r="L22" s="17">
        <v>1E-3</v>
      </c>
      <c r="M22" s="12" t="s">
        <v>58</v>
      </c>
    </row>
    <row r="23" spans="1:13" x14ac:dyDescent="0.25">
      <c r="A23" s="13" t="str">
        <f t="shared" si="0"/>
        <v>12</v>
      </c>
      <c r="B23" s="13"/>
      <c r="C23" s="18">
        <v>18</v>
      </c>
      <c r="D23" s="15" t="str">
        <f t="shared" si="1"/>
        <v>0x12</v>
      </c>
      <c r="E23" s="19" t="s">
        <v>59</v>
      </c>
      <c r="F23" s="18">
        <v>1</v>
      </c>
      <c r="G23" s="20">
        <v>0</v>
      </c>
      <c r="H23" s="18" t="s">
        <v>24</v>
      </c>
      <c r="I23" s="18" t="s">
        <v>31</v>
      </c>
      <c r="J23" s="18">
        <v>0</v>
      </c>
      <c r="K23" s="18">
        <v>254</v>
      </c>
      <c r="L23" s="21" t="s">
        <v>60</v>
      </c>
      <c r="M23" s="22" t="s">
        <v>61</v>
      </c>
    </row>
    <row r="24" spans="1:13" ht="24" x14ac:dyDescent="0.25">
      <c r="A24" s="13" t="str">
        <f t="shared" si="0"/>
        <v>13</v>
      </c>
      <c r="B24" s="13"/>
      <c r="C24" s="9">
        <v>19</v>
      </c>
      <c r="D24" s="15" t="str">
        <f t="shared" si="1"/>
        <v>0x13</v>
      </c>
      <c r="E24" s="16" t="s">
        <v>62</v>
      </c>
      <c r="F24" s="9">
        <v>1</v>
      </c>
      <c r="G24" s="10">
        <v>36</v>
      </c>
      <c r="H24" s="9" t="s">
        <v>24</v>
      </c>
      <c r="I24" s="9" t="s">
        <v>31</v>
      </c>
      <c r="J24" s="9">
        <v>0</v>
      </c>
      <c r="K24" s="9">
        <v>254</v>
      </c>
      <c r="L24" s="11" t="s">
        <v>60</v>
      </c>
      <c r="M24" s="12" t="s">
        <v>63</v>
      </c>
    </row>
    <row r="25" spans="1:13" ht="24" x14ac:dyDescent="0.25">
      <c r="A25" s="13" t="str">
        <f t="shared" si="0"/>
        <v>14</v>
      </c>
      <c r="B25" s="13"/>
      <c r="C25" s="9">
        <v>20</v>
      </c>
      <c r="D25" s="15" t="str">
        <f t="shared" si="1"/>
        <v>0x14</v>
      </c>
      <c r="E25" s="16" t="s">
        <v>64</v>
      </c>
      <c r="F25" s="9">
        <v>1</v>
      </c>
      <c r="G25" s="10">
        <v>37</v>
      </c>
      <c r="H25" s="9" t="s">
        <v>24</v>
      </c>
      <c r="I25" s="9" t="s">
        <v>31</v>
      </c>
      <c r="J25" s="9">
        <v>0</v>
      </c>
      <c r="K25" s="9">
        <v>254</v>
      </c>
      <c r="L25" s="11" t="s">
        <v>60</v>
      </c>
      <c r="M25" s="12" t="s">
        <v>65</v>
      </c>
    </row>
    <row r="26" spans="1:13" x14ac:dyDescent="0.25">
      <c r="A26" s="13" t="str">
        <f t="shared" si="0"/>
        <v>15</v>
      </c>
      <c r="B26" s="13"/>
      <c r="C26" s="9">
        <v>21</v>
      </c>
      <c r="D26" s="15" t="str">
        <f t="shared" si="1"/>
        <v>0x15</v>
      </c>
      <c r="E26" s="16" t="s">
        <v>66</v>
      </c>
      <c r="F26" s="9">
        <v>1</v>
      </c>
      <c r="G26" s="10">
        <v>15</v>
      </c>
      <c r="H26" s="9" t="s">
        <v>24</v>
      </c>
      <c r="I26" s="9" t="s">
        <v>31</v>
      </c>
      <c r="J26" s="9">
        <v>0</v>
      </c>
      <c r="K26" s="9">
        <v>254</v>
      </c>
      <c r="L26" s="11" t="s">
        <v>67</v>
      </c>
      <c r="M26" s="12" t="s">
        <v>68</v>
      </c>
    </row>
    <row r="27" spans="1:13" x14ac:dyDescent="0.25">
      <c r="A27" s="13" t="str">
        <f t="shared" si="0"/>
        <v>16</v>
      </c>
      <c r="B27" s="13"/>
      <c r="C27" s="9">
        <v>22</v>
      </c>
      <c r="D27" s="15" t="str">
        <f t="shared" si="1"/>
        <v>0x16</v>
      </c>
      <c r="E27" s="16" t="s">
        <v>69</v>
      </c>
      <c r="F27" s="9">
        <v>1</v>
      </c>
      <c r="G27" s="10">
        <v>15</v>
      </c>
      <c r="H27" s="9" t="s">
        <v>24</v>
      </c>
      <c r="I27" s="9" t="s">
        <v>31</v>
      </c>
      <c r="J27" s="9">
        <v>0</v>
      </c>
      <c r="K27" s="9">
        <v>254</v>
      </c>
      <c r="L27" s="11" t="s">
        <v>60</v>
      </c>
      <c r="M27" s="12" t="s">
        <v>70</v>
      </c>
    </row>
    <row r="28" spans="1:13" x14ac:dyDescent="0.25">
      <c r="A28" s="13" t="str">
        <f t="shared" si="0"/>
        <v>17</v>
      </c>
      <c r="B28" s="13"/>
      <c r="C28" s="9">
        <v>23</v>
      </c>
      <c r="D28" s="15" t="str">
        <f t="shared" si="1"/>
        <v>0x17</v>
      </c>
      <c r="E28" s="16" t="s">
        <v>71</v>
      </c>
      <c r="F28" s="9">
        <v>1</v>
      </c>
      <c r="G28" s="10">
        <v>0</v>
      </c>
      <c r="H28" s="9" t="s">
        <v>24</v>
      </c>
      <c r="I28" s="9" t="s">
        <v>31</v>
      </c>
      <c r="J28" s="9">
        <v>0</v>
      </c>
      <c r="K28" s="9">
        <v>254</v>
      </c>
      <c r="L28" s="11" t="s">
        <v>60</v>
      </c>
      <c r="M28" s="12" t="s">
        <v>72</v>
      </c>
    </row>
    <row r="29" spans="1:13" x14ac:dyDescent="0.25">
      <c r="A29" s="13" t="str">
        <f t="shared" si="0"/>
        <v>18</v>
      </c>
      <c r="B29" s="13"/>
      <c r="C29" s="9">
        <v>24</v>
      </c>
      <c r="D29" s="15" t="str">
        <f t="shared" si="1"/>
        <v>0x18</v>
      </c>
      <c r="E29" s="16" t="s">
        <v>73</v>
      </c>
      <c r="F29" s="9">
        <v>2</v>
      </c>
      <c r="G29" s="10">
        <v>30</v>
      </c>
      <c r="H29" s="9" t="s">
        <v>24</v>
      </c>
      <c r="I29" s="9" t="s">
        <v>31</v>
      </c>
      <c r="J29" s="9">
        <v>0</v>
      </c>
      <c r="K29" s="9">
        <v>1000</v>
      </c>
      <c r="L29" s="17">
        <v>1E-3</v>
      </c>
      <c r="M29" s="12" t="s">
        <v>74</v>
      </c>
    </row>
    <row r="30" spans="1:13" x14ac:dyDescent="0.25">
      <c r="A30" s="13" t="str">
        <f t="shared" si="0"/>
        <v>1A</v>
      </c>
      <c r="B30" s="13"/>
      <c r="C30" s="9">
        <v>26</v>
      </c>
      <c r="D30" s="15" t="str">
        <f t="shared" si="1"/>
        <v>0x1A</v>
      </c>
      <c r="E30" s="16" t="s">
        <v>75</v>
      </c>
      <c r="F30" s="9">
        <v>1</v>
      </c>
      <c r="G30" s="10">
        <v>1</v>
      </c>
      <c r="H30" s="9" t="s">
        <v>24</v>
      </c>
      <c r="I30" s="9" t="s">
        <v>31</v>
      </c>
      <c r="J30" s="9">
        <v>0</v>
      </c>
      <c r="K30" s="9">
        <v>32</v>
      </c>
      <c r="L30" s="11" t="s">
        <v>76</v>
      </c>
      <c r="M30" s="12" t="s">
        <v>77</v>
      </c>
    </row>
    <row r="31" spans="1:13" x14ac:dyDescent="0.25">
      <c r="A31" s="13" t="str">
        <f t="shared" si="0"/>
        <v>1B</v>
      </c>
      <c r="B31" s="13"/>
      <c r="C31" s="9">
        <v>27</v>
      </c>
      <c r="D31" s="15" t="str">
        <f t="shared" si="1"/>
        <v>0x1B</v>
      </c>
      <c r="E31" s="16" t="s">
        <v>78</v>
      </c>
      <c r="F31" s="9">
        <v>1</v>
      </c>
      <c r="G31" s="10">
        <v>1</v>
      </c>
      <c r="H31" s="9" t="s">
        <v>79</v>
      </c>
      <c r="I31" s="9" t="s">
        <v>31</v>
      </c>
      <c r="J31" s="9">
        <v>0</v>
      </c>
      <c r="K31" s="9">
        <v>32</v>
      </c>
      <c r="L31" s="11" t="s">
        <v>80</v>
      </c>
      <c r="M31" s="12" t="s">
        <v>81</v>
      </c>
    </row>
    <row r="32" spans="1:13" x14ac:dyDescent="0.25">
      <c r="A32" s="13" t="str">
        <f t="shared" si="0"/>
        <v>1C</v>
      </c>
      <c r="B32" s="13"/>
      <c r="C32" s="9">
        <v>28</v>
      </c>
      <c r="D32" s="15" t="str">
        <f t="shared" si="1"/>
        <v>0x1C</v>
      </c>
      <c r="E32" s="16" t="s">
        <v>82</v>
      </c>
      <c r="F32" s="9">
        <v>1</v>
      </c>
      <c r="G32" s="10">
        <v>1</v>
      </c>
      <c r="H32" s="9" t="s">
        <v>24</v>
      </c>
      <c r="I32" s="9" t="s">
        <v>31</v>
      </c>
      <c r="J32" s="9">
        <v>0</v>
      </c>
      <c r="K32" s="9">
        <v>32</v>
      </c>
      <c r="L32" s="11" t="s">
        <v>76</v>
      </c>
      <c r="M32" s="12" t="s">
        <v>81</v>
      </c>
    </row>
    <row r="33" spans="1:13" x14ac:dyDescent="0.25">
      <c r="A33" s="13" t="str">
        <f t="shared" si="0"/>
        <v>25</v>
      </c>
      <c r="B33" s="13"/>
      <c r="C33" s="9">
        <v>37</v>
      </c>
      <c r="D33" s="15" t="str">
        <f t="shared" si="1"/>
        <v>0x25</v>
      </c>
      <c r="E33" s="16" t="s">
        <v>83</v>
      </c>
      <c r="F33" s="9">
        <v>1</v>
      </c>
      <c r="G33" s="10">
        <v>20</v>
      </c>
      <c r="H33" s="9" t="s">
        <v>24</v>
      </c>
      <c r="I33" s="9" t="s">
        <v>31</v>
      </c>
      <c r="J33" s="9">
        <v>0</v>
      </c>
      <c r="K33" s="9">
        <v>100</v>
      </c>
      <c r="L33" s="17">
        <v>0.01</v>
      </c>
      <c r="M33" s="12" t="s">
        <v>84</v>
      </c>
    </row>
    <row r="34" spans="1:13" ht="24" x14ac:dyDescent="0.25">
      <c r="A34" s="13" t="str">
        <f t="shared" si="0"/>
        <v>26</v>
      </c>
      <c r="B34" s="13"/>
      <c r="C34" s="9">
        <v>38</v>
      </c>
      <c r="D34" s="15" t="str">
        <f t="shared" si="1"/>
        <v>0x26</v>
      </c>
      <c r="E34" s="16" t="s">
        <v>85</v>
      </c>
      <c r="F34" s="9">
        <v>1</v>
      </c>
      <c r="G34" s="10">
        <v>100</v>
      </c>
      <c r="H34" s="9" t="s">
        <v>24</v>
      </c>
      <c r="I34" s="9" t="s">
        <v>31</v>
      </c>
      <c r="J34" s="9">
        <v>0</v>
      </c>
      <c r="K34" s="9">
        <v>254</v>
      </c>
      <c r="L34" s="11" t="s">
        <v>86</v>
      </c>
      <c r="M34" s="12" t="s">
        <v>87</v>
      </c>
    </row>
    <row r="35" spans="1:13" x14ac:dyDescent="0.25">
      <c r="A35" s="13" t="str">
        <f t="shared" si="0"/>
        <v>27</v>
      </c>
      <c r="B35" s="13"/>
      <c r="C35" s="9">
        <v>39</v>
      </c>
      <c r="D35" s="15" t="str">
        <f t="shared" si="1"/>
        <v>0x27</v>
      </c>
      <c r="E35" s="16" t="s">
        <v>88</v>
      </c>
      <c r="F35" s="9">
        <v>1</v>
      </c>
      <c r="G35" s="10">
        <v>80</v>
      </c>
      <c r="H35" s="9" t="s">
        <v>24</v>
      </c>
      <c r="I35" s="9" t="s">
        <v>31</v>
      </c>
      <c r="J35" s="9">
        <v>0</v>
      </c>
      <c r="K35" s="9">
        <v>100</v>
      </c>
      <c r="L35" s="17">
        <v>0.01</v>
      </c>
      <c r="M35" s="12" t="s">
        <v>89</v>
      </c>
    </row>
    <row r="36" spans="1:13" x14ac:dyDescent="0.25">
      <c r="A36" s="13" t="str">
        <f t="shared" si="0"/>
        <v>28</v>
      </c>
      <c r="B36" s="13"/>
      <c r="C36" s="9">
        <v>40</v>
      </c>
      <c r="D36" s="15" t="str">
        <f t="shared" si="1"/>
        <v>0x28</v>
      </c>
      <c r="E36" s="16" t="s">
        <v>90</v>
      </c>
      <c r="F36" s="9">
        <v>1</v>
      </c>
      <c r="G36" s="10">
        <v>0</v>
      </c>
      <c r="H36" s="9" t="s">
        <v>91</v>
      </c>
      <c r="I36" s="9" t="s">
        <v>31</v>
      </c>
      <c r="J36" s="9">
        <v>0</v>
      </c>
      <c r="K36" s="9">
        <v>3</v>
      </c>
      <c r="L36" s="11" t="s">
        <v>67</v>
      </c>
      <c r="M36" s="12" t="s">
        <v>92</v>
      </c>
    </row>
    <row r="37" spans="1:13" x14ac:dyDescent="0.25">
      <c r="A37" s="13" t="str">
        <f t="shared" si="0"/>
        <v>2A</v>
      </c>
      <c r="B37" s="13"/>
      <c r="C37" s="9">
        <v>42</v>
      </c>
      <c r="D37" s="15" t="str">
        <f t="shared" si="1"/>
        <v>0x2A</v>
      </c>
      <c r="E37" s="16" t="s">
        <v>93</v>
      </c>
      <c r="F37" s="9">
        <v>2</v>
      </c>
      <c r="G37" s="10">
        <v>0</v>
      </c>
      <c r="H37" s="9" t="s">
        <v>91</v>
      </c>
      <c r="I37" s="9" t="s">
        <v>31</v>
      </c>
      <c r="J37" s="9">
        <v>0</v>
      </c>
      <c r="K37" s="9">
        <v>1023</v>
      </c>
      <c r="L37" s="11" t="s">
        <v>44</v>
      </c>
      <c r="M37" s="12" t="s">
        <v>94</v>
      </c>
    </row>
    <row r="38" spans="1:13" x14ac:dyDescent="0.25">
      <c r="A38" s="13" t="str">
        <f t="shared" si="0"/>
        <v>2C</v>
      </c>
      <c r="B38" s="13"/>
      <c r="C38" s="9">
        <v>44</v>
      </c>
      <c r="D38" s="15" t="str">
        <f t="shared" si="1"/>
        <v>0x2C</v>
      </c>
      <c r="E38" s="16" t="s">
        <v>95</v>
      </c>
      <c r="F38" s="9">
        <v>2</v>
      </c>
      <c r="G38" s="10">
        <v>0</v>
      </c>
      <c r="H38" s="9" t="s">
        <v>91</v>
      </c>
      <c r="I38" s="9" t="s">
        <v>31</v>
      </c>
      <c r="J38" s="9">
        <v>0</v>
      </c>
      <c r="K38" s="9">
        <v>9999</v>
      </c>
      <c r="L38" s="11" t="s">
        <v>96</v>
      </c>
      <c r="M38" s="12" t="s">
        <v>97</v>
      </c>
    </row>
    <row r="39" spans="1:13" x14ac:dyDescent="0.25">
      <c r="A39" s="13" t="str">
        <f t="shared" si="0"/>
        <v>2E</v>
      </c>
      <c r="B39" s="13"/>
      <c r="C39" s="9">
        <v>46</v>
      </c>
      <c r="D39" s="15" t="str">
        <f t="shared" si="1"/>
        <v>0x2E</v>
      </c>
      <c r="E39" s="16" t="s">
        <v>98</v>
      </c>
      <c r="F39" s="9">
        <v>2</v>
      </c>
      <c r="G39" s="10">
        <v>0</v>
      </c>
      <c r="H39" s="9" t="s">
        <v>91</v>
      </c>
      <c r="I39" s="9" t="s">
        <v>31</v>
      </c>
      <c r="J39" s="9">
        <v>0</v>
      </c>
      <c r="K39" s="9">
        <v>1000</v>
      </c>
      <c r="L39" s="11" t="s">
        <v>99</v>
      </c>
      <c r="M39" s="12" t="s">
        <v>100</v>
      </c>
    </row>
    <row r="40" spans="1:13" ht="24" x14ac:dyDescent="0.25">
      <c r="A40" s="13" t="str">
        <f t="shared" si="0"/>
        <v>30</v>
      </c>
      <c r="B40" s="13"/>
      <c r="C40" s="9">
        <v>48</v>
      </c>
      <c r="D40" s="15" t="str">
        <f t="shared" si="1"/>
        <v>0x30</v>
      </c>
      <c r="E40" s="16" t="s">
        <v>101</v>
      </c>
      <c r="F40" s="9">
        <v>1</v>
      </c>
      <c r="G40" s="10">
        <v>1</v>
      </c>
      <c r="H40" s="9" t="s">
        <v>91</v>
      </c>
      <c r="I40" s="9" t="s">
        <v>31</v>
      </c>
      <c r="J40" s="9">
        <v>0</v>
      </c>
      <c r="K40" s="9">
        <v>1</v>
      </c>
      <c r="L40" s="11" t="s">
        <v>67</v>
      </c>
      <c r="M40" s="12" t="s">
        <v>102</v>
      </c>
    </row>
    <row r="41" spans="1:13" ht="24" x14ac:dyDescent="0.25">
      <c r="A41" s="13" t="str">
        <f t="shared" si="0"/>
        <v>38</v>
      </c>
      <c r="B41" s="13"/>
      <c r="C41" s="9">
        <v>56</v>
      </c>
      <c r="D41" s="15" t="str">
        <f t="shared" si="1"/>
        <v>0x38</v>
      </c>
      <c r="E41" s="16" t="s">
        <v>103</v>
      </c>
      <c r="F41" s="9">
        <v>2</v>
      </c>
      <c r="G41" s="10">
        <v>0</v>
      </c>
      <c r="H41" s="9" t="s">
        <v>91</v>
      </c>
      <c r="I41" s="9" t="s">
        <v>104</v>
      </c>
      <c r="J41" s="9">
        <v>-1</v>
      </c>
      <c r="K41" s="9">
        <v>-1</v>
      </c>
      <c r="L41" s="11" t="s">
        <v>76</v>
      </c>
      <c r="M41" s="12" t="s">
        <v>105</v>
      </c>
    </row>
    <row r="42" spans="1:13" x14ac:dyDescent="0.25">
      <c r="A42" s="13" t="str">
        <f t="shared" si="0"/>
        <v>3A</v>
      </c>
      <c r="B42" s="13"/>
      <c r="C42" s="9">
        <v>58</v>
      </c>
      <c r="D42" s="15" t="str">
        <f t="shared" si="1"/>
        <v>0x3A</v>
      </c>
      <c r="E42" s="16" t="s">
        <v>106</v>
      </c>
      <c r="F42" s="9">
        <v>2</v>
      </c>
      <c r="G42" s="10">
        <v>0</v>
      </c>
      <c r="H42" s="9" t="s">
        <v>91</v>
      </c>
      <c r="I42" s="9" t="s">
        <v>104</v>
      </c>
      <c r="J42" s="9">
        <v>-1</v>
      </c>
      <c r="K42" s="9">
        <v>-1</v>
      </c>
      <c r="L42" s="11" t="s">
        <v>107</v>
      </c>
      <c r="M42" s="12" t="s">
        <v>108</v>
      </c>
    </row>
    <row r="43" spans="1:13" x14ac:dyDescent="0.25">
      <c r="A43" s="13" t="str">
        <f t="shared" si="0"/>
        <v>3C</v>
      </c>
      <c r="B43" s="13"/>
      <c r="C43" s="9">
        <v>60</v>
      </c>
      <c r="D43" s="15" t="str">
        <f>CONCATENATE($A$8,A43)</f>
        <v>0x3C</v>
      </c>
      <c r="E43" s="16" t="s">
        <v>109</v>
      </c>
      <c r="F43" s="9">
        <v>2</v>
      </c>
      <c r="G43" s="10">
        <v>0</v>
      </c>
      <c r="H43" s="9" t="s">
        <v>91</v>
      </c>
      <c r="I43" s="9" t="s">
        <v>104</v>
      </c>
      <c r="J43" s="9">
        <v>-1</v>
      </c>
      <c r="K43" s="9">
        <v>-1</v>
      </c>
      <c r="L43" s="17">
        <v>1E-3</v>
      </c>
      <c r="M43" s="12" t="s">
        <v>110</v>
      </c>
    </row>
    <row r="44" spans="1:13" x14ac:dyDescent="0.25">
      <c r="A44" s="13" t="str">
        <f t="shared" si="0"/>
        <v>3E</v>
      </c>
      <c r="B44" s="13"/>
      <c r="C44" s="9">
        <v>62</v>
      </c>
      <c r="D44" s="15" t="str">
        <f t="shared" si="1"/>
        <v>0x3E</v>
      </c>
      <c r="E44" s="16" t="s">
        <v>111</v>
      </c>
      <c r="F44" s="9">
        <v>1</v>
      </c>
      <c r="G44" s="10">
        <v>0</v>
      </c>
      <c r="H44" s="9" t="s">
        <v>91</v>
      </c>
      <c r="I44" s="9" t="s">
        <v>104</v>
      </c>
      <c r="J44" s="9">
        <v>-1</v>
      </c>
      <c r="K44" s="9">
        <v>-1</v>
      </c>
      <c r="L44" s="11" t="s">
        <v>52</v>
      </c>
      <c r="M44" s="12" t="s">
        <v>112</v>
      </c>
    </row>
    <row r="45" spans="1:13" x14ac:dyDescent="0.25">
      <c r="A45" s="13" t="str">
        <f t="shared" si="0"/>
        <v>3F</v>
      </c>
      <c r="B45" s="13"/>
      <c r="C45" s="9">
        <v>63</v>
      </c>
      <c r="D45" s="15" t="str">
        <f t="shared" si="1"/>
        <v>0x3F</v>
      </c>
      <c r="E45" s="16" t="s">
        <v>113</v>
      </c>
      <c r="F45" s="9">
        <v>1</v>
      </c>
      <c r="G45" s="10">
        <v>0</v>
      </c>
      <c r="H45" s="9" t="s">
        <v>91</v>
      </c>
      <c r="I45" s="9" t="s">
        <v>104</v>
      </c>
      <c r="J45" s="9">
        <v>-1</v>
      </c>
      <c r="K45" s="9">
        <v>-1</v>
      </c>
      <c r="L45" s="11" t="s">
        <v>114</v>
      </c>
      <c r="M45" s="12" t="s">
        <v>115</v>
      </c>
    </row>
    <row r="46" spans="1:13" x14ac:dyDescent="0.25">
      <c r="A46" s="13" t="str">
        <f t="shared" si="0"/>
        <v>40</v>
      </c>
      <c r="B46" s="13"/>
      <c r="C46" s="9">
        <v>64</v>
      </c>
      <c r="D46" s="15" t="str">
        <f t="shared" si="1"/>
        <v>0x40</v>
      </c>
      <c r="E46" s="16" t="s">
        <v>116</v>
      </c>
      <c r="F46" s="9">
        <v>1</v>
      </c>
      <c r="G46" s="10">
        <v>0</v>
      </c>
      <c r="H46" s="9" t="s">
        <v>91</v>
      </c>
      <c r="I46" s="9" t="s">
        <v>104</v>
      </c>
      <c r="J46" s="9">
        <v>-1</v>
      </c>
      <c r="K46" s="9">
        <v>-1</v>
      </c>
      <c r="L46" s="11" t="s">
        <v>67</v>
      </c>
      <c r="M46" s="12" t="s">
        <v>117</v>
      </c>
    </row>
    <row r="47" spans="1:13" ht="24" x14ac:dyDescent="0.25">
      <c r="A47" s="13" t="str">
        <f t="shared" si="0"/>
        <v>41</v>
      </c>
      <c r="B47" s="13"/>
      <c r="C47" s="9">
        <v>65</v>
      </c>
      <c r="D47" s="15" t="str">
        <f t="shared" si="1"/>
        <v>0x41</v>
      </c>
      <c r="E47" s="16" t="s">
        <v>118</v>
      </c>
      <c r="F47" s="9">
        <v>1</v>
      </c>
      <c r="G47" s="10">
        <v>0</v>
      </c>
      <c r="H47" s="9" t="s">
        <v>91</v>
      </c>
      <c r="I47" s="9" t="s">
        <v>104</v>
      </c>
      <c r="J47" s="9">
        <v>-1</v>
      </c>
      <c r="K47" s="9">
        <v>-1</v>
      </c>
      <c r="L47" s="11" t="s">
        <v>60</v>
      </c>
      <c r="M47" s="12" t="s">
        <v>119</v>
      </c>
    </row>
    <row r="48" spans="1:13" x14ac:dyDescent="0.25">
      <c r="A48" s="13" t="str">
        <f t="shared" si="0"/>
        <v>42</v>
      </c>
      <c r="B48" s="13"/>
      <c r="C48" s="9">
        <v>66</v>
      </c>
      <c r="D48" s="15" t="str">
        <f t="shared" si="1"/>
        <v>0x42</v>
      </c>
      <c r="E48" s="16" t="s">
        <v>120</v>
      </c>
      <c r="F48" s="9">
        <v>1</v>
      </c>
      <c r="G48" s="10">
        <v>0</v>
      </c>
      <c r="H48" s="9" t="s">
        <v>91</v>
      </c>
      <c r="I48" s="9" t="s">
        <v>104</v>
      </c>
      <c r="J48" s="9">
        <v>-1</v>
      </c>
      <c r="K48" s="9">
        <v>-1</v>
      </c>
      <c r="L48" s="11" t="s">
        <v>67</v>
      </c>
      <c r="M48" s="12" t="s">
        <v>121</v>
      </c>
    </row>
  </sheetData>
  <mergeCells count="12">
    <mergeCell ref="D5:E5"/>
    <mergeCell ref="H5:J5"/>
    <mergeCell ref="D6:E6"/>
    <mergeCell ref="H6:J6"/>
    <mergeCell ref="C7:D7"/>
    <mergeCell ref="D1:K1"/>
    <mergeCell ref="D2:E2"/>
    <mergeCell ref="H2:J2"/>
    <mergeCell ref="D3:E3"/>
    <mergeCell ref="H3:J3"/>
    <mergeCell ref="D4:E4"/>
    <mergeCell ref="H4:J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SCS15</vt:lpstr>
      <vt:lpstr>'SCS15'!SCS215_V2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2019-03-21T08:26:17Z</dcterms:created>
  <dcterms:modified xsi:type="dcterms:W3CDTF">2019-03-21T08:27:56Z</dcterms:modified>
</cp:coreProperties>
</file>