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med_tox_reports/elisa_immunology/images/"/>
    </mc:Choice>
  </mc:AlternateContent>
  <xr:revisionPtr revIDLastSave="0" documentId="8_{E03D4F91-65D7-3642-9D42-C35C28B5B644}" xr6:coauthVersionLast="47" xr6:coauthVersionMax="47" xr10:uidLastSave="{00000000-0000-0000-0000-000000000000}"/>
  <bookViews>
    <workbookView xWindow="0" yWindow="740" windowWidth="34560" windowHeight="21600" xr2:uid="{53337A05-00AA-AB4B-BC93-DA5D288A93AF}"/>
  </bookViews>
  <sheets>
    <sheet name="plates" sheetId="2" r:id="rId1"/>
    <sheet name="Sheet1" sheetId="1" r:id="rId2"/>
  </sheets>
  <definedNames>
    <definedName name="_xlchart.v1.0" hidden="1">plates!$AC$40:$AF$40</definedName>
    <definedName name="_xlchart.v1.1" hidden="1">plates!$AC$41:$AF$41</definedName>
    <definedName name="_xlchart.v1.2" hidden="1">plates!$AC$40:$AF$40</definedName>
    <definedName name="_xlchart.v1.3" hidden="1">plates!$AC$41:$AF$41</definedName>
    <definedName name="_xlchart.v1.4" hidden="1">plates!$AD$40:$AF$40</definedName>
    <definedName name="ExternalData_1" localSheetId="0" hidden="1">plates!$A$1:$N$9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5" i="2" l="1"/>
  <c r="AF44" i="2"/>
  <c r="AF43" i="2"/>
  <c r="AF42" i="2"/>
  <c r="AF41" i="2"/>
  <c r="AE45" i="2"/>
  <c r="AE44" i="2"/>
  <c r="AE43" i="2"/>
  <c r="AE42" i="2"/>
  <c r="AE41" i="2"/>
  <c r="AD45" i="2"/>
  <c r="AD44" i="2"/>
  <c r="AD43" i="2"/>
  <c r="AD42" i="2"/>
  <c r="AD41" i="2"/>
  <c r="Q30" i="2"/>
  <c r="Q29" i="2"/>
  <c r="Q28" i="2"/>
  <c r="Q27" i="2"/>
  <c r="Q26" i="2"/>
  <c r="Q25" i="2"/>
  <c r="G30" i="2"/>
  <c r="G29" i="2"/>
  <c r="G28" i="2"/>
  <c r="G27" i="2"/>
  <c r="G26" i="2"/>
  <c r="G25" i="2"/>
  <c r="L30" i="2"/>
  <c r="L29" i="2"/>
  <c r="L28" i="2"/>
  <c r="L27" i="2"/>
  <c r="L26" i="2"/>
  <c r="L25" i="2"/>
  <c r="V30" i="2"/>
  <c r="V29" i="2"/>
  <c r="V28" i="2"/>
  <c r="V27" i="2"/>
  <c r="V26" i="2"/>
  <c r="V25" i="2"/>
  <c r="G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CAD68C-B98B-DE4A-ACEE-26B5F64CD90D}" keepAlive="1" name="Query - plates" description="Connection to the 'plates' query in the workbook." type="5" refreshedVersion="8" background="1" saveData="1">
    <dbPr connection="Provider=Microsoft.Mashup.OleDb.1;Data Source=$Workbook$;Location=plates;Extended Properties=&quot;&quot;" command="SELECT * FROM [plates]"/>
  </connection>
</connections>
</file>

<file path=xl/sharedStrings.xml><?xml version="1.0" encoding="utf-8"?>
<sst xmlns="http://schemas.openxmlformats.org/spreadsheetml/2006/main" count="43" uniqueCount="38">
  <si>
    <t>row</t>
  </si>
  <si>
    <t>column_01</t>
  </si>
  <si>
    <t>column_02</t>
  </si>
  <si>
    <t>column_03</t>
  </si>
  <si>
    <t>column_04</t>
  </si>
  <si>
    <t>column_05</t>
  </si>
  <si>
    <t>column_06</t>
  </si>
  <si>
    <t>column_07</t>
  </si>
  <si>
    <t>column_08</t>
  </si>
  <si>
    <t>column_09</t>
  </si>
  <si>
    <t>column_10</t>
  </si>
  <si>
    <t>column_11</t>
  </si>
  <si>
    <t>column_12</t>
  </si>
  <si>
    <t>wavelength_nm</t>
  </si>
  <si>
    <t>A</t>
  </si>
  <si>
    <t>B</t>
  </si>
  <si>
    <t>C</t>
  </si>
  <si>
    <t>D</t>
  </si>
  <si>
    <t>E</t>
  </si>
  <si>
    <t>F</t>
  </si>
  <si>
    <t>G</t>
  </si>
  <si>
    <t>H</t>
  </si>
  <si>
    <t>sample 1</t>
  </si>
  <si>
    <t>1-1</t>
  </si>
  <si>
    <t>1-2</t>
  </si>
  <si>
    <t>1-4</t>
  </si>
  <si>
    <t>1-8</t>
  </si>
  <si>
    <t>1-16</t>
  </si>
  <si>
    <t>1-32</t>
  </si>
  <si>
    <t>Dilution</t>
  </si>
  <si>
    <t>OD450 (nm)</t>
  </si>
  <si>
    <t>Water</t>
  </si>
  <si>
    <t>avg. absb</t>
  </si>
  <si>
    <t>sample 2</t>
  </si>
  <si>
    <t>sample 3</t>
  </si>
  <si>
    <t>Sample 1</t>
  </si>
  <si>
    <t>Sample 2</t>
  </si>
  <si>
    <t>Sample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</si>
</sst>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4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Absorbance</a:t>
            </a:r>
            <a:r>
              <a:rPr lang="en-US" sz="2800" baseline="0"/>
              <a:t> at </a:t>
            </a:r>
            <a:r>
              <a:rPr lang="en-US" sz="2800"/>
              <a:t>OD450 (nm) of the Known Standard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plates!$L$38</c:f>
              <c:strCache>
                <c:ptCount val="1"/>
                <c:pt idx="0">
                  <c:v>OD450 (nm)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6936804486155097E-2"/>
                  <c:y val="-0.31497819581890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plates!$K$39:$K$44</c:f>
              <c:numCache>
                <c:formatCode>General</c:formatCode>
                <c:ptCount val="6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cat>
          <c:val>
            <c:numRef>
              <c:f>plates!$L$39:$L$44</c:f>
              <c:numCache>
                <c:formatCode>0.000</c:formatCode>
                <c:ptCount val="6"/>
                <c:pt idx="0">
                  <c:v>1.6386666666666667</c:v>
                </c:pt>
                <c:pt idx="1">
                  <c:v>1.0016666666666667</c:v>
                </c:pt>
                <c:pt idx="2">
                  <c:v>0.82900000000000007</c:v>
                </c:pt>
                <c:pt idx="3">
                  <c:v>0.66633333333333333</c:v>
                </c:pt>
                <c:pt idx="4">
                  <c:v>0.65666666666666662</c:v>
                </c:pt>
                <c:pt idx="5">
                  <c:v>0.67366666666666664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5-6249-8D3B-804D0153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44016"/>
        <c:axId val="177617200"/>
      </c:lineChart>
      <c:catAx>
        <c:axId val="17804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Dilution Factor of Known Standards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7200"/>
        <c:crosses val="autoZero"/>
        <c:auto val="1"/>
        <c:lblAlgn val="ctr"/>
        <c:lblOffset val="100"/>
        <c:noMultiLvlLbl val="0"/>
      </c:catAx>
      <c:valAx>
        <c:axId val="1776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Absobrance at OD450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Absorbance at OD450 (nm) for Unknown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plates!$E$37</c:f>
              <c:strCache>
                <c:ptCount val="1"/>
                <c:pt idx="0">
                  <c:v>sample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plates!$D$38:$D$43</c:f>
              <c:numCache>
                <c:formatCode>General</c:formatCode>
                <c:ptCount val="6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cat>
          <c:val>
            <c:numRef>
              <c:f>plates!$E$38:$E$43</c:f>
              <c:numCache>
                <c:formatCode>General</c:formatCode>
                <c:ptCount val="6"/>
                <c:pt idx="0">
                  <c:v>1.72</c:v>
                </c:pt>
                <c:pt idx="1">
                  <c:v>0.52100000000000002</c:v>
                </c:pt>
                <c:pt idx="2">
                  <c:v>0.88</c:v>
                </c:pt>
                <c:pt idx="3">
                  <c:v>0.9903333333333334</c:v>
                </c:pt>
                <c:pt idx="4">
                  <c:v>0.68233333333333335</c:v>
                </c:pt>
                <c:pt idx="5">
                  <c:v>1.1473333333333333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9-DA49-B741-39DC779A3154}"/>
            </c:ext>
          </c:extLst>
        </c:ser>
        <c:ser>
          <c:idx val="2"/>
          <c:order val="1"/>
          <c:tx>
            <c:strRef>
              <c:f>plates!$F$37</c:f>
              <c:strCache>
                <c:ptCount val="1"/>
                <c:pt idx="0">
                  <c:v>sample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plates!$D$38:$D$43</c:f>
              <c:numCache>
                <c:formatCode>General</c:formatCode>
                <c:ptCount val="6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cat>
          <c:val>
            <c:numRef>
              <c:f>plates!$F$38:$F$43</c:f>
              <c:numCache>
                <c:formatCode>General</c:formatCode>
                <c:ptCount val="6"/>
                <c:pt idx="0">
                  <c:v>2.2266666666666666</c:v>
                </c:pt>
                <c:pt idx="1">
                  <c:v>1.0210000000000001</c:v>
                </c:pt>
                <c:pt idx="2">
                  <c:v>1.0136666666666667</c:v>
                </c:pt>
                <c:pt idx="3">
                  <c:v>0.81366666666666665</c:v>
                </c:pt>
                <c:pt idx="4">
                  <c:v>0.7486666666666667</c:v>
                </c:pt>
                <c:pt idx="5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9-DA49-B741-39DC779A3154}"/>
            </c:ext>
          </c:extLst>
        </c:ser>
        <c:ser>
          <c:idx val="3"/>
          <c:order val="2"/>
          <c:tx>
            <c:strRef>
              <c:f>plates!$G$37</c:f>
              <c:strCache>
                <c:ptCount val="1"/>
                <c:pt idx="0">
                  <c:v>sample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plates!$D$38:$D$43</c:f>
              <c:numCache>
                <c:formatCode>General</c:formatCode>
                <c:ptCount val="6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</c:numCache>
            </c:numRef>
          </c:cat>
          <c:val>
            <c:numRef>
              <c:f>plates!$G$38:$G$43</c:f>
              <c:numCache>
                <c:formatCode>General</c:formatCode>
                <c:ptCount val="6"/>
                <c:pt idx="0">
                  <c:v>1.4486666666666668</c:v>
                </c:pt>
                <c:pt idx="1">
                  <c:v>0.54566666666666663</c:v>
                </c:pt>
                <c:pt idx="2">
                  <c:v>0.6333333333333333</c:v>
                </c:pt>
                <c:pt idx="3">
                  <c:v>0.53933333333333333</c:v>
                </c:pt>
                <c:pt idx="4">
                  <c:v>0.73899999999999999</c:v>
                </c:pt>
                <c:pt idx="5">
                  <c:v>0.7553333333333333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9-DA49-B741-39DC779A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106160"/>
        <c:axId val="860595728"/>
      </c:lineChart>
      <c:catAx>
        <c:axId val="86010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Dilution</a:t>
                </a:r>
                <a:r>
                  <a:rPr lang="en-US" sz="1600" baseline="0"/>
                  <a:t> Factor of Samples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95728"/>
        <c:crosses val="autoZero"/>
        <c:auto val="1"/>
        <c:lblAlgn val="ctr"/>
        <c:lblOffset val="100"/>
        <c:noMultiLvlLbl val="0"/>
      </c:catAx>
      <c:valAx>
        <c:axId val="8605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Maean</a:t>
                </a:r>
                <a:r>
                  <a:rPr lang="en-US" sz="1600" baseline="0"/>
                  <a:t> OD450 (nm)  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Concentration of Unknown Protein (ng/ml)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plates!$AD$40:$AF$40</c:f>
              <c:strCache>
                <c:ptCount val="3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</c:strCache>
            </c:strRef>
          </c:cat>
          <c:val>
            <c:numRef>
              <c:f>plates!$AD$41:$AF$41</c:f>
              <c:numCache>
                <c:formatCode>General</c:formatCode>
                <c:ptCount val="3"/>
                <c:pt idx="0">
                  <c:v>6.1074320507009796</c:v>
                </c:pt>
                <c:pt idx="1">
                  <c:v>2.4483874301743018</c:v>
                </c:pt>
                <c:pt idx="2">
                  <c:v>5.838138195880088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F-4440-8136-0627170E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561312"/>
        <c:axId val="922210288"/>
      </c:barChart>
      <c:catAx>
        <c:axId val="19025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10288"/>
        <c:crosses val="autoZero"/>
        <c:auto val="1"/>
        <c:lblAlgn val="ctr"/>
        <c:lblOffset val="100"/>
        <c:noMultiLvlLbl val="0"/>
      </c:catAx>
      <c:valAx>
        <c:axId val="9222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996950</xdr:colOff>
      <xdr:row>32</xdr:row>
      <xdr:rowOff>196850</xdr:rowOff>
    </xdr:from>
    <xdr:to>
      <xdr:col>24</xdr:col>
      <xdr:colOff>88900</xdr:colOff>
      <xdr:row>60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68C6F-1CFF-4F8E-7798-C61459CD9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787400</xdr:colOff>
      <xdr:row>46</xdr:row>
      <xdr:rowOff>196850</xdr:rowOff>
    </xdr:from>
    <xdr:to>
      <xdr:col>13</xdr:col>
      <xdr:colOff>203200</xdr:colOff>
      <xdr:row>77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E7319-8F3F-C451-0CB3-BFB2064E8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736600</xdr:colOff>
      <xdr:row>48</xdr:row>
      <xdr:rowOff>120650</xdr:rowOff>
    </xdr:from>
    <xdr:to>
      <xdr:col>33</xdr:col>
      <xdr:colOff>0</xdr:colOff>
      <xdr:row>71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7D8207-319E-7A2E-0312-B329FEC7E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FB633C-D21B-8A49-A95F-764E6E9077C7}" autoFormatId="16" applyNumberFormats="0" applyBorderFormats="0" applyFontFormats="0" applyPatternFormats="0" applyAlignmentFormats="0" applyWidthHeightFormats="0">
  <queryTableRefresh nextId="15">
    <queryTableFields count="14">
      <queryTableField id="1" name="row" tableColumnId="1"/>
      <queryTableField id="2" name="column_01" tableColumnId="2"/>
      <queryTableField id="3" name="column_02" tableColumnId="3"/>
      <queryTableField id="4" name="column_03" tableColumnId="4"/>
      <queryTableField id="5" name="column_04" tableColumnId="5"/>
      <queryTableField id="6" name="column_05" tableColumnId="6"/>
      <queryTableField id="7" name="column_06" tableColumnId="7"/>
      <queryTableField id="8" name="column_07" tableColumnId="8"/>
      <queryTableField id="9" name="column_08" tableColumnId="9"/>
      <queryTableField id="10" name="column_09" tableColumnId="10"/>
      <queryTableField id="11" name="column_10" tableColumnId="11"/>
      <queryTableField id="12" name="column_11" tableColumnId="12"/>
      <queryTableField id="13" name="column_12" tableColumnId="13"/>
      <queryTableField id="14" name="wavelength_nm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1E4CCD-1903-3248-A26C-37CCE3D78109}" name="plates" displayName="plates" ref="A1:N9" tableType="queryTable" totalsRowShown="0">
  <autoFilter ref="A1:N9" xr:uid="{D61E4CCD-1903-3248-A26C-37CCE3D78109}"/>
  <tableColumns count="14">
    <tableColumn id="1" xr3:uid="{50E313E5-AF78-E84C-8B26-EA5BE1DBA899}" uniqueName="1" name="row" queryTableFieldId="1" dataDxfId="0"/>
    <tableColumn id="2" xr3:uid="{E91297E9-DCE9-9145-A1B4-6B4E16A3CAFB}" uniqueName="2" name="column_01" queryTableFieldId="2"/>
    <tableColumn id="3" xr3:uid="{140B411C-4A1C-9F4E-ABA5-C6E5DCBBCD8B}" uniqueName="3" name="column_02" queryTableFieldId="3"/>
    <tableColumn id="4" xr3:uid="{D1E21C5D-3AED-684F-A4C1-41A54681EC14}" uniqueName="4" name="column_03" queryTableFieldId="4"/>
    <tableColumn id="5" xr3:uid="{F66029AB-6466-BD4F-A37B-2C8B3EB676B5}" uniqueName="5" name="column_04" queryTableFieldId="5"/>
    <tableColumn id="6" xr3:uid="{4EC6D453-C89D-B54B-A6F2-F0DF164DF50F}" uniqueName="6" name="column_05" queryTableFieldId="6"/>
    <tableColumn id="7" xr3:uid="{9B495AB2-CD1A-2248-925B-C6121BBE7477}" uniqueName="7" name="column_06" queryTableFieldId="7"/>
    <tableColumn id="8" xr3:uid="{AF2019BA-AB02-7542-9379-85B1E5C0A34D}" uniqueName="8" name="column_07" queryTableFieldId="8"/>
    <tableColumn id="9" xr3:uid="{0EF8BBCD-474A-1F48-AB4D-AEC9A6AB5966}" uniqueName="9" name="column_08" queryTableFieldId="9"/>
    <tableColumn id="10" xr3:uid="{187FC1C2-8DDF-A44D-B4A6-A3F3FD62D6DA}" uniqueName="10" name="column_09" queryTableFieldId="10"/>
    <tableColumn id="11" xr3:uid="{A68887D7-7495-9E4A-85CE-69B2D4B85430}" uniqueName="11" name="column_10" queryTableFieldId="11"/>
    <tableColumn id="12" xr3:uid="{8AD4FC9D-A683-4841-80F1-E37BC3AAE8A8}" uniqueName="12" name="column_11" queryTableFieldId="12"/>
    <tableColumn id="13" xr3:uid="{4BD57861-8982-2341-B54A-A507A8B5DFD5}" uniqueName="13" name="column_12" queryTableFieldId="13"/>
    <tableColumn id="14" xr3:uid="{7F199A54-A079-E54F-A954-7A20249BE0E6}" uniqueName="14" name="wavelength_nm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2A8C-AFC0-8045-B81E-EFD2FCBEE6E9}">
  <dimension ref="A1:AF1048576"/>
  <sheetViews>
    <sheetView tabSelected="1" topLeftCell="M32" workbookViewId="0">
      <selection activeCell="AD40" sqref="AD40:AF41"/>
    </sheetView>
  </sheetViews>
  <sheetFormatPr baseColWidth="10" defaultRowHeight="16" x14ac:dyDescent="0.2"/>
  <cols>
    <col min="1" max="1" width="6.6640625" bestFit="1" customWidth="1"/>
    <col min="2" max="13" width="12.6640625" bestFit="1" customWidth="1"/>
    <col min="14" max="14" width="16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1" t="s">
        <v>14</v>
      </c>
      <c r="B2">
        <v>2.3149999999999999</v>
      </c>
      <c r="C2">
        <v>0.38900000000000001</v>
      </c>
      <c r="D2">
        <v>2.456</v>
      </c>
      <c r="E2">
        <v>2.3210000000000002</v>
      </c>
      <c r="F2">
        <v>2.0169999999999999</v>
      </c>
      <c r="G2">
        <v>2.3420000000000001</v>
      </c>
      <c r="H2">
        <v>2.2989999999999999</v>
      </c>
      <c r="I2">
        <v>0.373</v>
      </c>
      <c r="J2">
        <v>1.6739999999999999</v>
      </c>
      <c r="K2">
        <v>1.681</v>
      </c>
      <c r="L2">
        <v>1.524</v>
      </c>
      <c r="M2">
        <v>1.7110000000000001</v>
      </c>
      <c r="N2">
        <v>450</v>
      </c>
    </row>
    <row r="3" spans="1:14" x14ac:dyDescent="0.2">
      <c r="A3" s="1" t="s">
        <v>15</v>
      </c>
      <c r="B3">
        <v>0.53100000000000003</v>
      </c>
      <c r="C3">
        <v>0.122</v>
      </c>
      <c r="D3">
        <v>0.91</v>
      </c>
      <c r="E3">
        <v>1.341</v>
      </c>
      <c r="F3">
        <v>0.95299999999999996</v>
      </c>
      <c r="G3">
        <v>0.76900000000000002</v>
      </c>
      <c r="H3">
        <v>0.56699999999999995</v>
      </c>
      <c r="I3">
        <v>0.12</v>
      </c>
      <c r="J3">
        <v>0.95</v>
      </c>
      <c r="K3">
        <v>0.72899999999999998</v>
      </c>
      <c r="L3">
        <v>1.0149999999999999</v>
      </c>
      <c r="M3">
        <v>1.2609999999999999</v>
      </c>
      <c r="N3">
        <v>450</v>
      </c>
    </row>
    <row r="4" spans="1:14" x14ac:dyDescent="0.2">
      <c r="A4" s="1" t="s">
        <v>16</v>
      </c>
      <c r="B4">
        <v>1.0389999999999999</v>
      </c>
      <c r="C4">
        <v>0.88</v>
      </c>
      <c r="D4">
        <v>0.72099999999999997</v>
      </c>
      <c r="E4">
        <v>0.98</v>
      </c>
      <c r="F4">
        <v>0.81</v>
      </c>
      <c r="G4">
        <v>1.2509999999999999</v>
      </c>
      <c r="H4">
        <v>0.6</v>
      </c>
      <c r="I4">
        <v>0.72399999999999998</v>
      </c>
      <c r="J4">
        <v>0.57599999999999996</v>
      </c>
      <c r="K4">
        <v>0.80400000000000005</v>
      </c>
      <c r="L4">
        <v>0.96599999999999997</v>
      </c>
      <c r="M4">
        <v>0.71699999999999997</v>
      </c>
      <c r="N4">
        <v>450</v>
      </c>
    </row>
    <row r="5" spans="1:14" x14ac:dyDescent="0.2">
      <c r="A5" s="1" t="s">
        <v>17</v>
      </c>
      <c r="B5">
        <v>0.93600000000000005</v>
      </c>
      <c r="C5">
        <v>1.1739999999999999</v>
      </c>
      <c r="D5">
        <v>0.86099999999999999</v>
      </c>
      <c r="E5">
        <v>0.89500000000000002</v>
      </c>
      <c r="F5">
        <v>0.72499999999999998</v>
      </c>
      <c r="G5">
        <v>0.82099999999999995</v>
      </c>
      <c r="H5">
        <v>0.38600000000000001</v>
      </c>
      <c r="I5">
        <v>0.59</v>
      </c>
      <c r="J5">
        <v>0.64200000000000002</v>
      </c>
      <c r="K5">
        <v>0.68899999999999995</v>
      </c>
      <c r="L5">
        <v>0.83199999999999996</v>
      </c>
      <c r="M5">
        <v>0.47799999999999998</v>
      </c>
      <c r="N5">
        <v>450</v>
      </c>
    </row>
    <row r="6" spans="1:14" x14ac:dyDescent="0.2">
      <c r="A6" s="1" t="s">
        <v>18</v>
      </c>
      <c r="B6">
        <v>1.2070000000000001</v>
      </c>
      <c r="C6">
        <v>9.9000000000000005E-2</v>
      </c>
      <c r="D6">
        <v>0.74099999999999999</v>
      </c>
      <c r="E6">
        <v>0.75900000000000001</v>
      </c>
      <c r="F6">
        <v>0.68200000000000005</v>
      </c>
      <c r="G6">
        <v>0.80500000000000005</v>
      </c>
      <c r="H6">
        <v>0.623</v>
      </c>
      <c r="I6">
        <v>0.65400000000000003</v>
      </c>
      <c r="J6">
        <v>0.94</v>
      </c>
      <c r="K6">
        <v>0.73</v>
      </c>
      <c r="L6">
        <v>0.73199999999999998</v>
      </c>
      <c r="M6">
        <v>0.50800000000000001</v>
      </c>
      <c r="N6">
        <v>450</v>
      </c>
    </row>
    <row r="7" spans="1:14" x14ac:dyDescent="0.2">
      <c r="A7" s="1" t="s">
        <v>19</v>
      </c>
      <c r="B7">
        <v>1.399</v>
      </c>
      <c r="C7">
        <v>1.234</v>
      </c>
      <c r="D7">
        <v>0.80900000000000005</v>
      </c>
      <c r="E7">
        <v>0.73099999999999998</v>
      </c>
      <c r="F7">
        <v>0.438</v>
      </c>
      <c r="G7">
        <v>0.84699999999999998</v>
      </c>
      <c r="H7">
        <v>0.65800000000000003</v>
      </c>
      <c r="I7">
        <v>0.90200000000000002</v>
      </c>
      <c r="J7">
        <v>0.70599999999999996</v>
      </c>
      <c r="K7">
        <v>0.70799999999999996</v>
      </c>
      <c r="L7">
        <v>0.82699999999999996</v>
      </c>
      <c r="M7">
        <v>0.48599999999999999</v>
      </c>
      <c r="N7">
        <v>450</v>
      </c>
    </row>
    <row r="8" spans="1:14" x14ac:dyDescent="0.2">
      <c r="A8" s="1" t="s">
        <v>20</v>
      </c>
      <c r="B8">
        <v>1.2090000000000001</v>
      </c>
      <c r="C8">
        <v>0.78</v>
      </c>
      <c r="D8">
        <v>1.0820000000000001</v>
      </c>
      <c r="E8">
        <v>0.752</v>
      </c>
      <c r="F8">
        <v>0.622</v>
      </c>
      <c r="G8">
        <v>0.65700000000000003</v>
      </c>
      <c r="H8">
        <v>0.499</v>
      </c>
      <c r="I8">
        <v>0.93700000000000006</v>
      </c>
      <c r="J8">
        <v>0.73699999999999999</v>
      </c>
      <c r="K8">
        <v>0.98199999999999998</v>
      </c>
      <c r="L8">
        <v>0.70199999999999996</v>
      </c>
      <c r="M8">
        <v>0.52400000000000002</v>
      </c>
      <c r="N8">
        <v>450</v>
      </c>
    </row>
    <row r="9" spans="1:14" x14ac:dyDescent="0.2">
      <c r="A9" s="1" t="s">
        <v>21</v>
      </c>
      <c r="B9">
        <v>1.2290000000000001</v>
      </c>
      <c r="C9">
        <v>1.667</v>
      </c>
      <c r="D9">
        <v>0.86699999999999999</v>
      </c>
      <c r="E9">
        <v>0.86499999999999999</v>
      </c>
      <c r="F9">
        <v>0.67600000000000005</v>
      </c>
      <c r="G9">
        <v>0.72499999999999998</v>
      </c>
      <c r="H9">
        <v>0.70099999999999996</v>
      </c>
      <c r="I9">
        <v>1.2030000000000001</v>
      </c>
      <c r="J9">
        <v>0.80300000000000005</v>
      </c>
      <c r="K9">
        <v>0.84199999999999997</v>
      </c>
      <c r="L9">
        <v>0.86399999999999999</v>
      </c>
      <c r="M9">
        <v>0.60099999999999998</v>
      </c>
      <c r="N9">
        <v>450</v>
      </c>
    </row>
    <row r="13" spans="1:14" x14ac:dyDescent="0.2">
      <c r="D13" t="s">
        <v>31</v>
      </c>
      <c r="G13" t="s">
        <v>32</v>
      </c>
    </row>
    <row r="14" spans="1:14" x14ac:dyDescent="0.2">
      <c r="D14" s="2">
        <v>0.752</v>
      </c>
      <c r="E14" s="2">
        <v>0.622</v>
      </c>
      <c r="F14" s="2">
        <v>0.65700000000000003</v>
      </c>
      <c r="G14">
        <f>AVERAGE(D14:F14)</f>
        <v>0.67700000000000005</v>
      </c>
    </row>
    <row r="24" spans="3:22" x14ac:dyDescent="0.2">
      <c r="G24" t="s">
        <v>22</v>
      </c>
      <c r="L24" t="s">
        <v>33</v>
      </c>
      <c r="Q24" t="s">
        <v>34</v>
      </c>
    </row>
    <row r="25" spans="3:22" x14ac:dyDescent="0.2">
      <c r="C25" s="3" t="s">
        <v>23</v>
      </c>
      <c r="D25">
        <v>2.3149999999999999</v>
      </c>
      <c r="E25">
        <v>0.38900000000000001</v>
      </c>
      <c r="F25">
        <v>2.456</v>
      </c>
      <c r="G25" s="4">
        <f>AVERAGE(D25:F25)</f>
        <v>1.72</v>
      </c>
      <c r="I25">
        <v>2.3210000000000002</v>
      </c>
      <c r="J25">
        <v>2.0169999999999999</v>
      </c>
      <c r="K25">
        <v>2.3420000000000001</v>
      </c>
      <c r="L25" s="4">
        <f>AVERAGE(I25:K25)</f>
        <v>2.2266666666666666</v>
      </c>
      <c r="N25">
        <v>2.2989999999999999</v>
      </c>
      <c r="O25">
        <v>0.373</v>
      </c>
      <c r="P25">
        <v>1.6739999999999999</v>
      </c>
      <c r="Q25" s="4">
        <f>AVERAGE(N25:P25)</f>
        <v>1.4486666666666668</v>
      </c>
      <c r="S25">
        <v>1.681</v>
      </c>
      <c r="T25">
        <v>1.524</v>
      </c>
      <c r="U25">
        <v>1.7110000000000001</v>
      </c>
      <c r="V25" s="4">
        <f>AVERAGE(S25:U25)</f>
        <v>1.6386666666666667</v>
      </c>
    </row>
    <row r="26" spans="3:22" x14ac:dyDescent="0.2">
      <c r="C26" s="3" t="s">
        <v>24</v>
      </c>
      <c r="D26">
        <v>0.53100000000000003</v>
      </c>
      <c r="E26">
        <v>0.122</v>
      </c>
      <c r="F26">
        <v>0.91</v>
      </c>
      <c r="G26" s="4">
        <f t="shared" ref="G26:G30" si="0">AVERAGE(D26:F26)</f>
        <v>0.52100000000000002</v>
      </c>
      <c r="I26">
        <v>1.341</v>
      </c>
      <c r="J26">
        <v>0.95299999999999996</v>
      </c>
      <c r="K26">
        <v>0.76900000000000002</v>
      </c>
      <c r="L26" s="4">
        <f t="shared" ref="L26:L30" si="1">AVERAGE(I26:K26)</f>
        <v>1.0210000000000001</v>
      </c>
      <c r="N26">
        <v>0.56699999999999995</v>
      </c>
      <c r="O26">
        <v>0.12</v>
      </c>
      <c r="P26">
        <v>0.95</v>
      </c>
      <c r="Q26" s="4">
        <f t="shared" ref="Q26:Q30" si="2">AVERAGE(N26:P26)</f>
        <v>0.54566666666666663</v>
      </c>
      <c r="S26">
        <v>0.72899999999999998</v>
      </c>
      <c r="T26">
        <v>1.0149999999999999</v>
      </c>
      <c r="U26">
        <v>1.2609999999999999</v>
      </c>
      <c r="V26" s="4">
        <f t="shared" ref="V26:V30" si="3">AVERAGE(S26:U26)</f>
        <v>1.0016666666666667</v>
      </c>
    </row>
    <row r="27" spans="3:22" x14ac:dyDescent="0.2">
      <c r="C27" s="3" t="s">
        <v>25</v>
      </c>
      <c r="D27">
        <v>1.0389999999999999</v>
      </c>
      <c r="E27">
        <v>0.88</v>
      </c>
      <c r="F27">
        <v>0.72099999999999997</v>
      </c>
      <c r="G27" s="4">
        <f t="shared" si="0"/>
        <v>0.88</v>
      </c>
      <c r="I27">
        <v>0.98</v>
      </c>
      <c r="J27">
        <v>0.81</v>
      </c>
      <c r="K27">
        <v>1.2509999999999999</v>
      </c>
      <c r="L27" s="4">
        <f t="shared" si="1"/>
        <v>1.0136666666666667</v>
      </c>
      <c r="N27">
        <v>0.6</v>
      </c>
      <c r="O27">
        <v>0.72399999999999998</v>
      </c>
      <c r="P27">
        <v>0.57599999999999996</v>
      </c>
      <c r="Q27" s="4">
        <f t="shared" si="2"/>
        <v>0.6333333333333333</v>
      </c>
      <c r="S27">
        <v>0.80400000000000005</v>
      </c>
      <c r="T27">
        <v>0.96599999999999997</v>
      </c>
      <c r="U27">
        <v>0.71699999999999997</v>
      </c>
      <c r="V27" s="4">
        <f t="shared" si="3"/>
        <v>0.82900000000000007</v>
      </c>
    </row>
    <row r="28" spans="3:22" x14ac:dyDescent="0.2">
      <c r="C28" s="3" t="s">
        <v>26</v>
      </c>
      <c r="D28">
        <v>0.93600000000000005</v>
      </c>
      <c r="E28">
        <v>1.1739999999999999</v>
      </c>
      <c r="F28">
        <v>0.86099999999999999</v>
      </c>
      <c r="G28" s="4">
        <f t="shared" si="0"/>
        <v>0.9903333333333334</v>
      </c>
      <c r="I28">
        <v>0.89500000000000002</v>
      </c>
      <c r="J28">
        <v>0.72499999999999998</v>
      </c>
      <c r="K28">
        <v>0.82099999999999995</v>
      </c>
      <c r="L28" s="4">
        <f t="shared" si="1"/>
        <v>0.81366666666666665</v>
      </c>
      <c r="N28">
        <v>0.38600000000000001</v>
      </c>
      <c r="O28">
        <v>0.59</v>
      </c>
      <c r="P28">
        <v>0.64200000000000002</v>
      </c>
      <c r="Q28" s="4">
        <f t="shared" si="2"/>
        <v>0.53933333333333333</v>
      </c>
      <c r="S28">
        <v>0.68899999999999995</v>
      </c>
      <c r="T28">
        <v>0.83199999999999996</v>
      </c>
      <c r="U28">
        <v>0.47799999999999998</v>
      </c>
      <c r="V28" s="4">
        <f t="shared" si="3"/>
        <v>0.66633333333333333</v>
      </c>
    </row>
    <row r="29" spans="3:22" x14ac:dyDescent="0.2">
      <c r="C29" s="3" t="s">
        <v>27</v>
      </c>
      <c r="D29">
        <v>1.2070000000000001</v>
      </c>
      <c r="E29">
        <v>9.9000000000000005E-2</v>
      </c>
      <c r="F29">
        <v>0.74099999999999999</v>
      </c>
      <c r="G29" s="4">
        <f t="shared" si="0"/>
        <v>0.68233333333333335</v>
      </c>
      <c r="I29">
        <v>0.75900000000000001</v>
      </c>
      <c r="J29">
        <v>0.68200000000000005</v>
      </c>
      <c r="K29">
        <v>0.80500000000000005</v>
      </c>
      <c r="L29" s="4">
        <f t="shared" si="1"/>
        <v>0.7486666666666667</v>
      </c>
      <c r="N29">
        <v>0.623</v>
      </c>
      <c r="O29">
        <v>0.65400000000000003</v>
      </c>
      <c r="P29">
        <v>0.94</v>
      </c>
      <c r="Q29" s="4">
        <f t="shared" si="2"/>
        <v>0.73899999999999999</v>
      </c>
      <c r="S29">
        <v>0.73</v>
      </c>
      <c r="T29">
        <v>0.73199999999999998</v>
      </c>
      <c r="U29">
        <v>0.50800000000000001</v>
      </c>
      <c r="V29" s="4">
        <f t="shared" si="3"/>
        <v>0.65666666666666662</v>
      </c>
    </row>
    <row r="30" spans="3:22" x14ac:dyDescent="0.2">
      <c r="C30" s="3" t="s">
        <v>28</v>
      </c>
      <c r="D30">
        <v>1.399</v>
      </c>
      <c r="E30">
        <v>1.234</v>
      </c>
      <c r="F30">
        <v>0.80900000000000005</v>
      </c>
      <c r="G30" s="4">
        <f t="shared" si="0"/>
        <v>1.1473333333333333</v>
      </c>
      <c r="I30">
        <v>0.73099999999999998</v>
      </c>
      <c r="J30">
        <v>0.438</v>
      </c>
      <c r="K30">
        <v>0.84699999999999998</v>
      </c>
      <c r="L30" s="4">
        <f t="shared" si="1"/>
        <v>0.67200000000000004</v>
      </c>
      <c r="N30">
        <v>0.65800000000000003</v>
      </c>
      <c r="O30">
        <v>0.90200000000000002</v>
      </c>
      <c r="P30">
        <v>0.70599999999999996</v>
      </c>
      <c r="Q30" s="4">
        <f t="shared" si="2"/>
        <v>0.7553333333333333</v>
      </c>
      <c r="S30">
        <v>0.70799999999999996</v>
      </c>
      <c r="T30">
        <v>0.82699999999999996</v>
      </c>
      <c r="U30">
        <v>0.48599999999999999</v>
      </c>
      <c r="V30" s="4">
        <f t="shared" si="3"/>
        <v>0.67366666666666664</v>
      </c>
    </row>
    <row r="37" spans="4:32" x14ac:dyDescent="0.2">
      <c r="D37" t="s">
        <v>29</v>
      </c>
      <c r="E37" t="s">
        <v>22</v>
      </c>
      <c r="F37" t="s">
        <v>33</v>
      </c>
      <c r="G37" t="s">
        <v>34</v>
      </c>
    </row>
    <row r="38" spans="4:32" x14ac:dyDescent="0.2">
      <c r="D38">
        <v>0</v>
      </c>
      <c r="E38">
        <v>1.72</v>
      </c>
      <c r="F38">
        <v>2.2266666666666666</v>
      </c>
      <c r="G38">
        <v>1.4486666666666668</v>
      </c>
      <c r="K38" t="s">
        <v>29</v>
      </c>
      <c r="L38" t="s">
        <v>30</v>
      </c>
    </row>
    <row r="39" spans="4:32" x14ac:dyDescent="0.2">
      <c r="D39">
        <v>0.75</v>
      </c>
      <c r="E39">
        <v>0.52100000000000002</v>
      </c>
      <c r="F39">
        <v>1.0210000000000001</v>
      </c>
      <c r="G39">
        <v>0.54566666666666663</v>
      </c>
      <c r="K39">
        <v>0</v>
      </c>
      <c r="L39" s="4">
        <v>1.6386666666666667</v>
      </c>
    </row>
    <row r="40" spans="4:32" x14ac:dyDescent="0.2">
      <c r="D40">
        <v>1.5</v>
      </c>
      <c r="E40">
        <v>0.88</v>
      </c>
      <c r="F40">
        <v>1.0136666666666667</v>
      </c>
      <c r="G40">
        <v>0.6333333333333333</v>
      </c>
      <c r="K40">
        <v>0.75</v>
      </c>
      <c r="L40" s="4">
        <v>1.0016666666666667</v>
      </c>
      <c r="AC40" t="s">
        <v>29</v>
      </c>
      <c r="AD40" t="s">
        <v>35</v>
      </c>
      <c r="AE40" t="s">
        <v>36</v>
      </c>
      <c r="AF40" t="s">
        <v>37</v>
      </c>
    </row>
    <row r="41" spans="4:32" x14ac:dyDescent="0.2">
      <c r="D41">
        <v>3</v>
      </c>
      <c r="E41">
        <v>0.9903333333333334</v>
      </c>
      <c r="F41">
        <v>0.81366666666666665</v>
      </c>
      <c r="G41">
        <v>0.53933333333333333</v>
      </c>
      <c r="K41">
        <v>1.5</v>
      </c>
      <c r="L41" s="4">
        <v>0.82900000000000007</v>
      </c>
      <c r="AC41">
        <v>0.75</v>
      </c>
      <c r="AD41">
        <f>POWER(EXP(1), (E39-$Z$43)/$Z$42)</f>
        <v>6.1074320507009796</v>
      </c>
      <c r="AE41">
        <f>POWER(EXP(1), (F39-$Z$43)/$Z$42)</f>
        <v>2.4483874301743018</v>
      </c>
      <c r="AF41">
        <f>POWER(EXP(1), (G39-$Z$43)/$Z$42)</f>
        <v>5.838138195880088</v>
      </c>
    </row>
    <row r="42" spans="4:32" x14ac:dyDescent="0.2">
      <c r="D42">
        <v>6</v>
      </c>
      <c r="E42">
        <v>0.68233333333333335</v>
      </c>
      <c r="F42">
        <v>0.7486666666666667</v>
      </c>
      <c r="G42">
        <v>0.73899999999999999</v>
      </c>
      <c r="K42">
        <v>3</v>
      </c>
      <c r="L42" s="4">
        <v>0.66633333333333333</v>
      </c>
      <c r="Z42">
        <v>-0.54700000000000004</v>
      </c>
      <c r="AC42">
        <v>1.5</v>
      </c>
      <c r="AD42">
        <f t="shared" ref="AD42:AD45" si="4">POWER(EXP(1), (E40-$Z$43)/$Z$42)</f>
        <v>3.1683129973442954</v>
      </c>
      <c r="AE42">
        <f t="shared" ref="AE42:AE45" si="5">POWER(EXP(1), (F40-$Z$43)/$Z$42)</f>
        <v>2.4814326518086514</v>
      </c>
      <c r="AF42">
        <f t="shared" ref="AF41:AF45" si="6">POWER(EXP(1), (G40-$Z$43)/$Z$42)</f>
        <v>4.9735994567541653</v>
      </c>
    </row>
    <row r="43" spans="4:32" x14ac:dyDescent="0.2">
      <c r="D43">
        <v>10</v>
      </c>
      <c r="E43">
        <v>1.1473333333333333</v>
      </c>
      <c r="F43">
        <v>0.67200000000000004</v>
      </c>
      <c r="G43">
        <v>0.7553333333333333</v>
      </c>
      <c r="K43">
        <v>6</v>
      </c>
      <c r="L43" s="4">
        <v>0.65666666666666662</v>
      </c>
      <c r="Z43">
        <v>1.5107999999999999</v>
      </c>
      <c r="AC43">
        <v>3</v>
      </c>
      <c r="AD43">
        <f t="shared" si="4"/>
        <v>2.5895729865941046</v>
      </c>
      <c r="AE43">
        <f t="shared" si="5"/>
        <v>3.5767937141584385</v>
      </c>
      <c r="AF43">
        <f t="shared" si="6"/>
        <v>5.906126782662886</v>
      </c>
    </row>
    <row r="44" spans="4:32" x14ac:dyDescent="0.2">
      <c r="K44">
        <v>10</v>
      </c>
      <c r="L44" s="4">
        <v>0.67366666666666664</v>
      </c>
      <c r="AC44">
        <v>6</v>
      </c>
      <c r="AD44">
        <f t="shared" si="4"/>
        <v>4.5474393306469212</v>
      </c>
      <c r="AE44">
        <f t="shared" si="5"/>
        <v>4.0281079333402898</v>
      </c>
      <c r="AF44">
        <f t="shared" si="6"/>
        <v>4.0999259861525141</v>
      </c>
    </row>
    <row r="45" spans="4:32" x14ac:dyDescent="0.2">
      <c r="AC45">
        <v>10</v>
      </c>
      <c r="AD45">
        <f t="shared" si="4"/>
        <v>1.943465816231978</v>
      </c>
      <c r="AE45">
        <f t="shared" si="5"/>
        <v>4.6341611929135889</v>
      </c>
      <c r="AF45">
        <f t="shared" si="6"/>
        <v>3.9793125562974816</v>
      </c>
    </row>
    <row r="1048576" spans="3:3" x14ac:dyDescent="0.2">
      <c r="C1048576" s="3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F2D7-1CB6-CF43-91F1-16F82CD513B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A C A g A P X l o W d X C W T u l A A A A 9 g A A A B I A A A B D b 2 5 m a W c v U G F j a 2 F n Z S 5 4 b W y F j 0 s O g j A Y h K 9 C u q c P M F H J T 1 m 4 l c S E a N w 2 t U I j F E O L 5 W 4 u P J J X E K O o O 5 c z 8 0 0 y c 7 / e I B u a O r i o z u r W p I h h i g J l Z H v Q p k x R 7 4 7 h A m U c N k K e R K m C E T Y 2 G a x O U e X c O S H E e 4 9 9 j N u u J B G l j O z z d S E r 1 Y h Q G + u E k Q p 9 W o f / L c R h 9 x r D I 8 z i G W b z J a Z A J h N y b b 5 A N O 5 9 p j 8 m r P r a 9 Z 3 i y o T b A s g k g b w / 8 A d Q S w M E F A A A C A g A P X l o W V Y 0 7 v 1 b A Q A A M A M A A B M A A A B G b 3 J t d W x h c y 9 T Z W N 0 a W 9 u M S 5 t f Z F N S 8 N A E I b v g f 6 H Z b 2 k E J J G a 1 W K B 0 k R v Y i S e h I J 2 2 R s I v s R d j d t g / S / O z H 9 Q G j 3 t D P z D O + 8 M 2 s g t 5 W S J O 3 f e D r w B p 4 p m Y a C 1 J x Z M O S e c L A e I a l q d A 6 Y J m Y V z l T e C J D W f 6 w 4 h I m S F h P j 0 + j d g D Y R b 6 V g o z j a t 5 m o 1 u o b Z y B i i 0 x D r T T G A o r M q s 0 h B 1 4 Z l l V C N F J x t W y j g l k W 9 T 7 C 3 K z o M C A f M + w S l Q W N V m h A A 5 I o 3 g j Z G Y 3 H A X l r l I X U t r y z e k z C F y X h c x j g I h f 0 V S u B o C A l s A L 9 U m y d s w V 2 7 c h T X / f 7 n X H o r v 7 A e Z o z z n Q 3 z e r m o J i U T C 5 R M P / z Q m x b w 1 F 0 r p k 0 X 0 q L 3 u k c o f F P u A j I z w / V a o 1 B J 0 A s b O w W i 7 R X z U b x n s h G L E D / Y 5 c O d u V g Y w e 7 d r C J g 9 0 4 2 K 2 D 3 Z 1 n 8 c j B H H e J T 9 1 l z V b A Q S 5 t m U m B / F n a y T j s / m W 7 H X q V P P u l 0 1 9 Q S w M E F A A A C A g A P X l o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9 e W h Z 1 c J Z O 6 U A A A D 2 A A A A E g A A A A A A A A A A A A A A p I E A A A A A Q 2 9 u Z m l n L 1 B h Y 2 t h Z 2 U u e G 1 s U E s B A h Q D F A A A C A g A P X l o W V Y 0 7 v 1 b A Q A A M A M A A B M A A A A A A A A A A A A A A K S B 1 Q A A A E Z v c m 1 1 b G F z L 1 N l Y 3 R p b 2 4 x L m 1 Q S w E C F A M U A A A I C A A 9 e W h Z D 8 r p q 6 Q A A A D p A A A A E w A A A A A A A A A A A A A A p I F h A g A A W 0 N v b n R l b n R f V H l w Z X N d L n h t b F B L B Q Y A A A A A A w A D A M I A A A A 2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E A A A A A A A A G A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B s Y X R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O G Z h N 2 M 1 L T Z k M j E t N G Q 5 O C 0 4 Z D Z j L W M z O D Z j N j A 5 Y m I 4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y M D o w O T o 1 O C 4 x M T g 2 N j Y w W i I g L z 4 8 R W 5 0 c n k g V H l w Z T 0 i R m l s b E N v b H V t b l R 5 c G V z I i B W Y W x 1 Z T 0 i c 0 J n V U Z C U V V G Q l F V R k J R V U Z C U U 0 9 I i A v P j x F b n R y e S B U e X B l P S J G a W x s Q 2 9 s d W 1 u T m F t Z X M i I F Z h b H V l P S J z W y Z x d W 9 0 O 3 J v d y Z x d W 9 0 O y w m c X V v d D t j b 2 x 1 b W 5 f M D E m c X V v d D s s J n F 1 b 3 Q 7 Y 2 9 s d W 1 u X z A y J n F 1 b 3 Q 7 L C Z x d W 9 0 O 2 N v b H V t b l 8 w M y Z x d W 9 0 O y w m c X V v d D t j b 2 x 1 b W 5 f M D Q m c X V v d D s s J n F 1 b 3 Q 7 Y 2 9 s d W 1 u X z A 1 J n F 1 b 3 Q 7 L C Z x d W 9 0 O 2 N v b H V t b l 8 w N i Z x d W 9 0 O y w m c X V v d D t j b 2 x 1 b W 5 f M D c m c X V v d D s s J n F 1 b 3 Q 7 Y 2 9 s d W 1 u X z A 4 J n F 1 b 3 Q 7 L C Z x d W 9 0 O 2 N v b H V t b l 8 w O S Z x d W 9 0 O y w m c X V v d D t j b 2 x 1 b W 5 f M T A m c X V v d D s s J n F 1 b 3 Q 7 Y 2 9 s d W 1 u X z E x J n F 1 b 3 Q 7 L C Z x d W 9 0 O 2 N v b H V t b l 8 x M i Z x d W 9 0 O y w m c X V v d D t 3 Y X Z l b G V u Z 3 R o X 2 5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R l c y 9 B d X R v U m V t b 3 Z l Z E N v b H V t b n M x L n t y b 3 c s M H 0 m c X V v d D s s J n F 1 b 3 Q 7 U 2 V j d G l v b j E v c G x h d G V z L 0 F 1 d G 9 S Z W 1 v d m V k Q 2 9 s d W 1 u c z E u e 2 N v b H V t b l 8 w M S w x f S Z x d W 9 0 O y w m c X V v d D t T Z W N 0 a W 9 u M S 9 w b G F 0 Z X M v Q X V 0 b 1 J l b W 9 2 Z W R D b 2 x 1 b W 5 z M S 5 7 Y 2 9 s d W 1 u X z A y L D J 9 J n F 1 b 3 Q 7 L C Z x d W 9 0 O 1 N l Y 3 R p b 2 4 x L 3 B s Y X R l c y 9 B d X R v U m V t b 3 Z l Z E N v b H V t b n M x L n t j b 2 x 1 b W 5 f M D M s M 3 0 m c X V v d D s s J n F 1 b 3 Q 7 U 2 V j d G l v b j E v c G x h d G V z L 0 F 1 d G 9 S Z W 1 v d m V k Q 2 9 s d W 1 u c z E u e 2 N v b H V t b l 8 w N C w 0 f S Z x d W 9 0 O y w m c X V v d D t T Z W N 0 a W 9 u M S 9 w b G F 0 Z X M v Q X V 0 b 1 J l b W 9 2 Z W R D b 2 x 1 b W 5 z M S 5 7 Y 2 9 s d W 1 u X z A 1 L D V 9 J n F 1 b 3 Q 7 L C Z x d W 9 0 O 1 N l Y 3 R p b 2 4 x L 3 B s Y X R l c y 9 B d X R v U m V t b 3 Z l Z E N v b H V t b n M x L n t j b 2 x 1 b W 5 f M D Y s N n 0 m c X V v d D s s J n F 1 b 3 Q 7 U 2 V j d G l v b j E v c G x h d G V z L 0 F 1 d G 9 S Z W 1 v d m V k Q 2 9 s d W 1 u c z E u e 2 N v b H V t b l 8 w N y w 3 f S Z x d W 9 0 O y w m c X V v d D t T Z W N 0 a W 9 u M S 9 w b G F 0 Z X M v Q X V 0 b 1 J l b W 9 2 Z W R D b 2 x 1 b W 5 z M S 5 7 Y 2 9 s d W 1 u X z A 4 L D h 9 J n F 1 b 3 Q 7 L C Z x d W 9 0 O 1 N l Y 3 R p b 2 4 x L 3 B s Y X R l c y 9 B d X R v U m V t b 3 Z l Z E N v b H V t b n M x L n t j b 2 x 1 b W 5 f M D k s O X 0 m c X V v d D s s J n F 1 b 3 Q 7 U 2 V j d G l v b j E v c G x h d G V z L 0 F 1 d G 9 S Z W 1 v d m V k Q 2 9 s d W 1 u c z E u e 2 N v b H V t b l 8 x M C w x M H 0 m c X V v d D s s J n F 1 b 3 Q 7 U 2 V j d G l v b j E v c G x h d G V z L 0 F 1 d G 9 S Z W 1 v d m V k Q 2 9 s d W 1 u c z E u e 2 N v b H V t b l 8 x M S w x M X 0 m c X V v d D s s J n F 1 b 3 Q 7 U 2 V j d G l v b j E v c G x h d G V z L 0 F 1 d G 9 S Z W 1 v d m V k Q 2 9 s d W 1 u c z E u e 2 N v b H V t b l 8 x M i w x M n 0 m c X V v d D s s J n F 1 b 3 Q 7 U 2 V j d G l v b j E v c G x h d G V z L 0 F 1 d G 9 S Z W 1 v d m V k Q 2 9 s d W 1 u c z E u e 3 d h d m V s Z W 5 n d G h f b m 0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b G F 0 Z X M v Q X V 0 b 1 J l b W 9 2 Z W R D b 2 x 1 b W 5 z M S 5 7 c m 9 3 L D B 9 J n F 1 b 3 Q 7 L C Z x d W 9 0 O 1 N l Y 3 R p b 2 4 x L 3 B s Y X R l c y 9 B d X R v U m V t b 3 Z l Z E N v b H V t b n M x L n t j b 2 x 1 b W 5 f M D E s M X 0 m c X V v d D s s J n F 1 b 3 Q 7 U 2 V j d G l v b j E v c G x h d G V z L 0 F 1 d G 9 S Z W 1 v d m V k Q 2 9 s d W 1 u c z E u e 2 N v b H V t b l 8 w M i w y f S Z x d W 9 0 O y w m c X V v d D t T Z W N 0 a W 9 u M S 9 w b G F 0 Z X M v Q X V 0 b 1 J l b W 9 2 Z W R D b 2 x 1 b W 5 z M S 5 7 Y 2 9 s d W 1 u X z A z L D N 9 J n F 1 b 3 Q 7 L C Z x d W 9 0 O 1 N l Y 3 R p b 2 4 x L 3 B s Y X R l c y 9 B d X R v U m V t b 3 Z l Z E N v b H V t b n M x L n t j b 2 x 1 b W 5 f M D Q s N H 0 m c X V v d D s s J n F 1 b 3 Q 7 U 2 V j d G l v b j E v c G x h d G V z L 0 F 1 d G 9 S Z W 1 v d m V k Q 2 9 s d W 1 u c z E u e 2 N v b H V t b l 8 w N S w 1 f S Z x d W 9 0 O y w m c X V v d D t T Z W N 0 a W 9 u M S 9 w b G F 0 Z X M v Q X V 0 b 1 J l b W 9 2 Z W R D b 2 x 1 b W 5 z M S 5 7 Y 2 9 s d W 1 u X z A 2 L D Z 9 J n F 1 b 3 Q 7 L C Z x d W 9 0 O 1 N l Y 3 R p b 2 4 x L 3 B s Y X R l c y 9 B d X R v U m V t b 3 Z l Z E N v b H V t b n M x L n t j b 2 x 1 b W 5 f M D c s N 3 0 m c X V v d D s s J n F 1 b 3 Q 7 U 2 V j d G l v b j E v c G x h d G V z L 0 F 1 d G 9 S Z W 1 v d m V k Q 2 9 s d W 1 u c z E u e 2 N v b H V t b l 8 w O C w 4 f S Z x d W 9 0 O y w m c X V v d D t T Z W N 0 a W 9 u M S 9 w b G F 0 Z X M v Q X V 0 b 1 J l b W 9 2 Z W R D b 2 x 1 b W 5 z M S 5 7 Y 2 9 s d W 1 u X z A 5 L D l 9 J n F 1 b 3 Q 7 L C Z x d W 9 0 O 1 N l Y 3 R p b 2 4 x L 3 B s Y X R l c y 9 B d X R v U m V t b 3 Z l Z E N v b H V t b n M x L n t j b 2 x 1 b W 5 f M T A s M T B 9 J n F 1 b 3 Q 7 L C Z x d W 9 0 O 1 N l Y 3 R p b 2 4 x L 3 B s Y X R l c y 9 B d X R v U m V t b 3 Z l Z E N v b H V t b n M x L n t j b 2 x 1 b W 5 f M T E s M T F 9 J n F 1 b 3 Q 7 L C Z x d W 9 0 O 1 N l Y 3 R p b 2 4 x L 3 B s Y X R l c y 9 B d X R v U m V t b 3 Z l Z E N v b H V t b n M x L n t j b 2 x 1 b W 5 f M T I s M T J 9 J n F 1 b 3 Q 7 L C Z x d W 9 0 O 1 N l Y 3 R p b 2 4 x L 3 B s Y X R l c y 9 B d X R v U m V t b 3 Z l Z E N v b H V t b n M x L n t 3 Y X Z l b G V u Z 3 R o X 2 5 t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R l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0 Z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p I X 7 L 1 Q 7 L 7 R 0 X 6 B 7 a o q v G o + b 6 e I Y u h s T A 6 i d g j e G t Y 3 N 3 A s 5 n i j j Q S y c 2 k H j O B Q m n 4 p N 9 5 / F h X K 2 / q o 8 w Q v B r m t R f 2 i f n 3 8 F 1 q i p Z b c h k C B E r 2 5 H I N s 2 k 3 C 3 L h E h i J j c E w I K 2 w = = < / D a t a M a s h u p > 
</file>

<file path=customXml/itemProps1.xml><?xml version="1.0" encoding="utf-8"?>
<ds:datastoreItem xmlns:ds="http://schemas.openxmlformats.org/officeDocument/2006/customXml" ds:itemID="{536FC83A-DAD6-134F-9172-2DC65B3084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2024-11-08T20:09:34Z</dcterms:created>
  <dcterms:modified xsi:type="dcterms:W3CDTF">2024-11-08T20:37:55Z</dcterms:modified>
</cp:coreProperties>
</file>