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b Data\j181101\"/>
    </mc:Choice>
  </mc:AlternateContent>
  <xr:revisionPtr revIDLastSave="0" documentId="13_ncr:1_{E4A6436C-D1AD-4EDB-85C6-1F67289AD116}" xr6:coauthVersionLast="31" xr6:coauthVersionMax="31" xr10:uidLastSave="{00000000-0000-0000-0000-000000000000}"/>
  <bookViews>
    <workbookView xWindow="0" yWindow="0" windowWidth="28800" windowHeight="12225" xr2:uid="{F6EB82BC-B0F8-4860-92F6-447A42A365EE}"/>
  </bookViews>
  <sheets>
    <sheet name="Samples" sheetId="1" r:id="rId1"/>
    <sheet name="Standards" sheetId="2" r:id="rId2"/>
  </sheets>
  <externalReferences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21" i="1"/>
  <c r="B18" i="1"/>
  <c r="B6" i="1"/>
  <c r="B9" i="1"/>
  <c r="B5" i="1"/>
  <c r="B3" i="1"/>
  <c r="B13" i="1"/>
  <c r="C2" i="1"/>
  <c r="C4" i="1"/>
  <c r="C6" i="1"/>
  <c r="C10" i="1"/>
  <c r="C12" i="1"/>
  <c r="C18" i="1"/>
  <c r="C20" i="1"/>
  <c r="C3" i="2"/>
  <c r="C2" i="2"/>
  <c r="H2" i="2"/>
  <c r="M4" i="2"/>
  <c r="A2" i="1"/>
  <c r="B7" i="1"/>
  <c r="B12" i="1"/>
  <c r="B19" i="1"/>
  <c r="K4" i="2"/>
  <c r="H4" i="2"/>
  <c r="H3" i="2"/>
  <c r="M3" i="2"/>
  <c r="O2" i="2"/>
  <c r="D3" i="2"/>
  <c r="C1" i="1"/>
  <c r="D1" i="1"/>
  <c r="D2" i="2"/>
  <c r="I2" i="2"/>
  <c r="N2" i="2"/>
  <c r="C7" i="1"/>
  <c r="D7" i="1"/>
  <c r="C15" i="1"/>
  <c r="D15" i="1"/>
  <c r="C21" i="1"/>
  <c r="D21" i="1"/>
  <c r="C14" i="1"/>
  <c r="D14" i="1"/>
  <c r="D20" i="1"/>
  <c r="D18" i="1"/>
  <c r="D6" i="1"/>
  <c r="C9" i="1"/>
  <c r="D9" i="1"/>
  <c r="D4" i="1"/>
  <c r="C19" i="1"/>
  <c r="D19" i="1"/>
  <c r="I3" i="2"/>
  <c r="N3" i="2"/>
  <c r="C8" i="1"/>
  <c r="D8" i="1"/>
  <c r="C5" i="1"/>
  <c r="D5" i="1"/>
  <c r="D2" i="1"/>
  <c r="C3" i="1"/>
  <c r="D3" i="1"/>
  <c r="C16" i="1"/>
  <c r="D16" i="1"/>
  <c r="D10" i="1"/>
  <c r="C13" i="1"/>
  <c r="D13" i="1"/>
  <c r="C11" i="1"/>
  <c r="D11" i="1"/>
  <c r="C17" i="1"/>
  <c r="D17" i="1"/>
  <c r="D12" i="1"/>
  <c r="C4" i="2"/>
  <c r="D4" i="2"/>
  <c r="I4" i="2"/>
  <c r="N4" i="2"/>
  <c r="B20" i="1"/>
  <c r="A7" i="1"/>
  <c r="A15" i="1"/>
  <c r="A21" i="1"/>
  <c r="A14" i="1"/>
  <c r="B14" i="1"/>
  <c r="A20" i="1"/>
  <c r="A18" i="1"/>
  <c r="A6" i="1"/>
  <c r="A9" i="1"/>
  <c r="A4" i="1"/>
  <c r="B4" i="1"/>
  <c r="A19" i="1"/>
  <c r="A8" i="1"/>
  <c r="B8" i="1"/>
  <c r="A5" i="1"/>
  <c r="B2" i="1"/>
  <c r="A3" i="1"/>
  <c r="A16" i="1"/>
  <c r="B16" i="1"/>
  <c r="A10" i="1"/>
  <c r="B10" i="1"/>
  <c r="A13" i="1"/>
  <c r="A11" i="1"/>
  <c r="B11" i="1"/>
  <c r="A17" i="1"/>
  <c r="B17" i="1"/>
  <c r="A12" i="1"/>
  <c r="A1" i="1"/>
  <c r="B1" i="1"/>
  <c r="A2" i="2"/>
  <c r="B2" i="2"/>
  <c r="F2" i="2"/>
  <c r="G2" i="2"/>
  <c r="K2" i="2"/>
  <c r="A3" i="2"/>
  <c r="B3" i="2"/>
  <c r="F3" i="2"/>
  <c r="K3" i="2"/>
  <c r="L3" i="2"/>
  <c r="A4" i="2"/>
  <c r="B4" i="2"/>
  <c r="F4" i="2"/>
  <c r="L2" i="2"/>
  <c r="G4" i="2"/>
  <c r="L4" i="2"/>
  <c r="G3" i="2"/>
  <c r="K1" i="2" l="1"/>
  <c r="F1" i="2"/>
  <c r="A1" i="2"/>
  <c r="B6" i="2"/>
  <c r="B5" i="2"/>
  <c r="G5" i="2"/>
  <c r="G6" i="2"/>
  <c r="L1" i="2"/>
  <c r="G1" i="2"/>
  <c r="B1" i="2"/>
  <c r="M6" i="2"/>
  <c r="M5" i="2"/>
  <c r="C5" i="2"/>
  <c r="C6" i="2"/>
  <c r="M1" i="2"/>
  <c r="H1" i="2"/>
  <c r="C1" i="2"/>
  <c r="L6" i="2"/>
  <c r="L5" i="2"/>
  <c r="N1" i="2"/>
  <c r="I1" i="2"/>
  <c r="D1" i="2"/>
  <c r="H6" i="2"/>
  <c r="H5" i="2"/>
</calcChain>
</file>

<file path=xl/sharedStrings.xml><?xml version="1.0" encoding="utf-8"?>
<sst xmlns="http://schemas.openxmlformats.org/spreadsheetml/2006/main" count="9" uniqueCount="3">
  <si>
    <t>stdev</t>
  </si>
  <si>
    <t>average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</si>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</sst>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2/02_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CaCO3_C_O.wke"/>
      <sheetName val="dC_normalized"/>
      <sheetName val="dO_normalized"/>
    </sheetNames>
    <sheetDataSet>
      <sheetData sheetId="0">
        <row r="1">
          <cell r="A1" t="str">
            <v>Identifier 1</v>
          </cell>
          <cell r="B1" t="str">
            <v>d 13C/12C</v>
          </cell>
          <cell r="C1" t="str">
            <v>d 18O/16O</v>
          </cell>
          <cell r="D1" t="str">
            <v>Comment</v>
          </cell>
        </row>
        <row r="2">
          <cell r="A2" t="str">
            <v>NBS-19</v>
          </cell>
          <cell r="B2">
            <v>1.9560989500000012</v>
          </cell>
          <cell r="C2">
            <v>28.7468875</v>
          </cell>
          <cell r="D2" t="str">
            <v>j181102_02</v>
          </cell>
        </row>
        <row r="3">
          <cell r="A3" t="str">
            <v>UASIL 22</v>
          </cell>
          <cell r="B3">
            <v>-35.502222125000003</v>
          </cell>
          <cell r="C3">
            <v>13.513687920000001</v>
          </cell>
          <cell r="D3" t="str">
            <v>j181102_02</v>
          </cell>
        </row>
        <row r="4">
          <cell r="A4" t="str">
            <v>UASIL 23</v>
          </cell>
          <cell r="B4">
            <v>-0.60136636249999853</v>
          </cell>
          <cell r="C4">
            <v>16.939859119999998</v>
          </cell>
          <cell r="D4" t="str">
            <v>j181102_02</v>
          </cell>
        </row>
        <row r="5">
          <cell r="A5" t="str">
            <v>30967-2232</v>
          </cell>
          <cell r="B5">
            <v>-1.364236039999998</v>
          </cell>
          <cell r="C5">
            <v>30.296684800000001</v>
          </cell>
          <cell r="D5" t="str">
            <v>j181102_02</v>
          </cell>
        </row>
        <row r="6">
          <cell r="A6" t="str">
            <v>43407-31</v>
          </cell>
          <cell r="B6">
            <v>-12.043560079999999</v>
          </cell>
          <cell r="C6">
            <v>27.32992248</v>
          </cell>
          <cell r="D6" t="str">
            <v>j181102_02</v>
          </cell>
        </row>
        <row r="7">
          <cell r="A7" t="str">
            <v>933-2690</v>
          </cell>
          <cell r="B7">
            <v>-2.3739997249999991</v>
          </cell>
          <cell r="C7">
            <v>30.222877439999998</v>
          </cell>
          <cell r="D7" t="str">
            <v>j181102_02</v>
          </cell>
        </row>
        <row r="8">
          <cell r="A8" t="str">
            <v>41172-267</v>
          </cell>
          <cell r="B8">
            <v>-9.0898973749999996</v>
          </cell>
          <cell r="C8">
            <v>24.743939040000001</v>
          </cell>
          <cell r="D8" t="str">
            <v>j181102_02</v>
          </cell>
        </row>
        <row r="9">
          <cell r="A9" t="str">
            <v>908-84</v>
          </cell>
          <cell r="B9">
            <v>-13.429311859999999</v>
          </cell>
          <cell r="C9">
            <v>30.624414639999998</v>
          </cell>
          <cell r="D9" t="str">
            <v>j181102_02</v>
          </cell>
        </row>
        <row r="10">
          <cell r="A10" t="str">
            <v>908-2382</v>
          </cell>
          <cell r="B10">
            <v>-7.885603549999999</v>
          </cell>
          <cell r="C10">
            <v>29.690919280000003</v>
          </cell>
          <cell r="D10" t="str">
            <v>j181102_02</v>
          </cell>
        </row>
        <row r="11">
          <cell r="A11" t="str">
            <v>30967-2142</v>
          </cell>
          <cell r="B11">
            <v>0.54780892000000136</v>
          </cell>
          <cell r="C11">
            <v>28.71192336</v>
          </cell>
          <cell r="D11" t="str">
            <v>j181102_02</v>
          </cell>
        </row>
        <row r="12">
          <cell r="A12" t="str">
            <v>31141-22</v>
          </cell>
          <cell r="B12">
            <v>-4.7332536499999991</v>
          </cell>
          <cell r="C12">
            <v>31.350326799999998</v>
          </cell>
          <cell r="D12" t="str">
            <v>j181102_02</v>
          </cell>
        </row>
        <row r="13">
          <cell r="A13" t="str">
            <v>30967-1128</v>
          </cell>
          <cell r="B13">
            <v>-2.1658965499999994</v>
          </cell>
          <cell r="C13">
            <v>27.403520159999999</v>
          </cell>
          <cell r="D13" t="str">
            <v>j181102_02</v>
          </cell>
        </row>
        <row r="14">
          <cell r="A14" t="str">
            <v>908-2396</v>
          </cell>
          <cell r="B14">
            <v>0.24619705000000103</v>
          </cell>
          <cell r="C14">
            <v>29.2650592</v>
          </cell>
          <cell r="D14" t="str">
            <v>j181102_02</v>
          </cell>
        </row>
        <row r="15">
          <cell r="A15" t="str">
            <v>NBS-19</v>
          </cell>
          <cell r="B15">
            <v>1.9811414500000026</v>
          </cell>
          <cell r="C15">
            <v>28.6514831</v>
          </cell>
          <cell r="D15" t="str">
            <v>j181102_02</v>
          </cell>
        </row>
        <row r="16">
          <cell r="A16" t="str">
            <v>UASIL 22</v>
          </cell>
          <cell r="B16">
            <v>-35.593627250000004</v>
          </cell>
          <cell r="C16">
            <v>13.207764799999998</v>
          </cell>
          <cell r="D16" t="str">
            <v>j181102_02</v>
          </cell>
        </row>
        <row r="17">
          <cell r="A17" t="str">
            <v>UASIL 23</v>
          </cell>
          <cell r="B17">
            <v>-0.56943717499999913</v>
          </cell>
          <cell r="C17">
            <v>15.724274266666667</v>
          </cell>
          <cell r="D17" t="str">
            <v>j181102_02</v>
          </cell>
        </row>
        <row r="18">
          <cell r="A18" t="str">
            <v>30967-2585</v>
          </cell>
          <cell r="B18">
            <v>-10.099527499999999</v>
          </cell>
          <cell r="C18">
            <v>30.27949104</v>
          </cell>
          <cell r="D18" t="str">
            <v>j181102_02</v>
          </cell>
        </row>
        <row r="19">
          <cell r="A19" t="str">
            <v>30967-1869</v>
          </cell>
          <cell r="B19">
            <v>-12.359295919999999</v>
          </cell>
          <cell r="C19">
            <v>31.135614480000001</v>
          </cell>
          <cell r="D19" t="str">
            <v>j181102_02</v>
          </cell>
        </row>
        <row r="20">
          <cell r="A20" t="str">
            <v>1295-36</v>
          </cell>
          <cell r="B20">
            <v>-3.6580956499999981</v>
          </cell>
          <cell r="C20">
            <v>25.480754560000001</v>
          </cell>
          <cell r="D20" t="str">
            <v>j181102_02</v>
          </cell>
        </row>
        <row r="21">
          <cell r="A21" t="str">
            <v>30967-1028</v>
          </cell>
          <cell r="B21">
            <v>-9.8452626499999987</v>
          </cell>
          <cell r="C21">
            <v>31.034129360000001</v>
          </cell>
          <cell r="D21" t="str">
            <v>j181102_02</v>
          </cell>
        </row>
        <row r="22">
          <cell r="A22" t="str">
            <v>908-1751</v>
          </cell>
          <cell r="B22">
            <v>-11.417497579999999</v>
          </cell>
          <cell r="C22">
            <v>30.859046559999999</v>
          </cell>
          <cell r="D22" t="str">
            <v>j181102_02</v>
          </cell>
        </row>
        <row r="23">
          <cell r="A23" t="str">
            <v>31141-49</v>
          </cell>
          <cell r="B23">
            <v>-4.1155386499999986</v>
          </cell>
          <cell r="C23">
            <v>29.259607519999999</v>
          </cell>
          <cell r="D23" t="str">
            <v>j181102_02</v>
          </cell>
        </row>
        <row r="24">
          <cell r="A24" t="str">
            <v>40450-125</v>
          </cell>
          <cell r="B24">
            <v>-10.2731555</v>
          </cell>
          <cell r="C24">
            <v>29.886341039999998</v>
          </cell>
          <cell r="D24" t="str">
            <v>j181102_02</v>
          </cell>
        </row>
        <row r="25">
          <cell r="A25" t="str">
            <v>31141-50</v>
          </cell>
          <cell r="B25">
            <v>-11.368013599999999</v>
          </cell>
          <cell r="C25">
            <v>28.39761304</v>
          </cell>
          <cell r="D25" t="str">
            <v>j181102_02</v>
          </cell>
        </row>
        <row r="26">
          <cell r="A26" t="str">
            <v>908-2295</v>
          </cell>
          <cell r="B26">
            <v>-3.9671200999999989</v>
          </cell>
          <cell r="C26">
            <v>26.227582300000002</v>
          </cell>
          <cell r="D26" t="str">
            <v>j181102_02</v>
          </cell>
        </row>
        <row r="27">
          <cell r="A27" t="str">
            <v>40449-87</v>
          </cell>
          <cell r="B27">
            <v>-11.242634149999999</v>
          </cell>
          <cell r="C27">
            <v>30.576345500000002</v>
          </cell>
          <cell r="D27" t="str">
            <v>j181102_02</v>
          </cell>
        </row>
        <row r="28">
          <cell r="A28" t="str">
            <v>NBS-19</v>
          </cell>
          <cell r="B28">
            <v>1.921740640000003</v>
          </cell>
          <cell r="C28">
            <v>28.584123399999999</v>
          </cell>
          <cell r="D28" t="str">
            <v>j181102_02</v>
          </cell>
        </row>
        <row r="29">
          <cell r="A29" t="str">
            <v>UASIL 22</v>
          </cell>
          <cell r="B29">
            <v>-35.701309999999999</v>
          </cell>
          <cell r="C29">
            <v>13.44218704</v>
          </cell>
          <cell r="D29" t="str">
            <v>j181102_02</v>
          </cell>
        </row>
        <row r="30">
          <cell r="A30" t="str">
            <v>UASIL 23</v>
          </cell>
          <cell r="B30">
            <v>-0.63780319999999868</v>
          </cell>
          <cell r="C30">
            <v>15.509002799999999</v>
          </cell>
          <cell r="D30" t="str">
            <v>j181102_02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7FE2-067A-4EA7-8F20-225559028E75}">
  <dimension ref="A1:H22"/>
  <sheetViews>
    <sheetView tabSelected="1" workbookViewId="0">
      <selection activeCell="F1" sqref="F1:I24"/>
    </sheetView>
  </sheetViews>
  <sheetFormatPr defaultRowHeight="15" x14ac:dyDescent="0.25"/>
  <cols>
    <col min="1" max="1" width="15.7109375" customWidth="1"/>
  </cols>
  <sheetData>
    <row r="1" spans="1:8" x14ac:dyDescent="0.25">
      <c r="A1" s="1" t="str">
        <f>[1]Results!A1</f>
        <v>Identifier 1</v>
      </c>
      <c r="B1" s="1" t="str">
        <f>[1]Results!B1</f>
        <v>d 13C/12C</v>
      </c>
      <c r="C1" s="1" t="str">
        <f>[1]Results!C1</f>
        <v>d 18O/16O</v>
      </c>
      <c r="D1" s="1" t="str">
        <f>[1]Results!D1</f>
        <v>Comment</v>
      </c>
    </row>
    <row r="2" spans="1:8" x14ac:dyDescent="0.25">
      <c r="A2" s="1" t="str">
        <f>[1]Results!A20</f>
        <v>1295-36</v>
      </c>
      <c r="B2" s="1">
        <f>[1]Results!B20</f>
        <v>-3.6580956499999981</v>
      </c>
      <c r="C2" s="1">
        <f>[1]Results!C20</f>
        <v>25.480754560000001</v>
      </c>
      <c r="D2" s="1" t="str">
        <f>[1]Results!D20</f>
        <v>j181102_02</v>
      </c>
      <c r="G2" s="1"/>
      <c r="H2" s="1"/>
    </row>
    <row r="3" spans="1:8" x14ac:dyDescent="0.25">
      <c r="A3" s="1" t="str">
        <f>[1]Results!A21</f>
        <v>30967-1028</v>
      </c>
      <c r="B3" s="1">
        <f>[1]Results!B21</f>
        <v>-9.8452626499999987</v>
      </c>
      <c r="C3" s="1">
        <f>[1]Results!C21</f>
        <v>31.034129360000001</v>
      </c>
      <c r="D3" s="1" t="str">
        <f>[1]Results!D21</f>
        <v>j181102_02</v>
      </c>
      <c r="G3" s="1"/>
      <c r="H3" s="1"/>
    </row>
    <row r="4" spans="1:8" x14ac:dyDescent="0.25">
      <c r="A4" s="1" t="str">
        <f>[1]Results!A13</f>
        <v>30967-1128</v>
      </c>
      <c r="B4" s="1">
        <f>[1]Results!B13</f>
        <v>-2.1658965499999994</v>
      </c>
      <c r="C4" s="1">
        <f>[1]Results!C13</f>
        <v>27.403520159999999</v>
      </c>
      <c r="D4" s="1" t="str">
        <f>[1]Results!D13</f>
        <v>j181102_02</v>
      </c>
      <c r="G4" s="1"/>
      <c r="H4" s="1"/>
    </row>
    <row r="5" spans="1:8" x14ac:dyDescent="0.25">
      <c r="A5" s="1" t="str">
        <f>[1]Results!A19</f>
        <v>30967-1869</v>
      </c>
      <c r="B5" s="1">
        <f>[1]Results!B19</f>
        <v>-12.359295919999999</v>
      </c>
      <c r="C5" s="1">
        <f>[1]Results!C19</f>
        <v>31.135614480000001</v>
      </c>
      <c r="D5" s="1" t="str">
        <f>[1]Results!D19</f>
        <v>j181102_02</v>
      </c>
      <c r="G5" s="1"/>
      <c r="H5" s="1"/>
    </row>
    <row r="6" spans="1:8" x14ac:dyDescent="0.25">
      <c r="A6" s="1" t="str">
        <f>[1]Results!A11</f>
        <v>30967-2142</v>
      </c>
      <c r="B6" s="1">
        <f>[1]Results!B11</f>
        <v>0.54780892000000136</v>
      </c>
      <c r="C6" s="1">
        <f>[1]Results!C11</f>
        <v>28.71192336</v>
      </c>
      <c r="D6" s="1" t="str">
        <f>[1]Results!D11</f>
        <v>j181102_02</v>
      </c>
      <c r="G6" s="1"/>
      <c r="H6" s="1"/>
    </row>
    <row r="7" spans="1:8" x14ac:dyDescent="0.25">
      <c r="A7" s="1" t="str">
        <f>[1]Results!A5</f>
        <v>30967-2232</v>
      </c>
      <c r="B7" s="1">
        <f>[1]Results!B5</f>
        <v>-1.364236039999998</v>
      </c>
      <c r="C7" s="1">
        <f>[1]Results!C5</f>
        <v>30.296684800000001</v>
      </c>
      <c r="D7" s="1" t="str">
        <f>[1]Results!D5</f>
        <v>j181102_02</v>
      </c>
      <c r="G7" s="1"/>
      <c r="H7" s="1"/>
    </row>
    <row r="8" spans="1:8" x14ac:dyDescent="0.25">
      <c r="A8" s="1" t="str">
        <f>[1]Results!A18</f>
        <v>30967-2585</v>
      </c>
      <c r="B8" s="1">
        <f>[1]Results!B18</f>
        <v>-10.099527499999999</v>
      </c>
      <c r="C8" s="1">
        <f>[1]Results!C18</f>
        <v>30.27949104</v>
      </c>
      <c r="D8" s="1" t="str">
        <f>[1]Results!D18</f>
        <v>j181102_02</v>
      </c>
      <c r="G8" s="1"/>
      <c r="H8" s="1"/>
    </row>
    <row r="9" spans="1:8" x14ac:dyDescent="0.25">
      <c r="A9" s="1" t="str">
        <f>[1]Results!A12</f>
        <v>31141-22</v>
      </c>
      <c r="B9" s="1">
        <f>[1]Results!B12</f>
        <v>-4.7332536499999991</v>
      </c>
      <c r="C9" s="1">
        <f>[1]Results!C12</f>
        <v>31.350326799999998</v>
      </c>
      <c r="D9" s="1" t="str">
        <f>[1]Results!D12</f>
        <v>j181102_02</v>
      </c>
      <c r="G9" s="1"/>
      <c r="H9" s="1"/>
    </row>
    <row r="10" spans="1:8" x14ac:dyDescent="0.25">
      <c r="A10" s="1" t="str">
        <f>[1]Results!A23</f>
        <v>31141-49</v>
      </c>
      <c r="B10" s="1">
        <f>[1]Results!B23</f>
        <v>-4.1155386499999986</v>
      </c>
      <c r="C10" s="1">
        <f>[1]Results!C23</f>
        <v>29.259607519999999</v>
      </c>
      <c r="D10" s="1" t="str">
        <f>[1]Results!D23</f>
        <v>j181102_02</v>
      </c>
      <c r="G10" s="1"/>
      <c r="H10" s="1"/>
    </row>
    <row r="11" spans="1:8" x14ac:dyDescent="0.25">
      <c r="A11" s="1" t="str">
        <f>[1]Results!A25</f>
        <v>31141-50</v>
      </c>
      <c r="B11" s="1">
        <f>[1]Results!B25</f>
        <v>-11.368013599999999</v>
      </c>
      <c r="C11" s="1">
        <f>[1]Results!C25</f>
        <v>28.39761304</v>
      </c>
      <c r="D11" s="1" t="str">
        <f>[1]Results!D25</f>
        <v>j181102_02</v>
      </c>
      <c r="G11" s="1"/>
      <c r="H11" s="1"/>
    </row>
    <row r="12" spans="1:8" x14ac:dyDescent="0.25">
      <c r="A12" s="1" t="str">
        <f>[1]Results!A27</f>
        <v>40449-87</v>
      </c>
      <c r="B12" s="1">
        <f>[1]Results!B27</f>
        <v>-11.242634149999999</v>
      </c>
      <c r="C12" s="1">
        <f>[1]Results!C27</f>
        <v>30.576345500000002</v>
      </c>
      <c r="D12" s="1" t="str">
        <f>[1]Results!D27</f>
        <v>j181102_02</v>
      </c>
      <c r="G12" s="1"/>
      <c r="H12" s="1"/>
    </row>
    <row r="13" spans="1:8" x14ac:dyDescent="0.25">
      <c r="A13" s="1" t="str">
        <f>[1]Results!A24</f>
        <v>40450-125</v>
      </c>
      <c r="B13" s="1">
        <f>[1]Results!B24</f>
        <v>-10.2731555</v>
      </c>
      <c r="C13" s="1">
        <f>[1]Results!C24</f>
        <v>29.886341039999998</v>
      </c>
      <c r="D13" s="1" t="str">
        <f>[1]Results!D24</f>
        <v>j181102_02</v>
      </c>
      <c r="G13" s="1"/>
      <c r="H13" s="1"/>
    </row>
    <row r="14" spans="1:8" x14ac:dyDescent="0.25">
      <c r="A14" s="1" t="str">
        <f>[1]Results!A8</f>
        <v>41172-267</v>
      </c>
      <c r="B14" s="1">
        <f>[1]Results!B8</f>
        <v>-9.0898973749999996</v>
      </c>
      <c r="C14" s="1">
        <f>[1]Results!C8</f>
        <v>24.743939040000001</v>
      </c>
      <c r="D14" s="1" t="str">
        <f>[1]Results!D8</f>
        <v>j181102_02</v>
      </c>
      <c r="G14" s="1"/>
      <c r="H14" s="1"/>
    </row>
    <row r="15" spans="1:8" x14ac:dyDescent="0.25">
      <c r="A15" s="1" t="str">
        <f>[1]Results!A6</f>
        <v>43407-31</v>
      </c>
      <c r="B15" s="1">
        <f>[1]Results!B6</f>
        <v>-12.043560079999999</v>
      </c>
      <c r="C15" s="1">
        <f>[1]Results!C6</f>
        <v>27.32992248</v>
      </c>
      <c r="D15" s="1" t="str">
        <f>[1]Results!D6</f>
        <v>j181102_02</v>
      </c>
      <c r="G15" s="1"/>
      <c r="H15" s="1"/>
    </row>
    <row r="16" spans="1:8" x14ac:dyDescent="0.25">
      <c r="A16" s="1" t="str">
        <f>[1]Results!A22</f>
        <v>908-1751</v>
      </c>
      <c r="B16" s="1">
        <f>[1]Results!B22</f>
        <v>-11.417497579999999</v>
      </c>
      <c r="C16" s="1">
        <f>[1]Results!C22</f>
        <v>30.859046559999999</v>
      </c>
      <c r="D16" s="1" t="str">
        <f>[1]Results!D22</f>
        <v>j181102_02</v>
      </c>
      <c r="G16" s="1"/>
      <c r="H16" s="1"/>
    </row>
    <row r="17" spans="1:8" x14ac:dyDescent="0.25">
      <c r="A17" s="1" t="str">
        <f>[1]Results!A26</f>
        <v>908-2295</v>
      </c>
      <c r="B17" s="1">
        <f>[1]Results!B26</f>
        <v>-3.9671200999999989</v>
      </c>
      <c r="C17" s="1">
        <f>[1]Results!C26</f>
        <v>26.227582300000002</v>
      </c>
      <c r="D17" s="1" t="str">
        <f>[1]Results!D26</f>
        <v>j181102_02</v>
      </c>
      <c r="G17" s="1"/>
      <c r="H17" s="1"/>
    </row>
    <row r="18" spans="1:8" x14ac:dyDescent="0.25">
      <c r="A18" s="1" t="str">
        <f>[1]Results!A10</f>
        <v>908-2382</v>
      </c>
      <c r="B18" s="1">
        <f>[1]Results!B10</f>
        <v>-7.885603549999999</v>
      </c>
      <c r="C18" s="1">
        <f>[1]Results!C10</f>
        <v>29.690919280000003</v>
      </c>
      <c r="D18" s="1" t="str">
        <f>[1]Results!D10</f>
        <v>j181102_02</v>
      </c>
      <c r="G18" s="1"/>
      <c r="H18" s="1"/>
    </row>
    <row r="19" spans="1:8" x14ac:dyDescent="0.25">
      <c r="A19" s="1" t="str">
        <f>[1]Results!A14</f>
        <v>908-2396</v>
      </c>
      <c r="B19" s="1">
        <f>[1]Results!B14</f>
        <v>0.24619705000000103</v>
      </c>
      <c r="C19" s="1">
        <f>[1]Results!C14</f>
        <v>29.2650592</v>
      </c>
      <c r="D19" s="1" t="str">
        <f>[1]Results!D14</f>
        <v>j181102_02</v>
      </c>
      <c r="G19" s="1"/>
      <c r="H19" s="1"/>
    </row>
    <row r="20" spans="1:8" x14ac:dyDescent="0.25">
      <c r="A20" s="1" t="str">
        <f>[1]Results!A9</f>
        <v>908-84</v>
      </c>
      <c r="B20" s="1">
        <f>[1]Results!B9</f>
        <v>-13.429311859999999</v>
      </c>
      <c r="C20" s="1">
        <f>[1]Results!C9</f>
        <v>30.624414639999998</v>
      </c>
      <c r="D20" s="1" t="str">
        <f>[1]Results!D9</f>
        <v>j181102_02</v>
      </c>
      <c r="G20" s="1"/>
      <c r="H20" s="1"/>
    </row>
    <row r="21" spans="1:8" x14ac:dyDescent="0.25">
      <c r="A21" s="1" t="str">
        <f>[1]Results!A7</f>
        <v>933-2690</v>
      </c>
      <c r="B21" s="1">
        <f>[1]Results!B7</f>
        <v>-2.3739997249999991</v>
      </c>
      <c r="C21" s="1">
        <f>[1]Results!C7</f>
        <v>30.222877439999998</v>
      </c>
      <c r="D21" s="1" t="str">
        <f>[1]Results!D7</f>
        <v>j181102_02</v>
      </c>
      <c r="G21" s="1"/>
      <c r="H21" s="1"/>
    </row>
    <row r="22" spans="1:8" x14ac:dyDescent="0.25">
      <c r="G22" s="1"/>
      <c r="H22" s="1"/>
    </row>
  </sheetData>
  <sortState ref="A3:D31">
    <sortCondition ref="A3:A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7FA4A-CBA9-4B2C-A156-D558C48F65DC}">
  <dimension ref="A1:O7"/>
  <sheetViews>
    <sheetView workbookViewId="0">
      <selection activeCell="O2" sqref="O2"/>
    </sheetView>
  </sheetViews>
  <sheetFormatPr defaultRowHeight="15" x14ac:dyDescent="0.25"/>
  <sheetData>
    <row r="1" spans="1:15" x14ac:dyDescent="0.25">
      <c r="A1" s="1" t="str">
        <f>Samples!A1</f>
        <v>Identifier 1</v>
      </c>
      <c r="B1" s="1" t="str">
        <f>Samples!B1</f>
        <v>d 13C/12C</v>
      </c>
      <c r="C1" s="1" t="str">
        <f>Samples!C1</f>
        <v>d 18O/16O</v>
      </c>
      <c r="D1" s="1" t="str">
        <f>Samples!D1</f>
        <v>Comment</v>
      </c>
      <c r="F1" s="1" t="str">
        <f>Samples!A1</f>
        <v>Identifier 1</v>
      </c>
      <c r="G1" s="1" t="str">
        <f>Samples!B1</f>
        <v>d 13C/12C</v>
      </c>
      <c r="H1" s="1" t="str">
        <f>Samples!C1</f>
        <v>d 18O/16O</v>
      </c>
      <c r="I1" s="1" t="str">
        <f>Samples!D1</f>
        <v>Comment</v>
      </c>
      <c r="K1" s="1" t="str">
        <f>Samples!A1</f>
        <v>Identifier 1</v>
      </c>
      <c r="L1" s="1" t="str">
        <f>Samples!B1</f>
        <v>d 13C/12C</v>
      </c>
      <c r="M1" s="1" t="str">
        <f>Samples!C1</f>
        <v>d 18O/16O</v>
      </c>
      <c r="N1" s="1" t="str">
        <f>Samples!D1</f>
        <v>Comment</v>
      </c>
    </row>
    <row r="2" spans="1:15" x14ac:dyDescent="0.25">
      <c r="A2" s="1" t="str">
        <f>[1]Results!A2</f>
        <v>NBS-19</v>
      </c>
      <c r="B2" s="1">
        <f>[1]Results!B2</f>
        <v>1.9560989500000012</v>
      </c>
      <c r="C2" s="1">
        <f>[1]Results!C2</f>
        <v>28.7468875</v>
      </c>
      <c r="D2" s="1" t="str">
        <f>[1]Results!D2</f>
        <v>j181102_02</v>
      </c>
      <c r="F2" s="1" t="str">
        <f>[1]Results!A3</f>
        <v>UASIL 22</v>
      </c>
      <c r="G2" s="1">
        <f>[1]Results!B3</f>
        <v>-35.502222125000003</v>
      </c>
      <c r="H2" s="1">
        <f>[1]Results!C3</f>
        <v>13.513687920000001</v>
      </c>
      <c r="I2" s="1" t="str">
        <f>[1]Results!D3</f>
        <v>j181102_02</v>
      </c>
      <c r="K2" s="1" t="str">
        <f>[1]Results!A4</f>
        <v>UASIL 23</v>
      </c>
      <c r="L2" s="1">
        <f>[1]Results!B4</f>
        <v>-0.60136636249999853</v>
      </c>
      <c r="N2" s="1" t="str">
        <f>[1]Results!D4</f>
        <v>j181102_02</v>
      </c>
      <c r="O2" s="1">
        <f>[1]Results!C4</f>
        <v>16.939859119999998</v>
      </c>
    </row>
    <row r="3" spans="1:15" x14ac:dyDescent="0.25">
      <c r="A3" s="1" t="str">
        <f>[1]Results!A15</f>
        <v>NBS-19</v>
      </c>
      <c r="B3" s="1">
        <f>[1]Results!B15</f>
        <v>1.9811414500000026</v>
      </c>
      <c r="C3" s="1">
        <f>[1]Results!C15</f>
        <v>28.6514831</v>
      </c>
      <c r="D3" s="1" t="str">
        <f>[1]Results!D15</f>
        <v>j181102_02</v>
      </c>
      <c r="F3" s="1" t="str">
        <f>[1]Results!A16</f>
        <v>UASIL 22</v>
      </c>
      <c r="G3" s="1">
        <f>[1]Results!B16</f>
        <v>-35.593627250000004</v>
      </c>
      <c r="H3" s="1">
        <f>[1]Results!C16</f>
        <v>13.207764799999998</v>
      </c>
      <c r="I3" s="1" t="str">
        <f>[1]Results!D16</f>
        <v>j181102_02</v>
      </c>
      <c r="K3" s="1" t="str">
        <f>[1]Results!A17</f>
        <v>UASIL 23</v>
      </c>
      <c r="L3" s="1">
        <f>[1]Results!B17</f>
        <v>-0.56943717499999913</v>
      </c>
      <c r="M3" s="1">
        <f>[1]Results!C17</f>
        <v>15.724274266666667</v>
      </c>
      <c r="N3" s="1" t="str">
        <f>[1]Results!D17</f>
        <v>j181102_02</v>
      </c>
    </row>
    <row r="4" spans="1:15" x14ac:dyDescent="0.25">
      <c r="A4" s="1" t="str">
        <f>[1]Results!A28</f>
        <v>NBS-19</v>
      </c>
      <c r="B4" s="1">
        <f>[1]Results!B28</f>
        <v>1.921740640000003</v>
      </c>
      <c r="C4" s="1">
        <f>[1]Results!C28</f>
        <v>28.584123399999999</v>
      </c>
      <c r="D4" s="1" t="str">
        <f>[1]Results!D28</f>
        <v>j181102_02</v>
      </c>
      <c r="F4" s="1" t="str">
        <f>[1]Results!A29</f>
        <v>UASIL 22</v>
      </c>
      <c r="G4" s="1">
        <f>[1]Results!B29</f>
        <v>-35.701309999999999</v>
      </c>
      <c r="H4" s="1">
        <f>[1]Results!C29</f>
        <v>13.44218704</v>
      </c>
      <c r="I4" s="1" t="str">
        <f>[1]Results!D29</f>
        <v>j181102_02</v>
      </c>
      <c r="K4" s="1" t="str">
        <f>[1]Results!A30</f>
        <v>UASIL 23</v>
      </c>
      <c r="L4" s="1">
        <f>[1]Results!B30</f>
        <v>-0.63780319999999868</v>
      </c>
      <c r="M4" s="1">
        <f>[1]Results!C30</f>
        <v>15.509002799999999</v>
      </c>
      <c r="N4" s="1" t="str">
        <f>[1]Results!D30</f>
        <v>j181102_02</v>
      </c>
    </row>
    <row r="5" spans="1:15" x14ac:dyDescent="0.25">
      <c r="A5" t="s">
        <v>0</v>
      </c>
      <c r="B5">
        <f>STDEV(B2:B4)</f>
        <v>2.9821906100946739E-2</v>
      </c>
      <c r="C5">
        <f>STDEV(C2:C4)</f>
        <v>8.1783740205760708E-2</v>
      </c>
      <c r="F5" t="s">
        <v>0</v>
      </c>
      <c r="G5">
        <f>STDEV(G2:G4)</f>
        <v>9.9654782035987904E-2</v>
      </c>
      <c r="H5">
        <f>STDEV(H2:H4)</f>
        <v>0.16002870461156296</v>
      </c>
      <c r="K5" t="s">
        <v>0</v>
      </c>
      <c r="L5">
        <f>STDEV(L2:L4)</f>
        <v>3.4207770841608733E-2</v>
      </c>
      <c r="M5">
        <f>STDEV(M2:M4)</f>
        <v>0.15221991387597444</v>
      </c>
    </row>
    <row r="6" spans="1:15" x14ac:dyDescent="0.25">
      <c r="A6" t="s">
        <v>1</v>
      </c>
      <c r="B6" s="1">
        <f>AVERAGE(B2:B4)</f>
        <v>1.9529936800000023</v>
      </c>
      <c r="C6" s="1">
        <f>AVERAGE(C2:C4)</f>
        <v>28.660831333333334</v>
      </c>
      <c r="F6" t="s">
        <v>1</v>
      </c>
      <c r="G6" s="1">
        <f>AVERAGE(G2:G4)</f>
        <v>-35.599053125000005</v>
      </c>
      <c r="H6" s="1">
        <f>AVERAGE(H2:H4)</f>
        <v>13.387879919999998</v>
      </c>
      <c r="K6" t="s">
        <v>1</v>
      </c>
      <c r="L6" s="1">
        <f>AVERAGE(L2:L4)</f>
        <v>-0.60286891249999874</v>
      </c>
      <c r="M6" s="1">
        <f>AVERAGE(M2:M4)</f>
        <v>15.616638533333333</v>
      </c>
    </row>
    <row r="7" spans="1:15" x14ac:dyDescent="0.25">
      <c r="A7" t="s">
        <v>2</v>
      </c>
      <c r="B7">
        <v>1.95</v>
      </c>
      <c r="C7">
        <v>28.65</v>
      </c>
      <c r="F7" t="s">
        <v>2</v>
      </c>
      <c r="G7">
        <v>-35.6</v>
      </c>
      <c r="H7">
        <v>13.31</v>
      </c>
      <c r="K7" t="s">
        <v>2</v>
      </c>
      <c r="L7">
        <v>-0.6</v>
      </c>
      <c r="M7">
        <v>15.75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Standards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2019-01-09T11:59:32Z</dcterms:created>
  <dcterms:modified xsi:type="dcterms:W3CDTF">2019-01-09T12:34:49Z</dcterms:modified>
</cp:coreProperties>
</file>