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amelia/Dropbox/UNM postdoc/Large mammal isotopes/"/>
    </mc:Choice>
  </mc:AlternateContent>
  <xr:revisionPtr revIDLastSave="0" documentId="13_ncr:1_{9A947BF5-8C48-6F4F-80B6-6BFC3B2736B2}" xr6:coauthVersionLast="40" xr6:coauthVersionMax="40" xr10:uidLastSave="{00000000-0000-0000-0000-000000000000}"/>
  <bookViews>
    <workbookView xWindow="0" yWindow="460" windowWidth="28800" windowHeight="12440" xr2:uid="{00000000-000D-0000-FFFF-FFFF00000000}"/>
  </bookViews>
  <sheets>
    <sheet name="Samples" sheetId="1" r:id="rId1"/>
    <sheet name="Standar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2" l="1"/>
  <c r="M5" i="2"/>
  <c r="L5" i="2"/>
  <c r="K5" i="2"/>
  <c r="N4" i="2"/>
  <c r="M4" i="2"/>
  <c r="L4" i="2"/>
  <c r="K4" i="2"/>
  <c r="N3" i="2"/>
  <c r="M3" i="2"/>
  <c r="L3" i="2"/>
  <c r="K3" i="2"/>
  <c r="N2" i="2"/>
  <c r="M2" i="2"/>
  <c r="M7" i="2" s="1"/>
  <c r="L2" i="2"/>
  <c r="L7" i="2" s="1"/>
  <c r="K2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H7" i="2" s="1"/>
  <c r="G2" i="2"/>
  <c r="G7" i="2" s="1"/>
  <c r="F2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C6" i="2" s="1"/>
  <c r="B2" i="2"/>
  <c r="B7" i="2" s="1"/>
  <c r="A2" i="2"/>
  <c r="A1" i="1"/>
  <c r="K1" i="2" s="1"/>
  <c r="L1" i="2"/>
  <c r="M1" i="2"/>
  <c r="D1" i="1"/>
  <c r="N1" i="2" s="1"/>
  <c r="A12" i="1"/>
  <c r="B12" i="1"/>
  <c r="C12" i="1"/>
  <c r="D12" i="1"/>
  <c r="A11" i="1"/>
  <c r="B11" i="1"/>
  <c r="C11" i="1"/>
  <c r="D11" i="1"/>
  <c r="A6" i="1"/>
  <c r="B6" i="1"/>
  <c r="C6" i="1"/>
  <c r="D6" i="1"/>
  <c r="A18" i="1"/>
  <c r="B18" i="1"/>
  <c r="C18" i="1"/>
  <c r="D18" i="1"/>
  <c r="A23" i="1"/>
  <c r="B23" i="1"/>
  <c r="C23" i="1"/>
  <c r="D23" i="1"/>
  <c r="A7" i="1"/>
  <c r="B7" i="1"/>
  <c r="C7" i="1"/>
  <c r="D7" i="1"/>
  <c r="A4" i="1"/>
  <c r="B4" i="1"/>
  <c r="C4" i="1"/>
  <c r="D4" i="1"/>
  <c r="A8" i="1"/>
  <c r="B8" i="1"/>
  <c r="C8" i="1"/>
  <c r="D8" i="1"/>
  <c r="A5" i="1"/>
  <c r="B5" i="1"/>
  <c r="C5" i="1"/>
  <c r="D5" i="1"/>
  <c r="A25" i="1"/>
  <c r="B25" i="1"/>
  <c r="C25" i="1"/>
  <c r="D25" i="1"/>
  <c r="A2" i="1"/>
  <c r="B2" i="1"/>
  <c r="C2" i="1"/>
  <c r="D2" i="1"/>
  <c r="A13" i="1"/>
  <c r="B13" i="1"/>
  <c r="C13" i="1"/>
  <c r="D13" i="1"/>
  <c r="A21" i="1"/>
  <c r="B21" i="1"/>
  <c r="C21" i="1"/>
  <c r="D21" i="1"/>
  <c r="A20" i="1"/>
  <c r="B20" i="1"/>
  <c r="C20" i="1"/>
  <c r="D20" i="1"/>
  <c r="A16" i="1"/>
  <c r="B16" i="1"/>
  <c r="C16" i="1"/>
  <c r="D16" i="1"/>
  <c r="A17" i="1"/>
  <c r="B17" i="1"/>
  <c r="C17" i="1"/>
  <c r="D17" i="1"/>
  <c r="A9" i="1"/>
  <c r="B9" i="1"/>
  <c r="C9" i="1"/>
  <c r="D9" i="1"/>
  <c r="A10" i="1"/>
  <c r="B10" i="1"/>
  <c r="C10" i="1"/>
  <c r="D10" i="1"/>
  <c r="A19" i="1"/>
  <c r="B19" i="1"/>
  <c r="C19" i="1"/>
  <c r="D19" i="1"/>
  <c r="A15" i="1"/>
  <c r="B15" i="1"/>
  <c r="C15" i="1"/>
  <c r="D15" i="1"/>
  <c r="A22" i="1"/>
  <c r="B22" i="1"/>
  <c r="C22" i="1"/>
  <c r="D22" i="1"/>
  <c r="A24" i="1"/>
  <c r="B24" i="1"/>
  <c r="C24" i="1"/>
  <c r="D24" i="1"/>
  <c r="A14" i="1"/>
  <c r="B14" i="1"/>
  <c r="C14" i="1"/>
  <c r="D14" i="1"/>
  <c r="A3" i="1"/>
  <c r="B3" i="1"/>
  <c r="C3" i="1"/>
  <c r="D3" i="1"/>
  <c r="D1" i="2" l="1"/>
  <c r="B6" i="2"/>
  <c r="C1" i="2"/>
  <c r="B1" i="2"/>
  <c r="C7" i="2"/>
  <c r="A1" i="2"/>
  <c r="I1" i="2"/>
  <c r="G6" i="2"/>
  <c r="H1" i="2"/>
  <c r="H6" i="2"/>
  <c r="G1" i="2"/>
  <c r="F1" i="2"/>
  <c r="L6" i="2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Very small peaks 0.3 AA
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Very small peaks. AA of  2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Small peaks Area All of 8.8</t>
        </r>
      </text>
    </comment>
    <comment ref="A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Area All 7 
</t>
        </r>
      </text>
    </comment>
    <comment ref="A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Small peaks Area All of 4.9
</t>
        </r>
      </text>
    </comment>
  </commentList>
</comments>
</file>

<file path=xl/sharedStrings.xml><?xml version="1.0" encoding="utf-8"?>
<sst xmlns="http://schemas.openxmlformats.org/spreadsheetml/2006/main" count="11" uniqueCount="5">
  <si>
    <t>stdev</t>
  </si>
  <si>
    <t>average</t>
  </si>
  <si>
    <t>actual</t>
  </si>
  <si>
    <t>d.18O</t>
  </si>
  <si>
    <t>d.13C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</si>
</sst>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j181206/02/02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C_normalized"/>
      <sheetName val="dO_normalized"/>
      <sheetName val="CaCO3_C.wke"/>
      <sheetName val="CaCO3_O.wke"/>
    </sheetNames>
    <sheetDataSet>
      <sheetData sheetId="0">
        <row r="1">
          <cell r="A1" t="str">
            <v>Identifier 1</v>
          </cell>
          <cell r="D1" t="str">
            <v>Comment</v>
          </cell>
        </row>
        <row r="2">
          <cell r="A2" t="str">
            <v>NBS-19</v>
          </cell>
          <cell r="B2">
            <v>1.970641999999998</v>
          </cell>
          <cell r="C2">
            <v>28.636571759999999</v>
          </cell>
          <cell r="D2" t="str">
            <v>j181206_02</v>
          </cell>
        </row>
        <row r="3">
          <cell r="A3" t="str">
            <v>UASIL 22</v>
          </cell>
          <cell r="B3">
            <v>-35.663753499999999</v>
          </cell>
          <cell r="C3">
            <v>13.29849024</v>
          </cell>
          <cell r="D3" t="str">
            <v>j181206_02</v>
          </cell>
        </row>
        <row r="4">
          <cell r="A4" t="str">
            <v>UASIL 23</v>
          </cell>
          <cell r="B4">
            <v>-0.58494615000000216</v>
          </cell>
          <cell r="C4">
            <v>15.596845439999999</v>
          </cell>
          <cell r="D4" t="str">
            <v>j181206_02</v>
          </cell>
        </row>
        <row r="5">
          <cell r="A5" t="str">
            <v>40450-1977</v>
          </cell>
          <cell r="B5">
            <v>-7.3394885600000004</v>
          </cell>
          <cell r="C5">
            <v>27.9758958</v>
          </cell>
          <cell r="D5" t="str">
            <v>j181206_02</v>
          </cell>
        </row>
        <row r="6">
          <cell r="A6" t="str">
            <v>40450-1619</v>
          </cell>
          <cell r="B6">
            <v>-6.1978645200000004</v>
          </cell>
          <cell r="C6">
            <v>26.456978400000001</v>
          </cell>
          <cell r="D6" t="str">
            <v>j181206_02</v>
          </cell>
        </row>
        <row r="7">
          <cell r="A7" t="str">
            <v>30967-2239</v>
          </cell>
          <cell r="B7">
            <v>-9.5128231599999999</v>
          </cell>
          <cell r="C7">
            <v>28.80996</v>
          </cell>
          <cell r="D7" t="str">
            <v>j181206_02</v>
          </cell>
        </row>
        <row r="8">
          <cell r="A8" t="str">
            <v>908-2373</v>
          </cell>
          <cell r="B8">
            <v>-9.2888071200000013</v>
          </cell>
          <cell r="C8">
            <v>31.26996888</v>
          </cell>
          <cell r="D8" t="str">
            <v>j181206_02</v>
          </cell>
        </row>
        <row r="9">
          <cell r="A9" t="str">
            <v>933-2201</v>
          </cell>
          <cell r="B9">
            <v>-6.345479720000001</v>
          </cell>
          <cell r="C9">
            <v>27.796741439999998</v>
          </cell>
          <cell r="D9" t="str">
            <v>j181206_02</v>
          </cell>
        </row>
        <row r="10">
          <cell r="A10" t="str">
            <v>30967-305</v>
          </cell>
          <cell r="B10">
            <v>-11.5162008</v>
          </cell>
          <cell r="C10">
            <v>29.539525919999999</v>
          </cell>
          <cell r="D10" t="str">
            <v>j181206_02</v>
          </cell>
        </row>
        <row r="11">
          <cell r="A11" t="str">
            <v>30967-107</v>
          </cell>
          <cell r="B11">
            <v>-12.12242052</v>
          </cell>
          <cell r="C11">
            <v>29.282377199999999</v>
          </cell>
          <cell r="D11" t="str">
            <v>j181206_02</v>
          </cell>
        </row>
        <row r="12">
          <cell r="A12" t="str">
            <v>30967-918</v>
          </cell>
          <cell r="B12">
            <v>-8.29978528</v>
          </cell>
          <cell r="C12">
            <v>30.946863839999999</v>
          </cell>
          <cell r="D12" t="str">
            <v>j181206_02</v>
          </cell>
        </row>
        <row r="13">
          <cell r="A13" t="str">
            <v>30967-108</v>
          </cell>
          <cell r="B13">
            <v>-6.2918196000000011</v>
          </cell>
          <cell r="C13">
            <v>25.939544999999999</v>
          </cell>
          <cell r="D13" t="str">
            <v>j181206_02</v>
          </cell>
        </row>
        <row r="14">
          <cell r="A14" t="str">
            <v>933-3956</v>
          </cell>
          <cell r="B14">
            <v>-9.998357480000001</v>
          </cell>
          <cell r="C14">
            <v>27.09084696</v>
          </cell>
          <cell r="D14" t="str">
            <v>j181206_02</v>
          </cell>
        </row>
        <row r="15">
          <cell r="A15" t="str">
            <v>NBS-19</v>
          </cell>
          <cell r="B15">
            <v>1.9610669600000001</v>
          </cell>
          <cell r="C15">
            <v>28.613304960000001</v>
          </cell>
          <cell r="D15" t="str">
            <v>j181206_02</v>
          </cell>
        </row>
        <row r="16">
          <cell r="A16" t="str">
            <v>UASIL 22</v>
          </cell>
          <cell r="B16">
            <v>-35.598024839999994</v>
          </cell>
          <cell r="C16">
            <v>13.341179759999999</v>
          </cell>
          <cell r="D16" t="str">
            <v>j181206_02</v>
          </cell>
        </row>
        <row r="17">
          <cell r="A17" t="str">
            <v>UASIL 23</v>
          </cell>
          <cell r="B17">
            <v>-0.62791746666666803</v>
          </cell>
          <cell r="C17">
            <v>15.7127748</v>
          </cell>
          <cell r="D17" t="str">
            <v>j181206_02</v>
          </cell>
        </row>
        <row r="18">
          <cell r="A18" t="str">
            <v>1295-23</v>
          </cell>
          <cell r="B18">
            <v>-11.05520252</v>
          </cell>
          <cell r="C18">
            <v>30.132728159999999</v>
          </cell>
          <cell r="D18" t="str">
            <v>j181206_02</v>
          </cell>
        </row>
        <row r="19">
          <cell r="A19" t="str">
            <v>41CM3-139</v>
          </cell>
          <cell r="B19">
            <v>-9.4288420800000008</v>
          </cell>
          <cell r="C19">
            <v>28.894125119999998</v>
          </cell>
          <cell r="D19" t="str">
            <v>j181206_02</v>
          </cell>
        </row>
        <row r="20">
          <cell r="A20" t="str">
            <v>908-2464</v>
          </cell>
          <cell r="B20">
            <v>-10.108470440000001</v>
          </cell>
          <cell r="C20">
            <v>31.432634159999999</v>
          </cell>
          <cell r="D20" t="str">
            <v>j181206_02</v>
          </cell>
        </row>
        <row r="21">
          <cell r="A21" t="str">
            <v>908-2386</v>
          </cell>
          <cell r="B21">
            <v>-3.1936957200000018</v>
          </cell>
          <cell r="C21">
            <v>28.54876488</v>
          </cell>
          <cell r="D21" t="str">
            <v>j181206_02</v>
          </cell>
        </row>
        <row r="22">
          <cell r="A22" t="str">
            <v>908-2230</v>
          </cell>
          <cell r="B22">
            <v>-1.576361750000002</v>
          </cell>
          <cell r="C22">
            <v>30.2272116</v>
          </cell>
          <cell r="D22" t="str">
            <v>j181206_02</v>
          </cell>
        </row>
        <row r="23">
          <cell r="A23" t="str">
            <v>908-2301</v>
          </cell>
          <cell r="B23">
            <v>-4.4155107200000003</v>
          </cell>
          <cell r="C23">
            <v>30.40565784</v>
          </cell>
          <cell r="D23" t="str">
            <v>j181206_02</v>
          </cell>
        </row>
        <row r="24">
          <cell r="A24" t="str">
            <v>31141-92</v>
          </cell>
          <cell r="B24">
            <v>-3.9102278800000008</v>
          </cell>
          <cell r="C24">
            <v>27.39291072</v>
          </cell>
          <cell r="D24" t="str">
            <v>j181206_02</v>
          </cell>
        </row>
        <row r="25">
          <cell r="A25" t="str">
            <v>36967-2223</v>
          </cell>
          <cell r="B25">
            <v>-1.65730076</v>
          </cell>
          <cell r="C25">
            <v>28.250342879999998</v>
          </cell>
          <cell r="D25" t="str">
            <v>j181206_02</v>
          </cell>
        </row>
        <row r="26">
          <cell r="A26" t="str">
            <v>908-2380</v>
          </cell>
          <cell r="B26">
            <v>-6.8336072800000007</v>
          </cell>
          <cell r="C26">
            <v>27.950099999999999</v>
          </cell>
          <cell r="D26" t="str">
            <v>j181206_02</v>
          </cell>
        </row>
        <row r="27">
          <cell r="A27" t="str">
            <v>908-1756</v>
          </cell>
          <cell r="B27">
            <v>-9.91357848</v>
          </cell>
          <cell r="C27">
            <v>29.795865360000001</v>
          </cell>
          <cell r="D27" t="str">
            <v>j181206_02</v>
          </cell>
        </row>
        <row r="28">
          <cell r="A28" t="str">
            <v>NBS-19</v>
          </cell>
          <cell r="B28">
            <v>1.9576757999999987</v>
          </cell>
          <cell r="C28">
            <v>28.685533199999998</v>
          </cell>
          <cell r="D28" t="str">
            <v>j181206_02</v>
          </cell>
        </row>
        <row r="29">
          <cell r="A29" t="str">
            <v>UASIL 22</v>
          </cell>
          <cell r="B29">
            <v>-35.513046359999997</v>
          </cell>
          <cell r="C29">
            <v>13.337133359999997</v>
          </cell>
          <cell r="D29" t="str">
            <v>j181206_02</v>
          </cell>
        </row>
        <row r="30">
          <cell r="A30" t="str">
            <v>UASIL 23</v>
          </cell>
          <cell r="B30">
            <v>-0.63356939999999895</v>
          </cell>
          <cell r="C30">
            <v>15.743122799999998</v>
          </cell>
          <cell r="D30" t="str">
            <v>j181206_02</v>
          </cell>
        </row>
        <row r="31">
          <cell r="A31" t="str">
            <v>908-4202</v>
          </cell>
          <cell r="B31">
            <v>-10.482561933333335</v>
          </cell>
          <cell r="C31">
            <v>31.643451600000002</v>
          </cell>
          <cell r="D31" t="str">
            <v>j181206_02</v>
          </cell>
        </row>
        <row r="32">
          <cell r="A32" t="str">
            <v>933-3675</v>
          </cell>
          <cell r="B32">
            <v>-11.73044232</v>
          </cell>
          <cell r="C32">
            <v>28.070480400000001</v>
          </cell>
          <cell r="D32" t="str">
            <v>j181206_02</v>
          </cell>
        </row>
        <row r="33">
          <cell r="A33" t="str">
            <v>41CM3-51</v>
          </cell>
          <cell r="B33">
            <v>-11.244409300000001</v>
          </cell>
          <cell r="C33">
            <v>28.983702300000001</v>
          </cell>
          <cell r="D33" t="str">
            <v>j181206_02</v>
          </cell>
        </row>
        <row r="34">
          <cell r="A34" t="str">
            <v>2184 (unlabled)</v>
          </cell>
          <cell r="B34">
            <v>-9.4884865999999999</v>
          </cell>
          <cell r="C34">
            <v>29.989080960000003</v>
          </cell>
          <cell r="D34" t="str">
            <v>j181206_02</v>
          </cell>
        </row>
        <row r="35">
          <cell r="A35" t="str">
            <v>NBS-19</v>
          </cell>
          <cell r="B35">
            <v>1.959670599999999</v>
          </cell>
          <cell r="C35">
            <v>28.687961040000001</v>
          </cell>
          <cell r="D35" t="str">
            <v>j181206_02</v>
          </cell>
        </row>
        <row r="36">
          <cell r="A36" t="str">
            <v>UASIL 22</v>
          </cell>
          <cell r="B36">
            <v>-35.620615950000001</v>
          </cell>
          <cell r="C36">
            <v>13.39236672</v>
          </cell>
          <cell r="D36" t="str">
            <v>j181206_02</v>
          </cell>
        </row>
        <row r="37">
          <cell r="A37" t="str">
            <v>UASIL 23</v>
          </cell>
          <cell r="B37">
            <v>-0.6096318000000025</v>
          </cell>
          <cell r="C37">
            <v>15.799974719999998</v>
          </cell>
          <cell r="D37" t="str">
            <v>j181206_02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32.1640625" customWidth="1"/>
  </cols>
  <sheetData>
    <row r="1" spans="1:4" x14ac:dyDescent="0.2">
      <c r="A1" s="1" t="str">
        <f>[1]Results!A1</f>
        <v>Identifier 1</v>
      </c>
      <c r="B1" s="1" t="s">
        <v>4</v>
      </c>
      <c r="C1" s="1" t="s">
        <v>3</v>
      </c>
      <c r="D1" s="1" t="str">
        <f>[1]Results!D1</f>
        <v>Comment</v>
      </c>
    </row>
    <row r="2" spans="1:4" x14ac:dyDescent="0.2">
      <c r="A2" s="1" t="str">
        <f>[1]Results!A18</f>
        <v>1295-23</v>
      </c>
      <c r="B2" s="1">
        <f>[1]Results!B18</f>
        <v>-11.05520252</v>
      </c>
      <c r="C2" s="1">
        <f>[1]Results!C18</f>
        <v>30.132728159999999</v>
      </c>
      <c r="D2" s="1" t="str">
        <f>[1]Results!D18</f>
        <v>j181206_02</v>
      </c>
    </row>
    <row r="3" spans="1:4" x14ac:dyDescent="0.2">
      <c r="A3" s="1" t="str">
        <f>[1]Results!A34</f>
        <v>2184 (unlabled)</v>
      </c>
      <c r="B3" s="1">
        <f>[1]Results!B34</f>
        <v>-9.4884865999999999</v>
      </c>
      <c r="C3" s="1">
        <f>[1]Results!C34</f>
        <v>29.989080960000003</v>
      </c>
      <c r="D3" s="1" t="str">
        <f>[1]Results!D34</f>
        <v>j181206_02</v>
      </c>
    </row>
    <row r="4" spans="1:4" x14ac:dyDescent="0.2">
      <c r="A4" s="1" t="str">
        <f>[1]Results!A11</f>
        <v>30967-107</v>
      </c>
      <c r="B4" s="1">
        <f>[1]Results!B11</f>
        <v>-12.12242052</v>
      </c>
      <c r="C4" s="1">
        <f>[1]Results!C11</f>
        <v>29.282377199999999</v>
      </c>
      <c r="D4" s="1" t="str">
        <f>[1]Results!D11</f>
        <v>j181206_02</v>
      </c>
    </row>
    <row r="5" spans="1:4" x14ac:dyDescent="0.2">
      <c r="A5" s="2" t="str">
        <f>[1]Results!A13</f>
        <v>30967-108</v>
      </c>
      <c r="B5" s="1">
        <f>[1]Results!B13</f>
        <v>-6.2918196000000011</v>
      </c>
      <c r="C5" s="1">
        <f>[1]Results!C13</f>
        <v>25.939544999999999</v>
      </c>
      <c r="D5" s="1" t="str">
        <f>[1]Results!D13</f>
        <v>j181206_02</v>
      </c>
    </row>
    <row r="6" spans="1:4" x14ac:dyDescent="0.2">
      <c r="A6" s="2" t="str">
        <f>[1]Results!A7</f>
        <v>30967-2239</v>
      </c>
      <c r="B6" s="1">
        <f>[1]Results!B7</f>
        <v>-9.5128231599999999</v>
      </c>
      <c r="C6" s="1">
        <f>[1]Results!C7</f>
        <v>28.80996</v>
      </c>
      <c r="D6" s="1" t="str">
        <f>[1]Results!D7</f>
        <v>j181206_02</v>
      </c>
    </row>
    <row r="7" spans="1:4" x14ac:dyDescent="0.2">
      <c r="A7" s="1" t="str">
        <f>[1]Results!A10</f>
        <v>30967-305</v>
      </c>
      <c r="B7" s="1">
        <f>[1]Results!B10</f>
        <v>-11.5162008</v>
      </c>
      <c r="C7" s="1">
        <f>[1]Results!C10</f>
        <v>29.539525919999999</v>
      </c>
      <c r="D7" s="1" t="str">
        <f>[1]Results!D10</f>
        <v>j181206_02</v>
      </c>
    </row>
    <row r="8" spans="1:4" x14ac:dyDescent="0.2">
      <c r="A8" s="1" t="str">
        <f>[1]Results!A12</f>
        <v>30967-918</v>
      </c>
      <c r="B8" s="1">
        <f>[1]Results!B12</f>
        <v>-8.29978528</v>
      </c>
      <c r="C8" s="1">
        <f>[1]Results!C12</f>
        <v>30.946863839999999</v>
      </c>
      <c r="D8" s="1" t="str">
        <f>[1]Results!D12</f>
        <v>j181206_02</v>
      </c>
    </row>
    <row r="9" spans="1:4" x14ac:dyDescent="0.2">
      <c r="A9" s="2" t="str">
        <f>[1]Results!A24</f>
        <v>31141-92</v>
      </c>
      <c r="B9" s="1">
        <f>[1]Results!B24</f>
        <v>-3.9102278800000008</v>
      </c>
      <c r="C9" s="1">
        <f>[1]Results!C24</f>
        <v>27.39291072</v>
      </c>
      <c r="D9" s="1" t="str">
        <f>[1]Results!D24</f>
        <v>j181206_02</v>
      </c>
    </row>
    <row r="10" spans="1:4" x14ac:dyDescent="0.2">
      <c r="A10" s="1" t="str">
        <f>[1]Results!A25</f>
        <v>36967-2223</v>
      </c>
      <c r="B10" s="1">
        <f>[1]Results!B25</f>
        <v>-1.65730076</v>
      </c>
      <c r="C10" s="1">
        <f>[1]Results!C25</f>
        <v>28.250342879999998</v>
      </c>
      <c r="D10" s="1" t="str">
        <f>[1]Results!D25</f>
        <v>j181206_02</v>
      </c>
    </row>
    <row r="11" spans="1:4" x14ac:dyDescent="0.2">
      <c r="A11" s="1" t="str">
        <f>[1]Results!A6</f>
        <v>40450-1619</v>
      </c>
      <c r="B11" s="1">
        <f>[1]Results!B6</f>
        <v>-6.1978645200000004</v>
      </c>
      <c r="C11" s="1">
        <f>[1]Results!C6</f>
        <v>26.456978400000001</v>
      </c>
      <c r="D11" s="1" t="str">
        <f>[1]Results!D6</f>
        <v>j181206_02</v>
      </c>
    </row>
    <row r="12" spans="1:4" x14ac:dyDescent="0.2">
      <c r="A12" s="2" t="str">
        <f>[1]Results!A5</f>
        <v>40450-1977</v>
      </c>
      <c r="B12" s="1">
        <f>[1]Results!B5</f>
        <v>-7.3394885600000004</v>
      </c>
      <c r="C12" s="1">
        <f>[1]Results!C5</f>
        <v>27.9758958</v>
      </c>
      <c r="D12" s="1" t="str">
        <f>[1]Results!D5</f>
        <v>j181206_02</v>
      </c>
    </row>
    <row r="13" spans="1:4" x14ac:dyDescent="0.2">
      <c r="A13" s="1" t="str">
        <f>[1]Results!A19</f>
        <v>41CM3-139</v>
      </c>
      <c r="B13" s="1">
        <f>[1]Results!B19</f>
        <v>-9.4288420800000008</v>
      </c>
      <c r="C13" s="1">
        <f>[1]Results!C19</f>
        <v>28.894125119999998</v>
      </c>
      <c r="D13" s="1" t="str">
        <f>[1]Results!D19</f>
        <v>j181206_02</v>
      </c>
    </row>
    <row r="14" spans="1:4" x14ac:dyDescent="0.2">
      <c r="A14" s="2" t="str">
        <f>[1]Results!A33</f>
        <v>41CM3-51</v>
      </c>
      <c r="B14" s="1">
        <f>[1]Results!B33</f>
        <v>-11.244409300000001</v>
      </c>
      <c r="C14" s="1">
        <f>[1]Results!C33</f>
        <v>28.983702300000001</v>
      </c>
      <c r="D14" s="1" t="str">
        <f>[1]Results!D33</f>
        <v>j181206_02</v>
      </c>
    </row>
    <row r="15" spans="1:4" x14ac:dyDescent="0.2">
      <c r="A15" s="1" t="str">
        <f>[1]Results!A27</f>
        <v>908-1756</v>
      </c>
      <c r="B15" s="1">
        <f>[1]Results!B27</f>
        <v>-9.91357848</v>
      </c>
      <c r="C15" s="1">
        <f>[1]Results!C27</f>
        <v>29.795865360000001</v>
      </c>
      <c r="D15" s="1" t="str">
        <f>[1]Results!D27</f>
        <v>j181206_02</v>
      </c>
    </row>
    <row r="16" spans="1:4" x14ac:dyDescent="0.2">
      <c r="A16" s="1" t="str">
        <f>[1]Results!A22</f>
        <v>908-2230</v>
      </c>
      <c r="B16" s="1">
        <f>[1]Results!B22</f>
        <v>-1.576361750000002</v>
      </c>
      <c r="C16" s="1">
        <f>[1]Results!C22</f>
        <v>30.2272116</v>
      </c>
      <c r="D16" s="1" t="str">
        <f>[1]Results!D22</f>
        <v>j181206_02</v>
      </c>
    </row>
    <row r="17" spans="1:4" x14ac:dyDescent="0.2">
      <c r="A17" s="1" t="str">
        <f>[1]Results!A23</f>
        <v>908-2301</v>
      </c>
      <c r="B17" s="1">
        <f>[1]Results!B23</f>
        <v>-4.4155107200000003</v>
      </c>
      <c r="C17" s="1">
        <f>[1]Results!C23</f>
        <v>30.40565784</v>
      </c>
      <c r="D17" s="1" t="str">
        <f>[1]Results!D23</f>
        <v>j181206_02</v>
      </c>
    </row>
    <row r="18" spans="1:4" x14ac:dyDescent="0.2">
      <c r="A18" s="1" t="str">
        <f>[1]Results!A8</f>
        <v>908-2373</v>
      </c>
      <c r="B18" s="1">
        <f>[1]Results!B8</f>
        <v>-9.2888071200000013</v>
      </c>
      <c r="C18" s="1">
        <f>[1]Results!C8</f>
        <v>31.26996888</v>
      </c>
      <c r="D18" s="1" t="str">
        <f>[1]Results!D8</f>
        <v>j181206_02</v>
      </c>
    </row>
    <row r="19" spans="1:4" x14ac:dyDescent="0.2">
      <c r="A19" s="1" t="str">
        <f>[1]Results!A26</f>
        <v>908-2380</v>
      </c>
      <c r="B19" s="1">
        <f>[1]Results!B26</f>
        <v>-6.8336072800000007</v>
      </c>
      <c r="C19" s="1">
        <f>[1]Results!C26</f>
        <v>27.950099999999999</v>
      </c>
      <c r="D19" s="1" t="str">
        <f>[1]Results!D26</f>
        <v>j181206_02</v>
      </c>
    </row>
    <row r="20" spans="1:4" x14ac:dyDescent="0.2">
      <c r="A20" s="1" t="str">
        <f>[1]Results!A21</f>
        <v>908-2386</v>
      </c>
      <c r="B20" s="1">
        <f>[1]Results!B21</f>
        <v>-3.1936957200000018</v>
      </c>
      <c r="C20" s="1">
        <f>[1]Results!C21</f>
        <v>28.54876488</v>
      </c>
      <c r="D20" s="1" t="str">
        <f>[1]Results!D21</f>
        <v>j181206_02</v>
      </c>
    </row>
    <row r="21" spans="1:4" x14ac:dyDescent="0.2">
      <c r="A21" s="1" t="str">
        <f>[1]Results!A20</f>
        <v>908-2464</v>
      </c>
      <c r="B21" s="1">
        <f>[1]Results!B20</f>
        <v>-10.108470440000001</v>
      </c>
      <c r="C21" s="1">
        <f>[1]Results!C20</f>
        <v>31.432634159999999</v>
      </c>
      <c r="D21" s="1" t="str">
        <f>[1]Results!D20</f>
        <v>j181206_02</v>
      </c>
    </row>
    <row r="22" spans="1:4" x14ac:dyDescent="0.2">
      <c r="A22" s="1" t="str">
        <f>[1]Results!A31</f>
        <v>908-4202</v>
      </c>
      <c r="B22" s="1">
        <f>[1]Results!B31</f>
        <v>-10.482561933333335</v>
      </c>
      <c r="C22" s="1">
        <f>[1]Results!C31</f>
        <v>31.643451600000002</v>
      </c>
      <c r="D22" s="1" t="str">
        <f>[1]Results!D31</f>
        <v>j181206_02</v>
      </c>
    </row>
    <row r="23" spans="1:4" x14ac:dyDescent="0.2">
      <c r="A23" s="1" t="str">
        <f>[1]Results!A9</f>
        <v>933-2201</v>
      </c>
      <c r="B23" s="1">
        <f>[1]Results!B9</f>
        <v>-6.345479720000001</v>
      </c>
      <c r="C23" s="1">
        <f>[1]Results!C9</f>
        <v>27.796741439999998</v>
      </c>
      <c r="D23" s="1" t="str">
        <f>[1]Results!D9</f>
        <v>j181206_02</v>
      </c>
    </row>
    <row r="24" spans="1:4" x14ac:dyDescent="0.2">
      <c r="A24" s="1" t="str">
        <f>[1]Results!A32</f>
        <v>933-3675</v>
      </c>
      <c r="B24" s="1">
        <f>[1]Results!B32</f>
        <v>-11.73044232</v>
      </c>
      <c r="C24" s="1">
        <f>[1]Results!C32</f>
        <v>28.070480400000001</v>
      </c>
      <c r="D24" s="1" t="str">
        <f>[1]Results!D32</f>
        <v>j181206_02</v>
      </c>
    </row>
    <row r="25" spans="1:4" x14ac:dyDescent="0.2">
      <c r="A25" s="1" t="str">
        <f>[1]Results!A14</f>
        <v>933-3956</v>
      </c>
      <c r="B25" s="1">
        <f>[1]Results!B14</f>
        <v>-9.998357480000001</v>
      </c>
      <c r="C25" s="1">
        <f>[1]Results!C14</f>
        <v>27.09084696</v>
      </c>
      <c r="D25" s="1" t="str">
        <f>[1]Results!D14</f>
        <v>j181206_02</v>
      </c>
    </row>
  </sheetData>
  <sortState ref="A2:D37">
    <sortCondition ref="A2:A37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activeCell="N8" sqref="N8"/>
    </sheetView>
  </sheetViews>
  <sheetFormatPr baseColWidth="10" defaultColWidth="8.83203125" defaultRowHeight="15" x14ac:dyDescent="0.2"/>
  <sheetData>
    <row r="1" spans="1:14" x14ac:dyDescent="0.2">
      <c r="A1" s="1" t="str">
        <f>Samples!A1</f>
        <v>Identifier 1</v>
      </c>
      <c r="B1" s="1" t="str">
        <f>Samples!B1</f>
        <v>d.13C</v>
      </c>
      <c r="C1" s="1" t="str">
        <f>Samples!C1</f>
        <v>d.18O</v>
      </c>
      <c r="D1" s="1" t="str">
        <f>Samples!D1</f>
        <v>Comment</v>
      </c>
      <c r="F1" s="1" t="str">
        <f>Samples!A1</f>
        <v>Identifier 1</v>
      </c>
      <c r="G1" s="1" t="str">
        <f>Samples!B1</f>
        <v>d.13C</v>
      </c>
      <c r="H1" s="1" t="str">
        <f>Samples!C1</f>
        <v>d.18O</v>
      </c>
      <c r="I1" s="1" t="str">
        <f>Samples!D1</f>
        <v>Comment</v>
      </c>
      <c r="K1" s="1" t="str">
        <f>Samples!A1</f>
        <v>Identifier 1</v>
      </c>
      <c r="L1" s="1" t="str">
        <f>Samples!B1</f>
        <v>d.13C</v>
      </c>
      <c r="M1" s="1" t="str">
        <f>Samples!C1</f>
        <v>d.18O</v>
      </c>
      <c r="N1" s="1" t="str">
        <f>Samples!D1</f>
        <v>Comment</v>
      </c>
    </row>
    <row r="2" spans="1:14" x14ac:dyDescent="0.2">
      <c r="A2" s="1" t="str">
        <f>[1]Results!A2</f>
        <v>NBS-19</v>
      </c>
      <c r="B2" s="1">
        <f>[1]Results!B2</f>
        <v>1.970641999999998</v>
      </c>
      <c r="C2" s="1">
        <f>[1]Results!C2</f>
        <v>28.636571759999999</v>
      </c>
      <c r="D2" s="1" t="str">
        <f>[1]Results!D2</f>
        <v>j181206_02</v>
      </c>
      <c r="F2" s="1" t="str">
        <f>[1]Results!A3</f>
        <v>UASIL 22</v>
      </c>
      <c r="G2" s="1">
        <f>[1]Results!B3</f>
        <v>-35.663753499999999</v>
      </c>
      <c r="H2" s="1">
        <f>[1]Results!C3</f>
        <v>13.29849024</v>
      </c>
      <c r="I2" s="1" t="str">
        <f>[1]Results!D3</f>
        <v>j181206_02</v>
      </c>
      <c r="K2" s="1" t="str">
        <f>[1]Results!A4</f>
        <v>UASIL 23</v>
      </c>
      <c r="L2" s="1">
        <f>[1]Results!B4</f>
        <v>-0.58494615000000216</v>
      </c>
      <c r="M2" s="1">
        <f>[1]Results!C4</f>
        <v>15.596845439999999</v>
      </c>
      <c r="N2" s="1" t="str">
        <f>[1]Results!D4</f>
        <v>j181206_02</v>
      </c>
    </row>
    <row r="3" spans="1:14" x14ac:dyDescent="0.2">
      <c r="A3" s="1" t="str">
        <f>[1]Results!A15</f>
        <v>NBS-19</v>
      </c>
      <c r="B3" s="1">
        <f>[1]Results!B15</f>
        <v>1.9610669600000001</v>
      </c>
      <c r="C3" s="1">
        <f>[1]Results!C15</f>
        <v>28.613304960000001</v>
      </c>
      <c r="D3" s="1" t="str">
        <f>[1]Results!D15</f>
        <v>j181206_02</v>
      </c>
      <c r="F3" s="1" t="str">
        <f>[1]Results!A16</f>
        <v>UASIL 22</v>
      </c>
      <c r="G3" s="1">
        <f>[1]Results!B16</f>
        <v>-35.598024839999994</v>
      </c>
      <c r="H3" s="1">
        <f>[1]Results!C16</f>
        <v>13.341179759999999</v>
      </c>
      <c r="I3" s="1" t="str">
        <f>[1]Results!D16</f>
        <v>j181206_02</v>
      </c>
      <c r="K3" s="1" t="str">
        <f>[1]Results!A17</f>
        <v>UASIL 23</v>
      </c>
      <c r="L3" s="1">
        <f>[1]Results!B17</f>
        <v>-0.62791746666666803</v>
      </c>
      <c r="M3" s="1">
        <f>[1]Results!C17</f>
        <v>15.7127748</v>
      </c>
      <c r="N3" s="1" t="str">
        <f>[1]Results!D17</f>
        <v>j181206_02</v>
      </c>
    </row>
    <row r="4" spans="1:14" x14ac:dyDescent="0.2">
      <c r="A4" s="1" t="str">
        <f>[1]Results!A28</f>
        <v>NBS-19</v>
      </c>
      <c r="B4" s="1">
        <f>[1]Results!B28</f>
        <v>1.9576757999999987</v>
      </c>
      <c r="C4" s="1">
        <f>[1]Results!C28</f>
        <v>28.685533199999998</v>
      </c>
      <c r="D4" s="1" t="str">
        <f>[1]Results!D28</f>
        <v>j181206_02</v>
      </c>
      <c r="F4" s="1" t="str">
        <f>[1]Results!A29</f>
        <v>UASIL 22</v>
      </c>
      <c r="G4" s="1">
        <f>[1]Results!B29</f>
        <v>-35.513046359999997</v>
      </c>
      <c r="H4" s="1">
        <f>[1]Results!C29</f>
        <v>13.337133359999997</v>
      </c>
      <c r="I4" s="1" t="str">
        <f>[1]Results!D29</f>
        <v>j181206_02</v>
      </c>
      <c r="K4" s="1" t="str">
        <f>[1]Results!A30</f>
        <v>UASIL 23</v>
      </c>
      <c r="L4" s="1">
        <f>[1]Results!B30</f>
        <v>-0.63356939999999895</v>
      </c>
      <c r="M4" s="1">
        <f>[1]Results!C30</f>
        <v>15.743122799999998</v>
      </c>
      <c r="N4" s="1" t="str">
        <f>[1]Results!D30</f>
        <v>j181206_02</v>
      </c>
    </row>
    <row r="5" spans="1:14" x14ac:dyDescent="0.2">
      <c r="A5" s="1" t="str">
        <f>[1]Results!A35</f>
        <v>NBS-19</v>
      </c>
      <c r="B5" s="1">
        <f>[1]Results!B35</f>
        <v>1.959670599999999</v>
      </c>
      <c r="C5" s="1">
        <f>[1]Results!C35</f>
        <v>28.687961040000001</v>
      </c>
      <c r="D5" s="1" t="str">
        <f>[1]Results!D35</f>
        <v>j181206_02</v>
      </c>
      <c r="F5" s="1" t="str">
        <f>[1]Results!A36</f>
        <v>UASIL 22</v>
      </c>
      <c r="G5" s="1">
        <f>[1]Results!B36</f>
        <v>-35.620615950000001</v>
      </c>
      <c r="H5" s="1">
        <f>[1]Results!C36</f>
        <v>13.39236672</v>
      </c>
      <c r="I5" s="1" t="str">
        <f>[1]Results!D36</f>
        <v>j181206_02</v>
      </c>
      <c r="K5" s="1" t="str">
        <f>[1]Results!A37</f>
        <v>UASIL 23</v>
      </c>
      <c r="L5" s="1">
        <f>[1]Results!B37</f>
        <v>-0.6096318000000025</v>
      </c>
      <c r="M5" s="1">
        <f>[1]Results!C37</f>
        <v>15.799974719999998</v>
      </c>
      <c r="N5" s="1" t="str">
        <f>[1]Results!D37</f>
        <v>j181206_02</v>
      </c>
    </row>
    <row r="6" spans="1:14" x14ac:dyDescent="0.2">
      <c r="A6" t="s">
        <v>0</v>
      </c>
      <c r="B6">
        <f>STDEV(B2:B5)</f>
        <v>5.7561877273991785E-3</v>
      </c>
      <c r="C6">
        <f>STDEV(C2:C5)</f>
        <v>3.6941133385384718E-2</v>
      </c>
      <c r="F6" t="s">
        <v>0</v>
      </c>
      <c r="G6">
        <f>STDEV(G2:G5)</f>
        <v>6.3374984562318853E-2</v>
      </c>
      <c r="H6">
        <f>STDEV(H2:H5)</f>
        <v>3.8531028213470035E-2</v>
      </c>
      <c r="K6" t="s">
        <v>0</v>
      </c>
      <c r="L6">
        <f>STDEV(L2:L5)</f>
        <v>2.1907864763900487E-2</v>
      </c>
      <c r="M6">
        <f>STDEV(M2:M5)</f>
        <v>8.5564378740800293E-2</v>
      </c>
    </row>
    <row r="7" spans="1:14" x14ac:dyDescent="0.2">
      <c r="A7" t="s">
        <v>1</v>
      </c>
      <c r="B7" s="1">
        <f>AVERAGE(B2:B5)</f>
        <v>1.962263839999999</v>
      </c>
      <c r="C7" s="1">
        <f>AVERAGE(C2:C5)</f>
        <v>28.655842740000001</v>
      </c>
      <c r="F7" t="s">
        <v>1</v>
      </c>
      <c r="G7" s="1">
        <f>AVERAGE(G2:G5)</f>
        <v>-35.598860162499996</v>
      </c>
      <c r="H7" s="1">
        <f>AVERAGE(H2:H5)</f>
        <v>13.342292519999999</v>
      </c>
      <c r="K7" t="s">
        <v>1</v>
      </c>
      <c r="L7" s="1">
        <f>AVERAGE(L2:L5)</f>
        <v>-0.61401620416666791</v>
      </c>
      <c r="M7" s="1">
        <f>AVERAGE(M2:M5)</f>
        <v>15.713179439999998</v>
      </c>
    </row>
    <row r="8" spans="1:14" x14ac:dyDescent="0.2">
      <c r="A8" t="s">
        <v>2</v>
      </c>
      <c r="B8">
        <v>1.95</v>
      </c>
      <c r="C8">
        <v>28.65</v>
      </c>
      <c r="F8" t="s">
        <v>2</v>
      </c>
      <c r="G8">
        <v>-35.6</v>
      </c>
      <c r="H8">
        <v>13.31</v>
      </c>
      <c r="K8" t="s">
        <v>2</v>
      </c>
      <c r="L8">
        <v>-0.6</v>
      </c>
      <c r="M8">
        <v>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Amelia Villasenor</cp:lastModifiedBy>
  <dcterms:created xsi:type="dcterms:W3CDTF">2019-02-28T21:22:12Z</dcterms:created>
  <dcterms:modified xsi:type="dcterms:W3CDTF">2019-07-16T17:00:57Z</dcterms:modified>
</cp:coreProperties>
</file>