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talina\Dropbox\Hall's Cave\Sigmodon PROJECT\HC-Sigmodon Isotopes\"/>
    </mc:Choice>
  </mc:AlternateContent>
  <bookViews>
    <workbookView xWindow="0" yWindow="0" windowWidth="20490" windowHeight="7755"/>
  </bookViews>
  <sheets>
    <sheet name="Summary" sheetId="26" r:id="rId1"/>
    <sheet name="CN_Corrected" sheetId="1" r:id="rId2"/>
    <sheet name="CN_Raw" sheetId="30" r:id="rId3"/>
    <sheet name="Lab Standard Regression" sheetId="29" r:id="rId4"/>
  </sheets>
  <definedNames>
    <definedName name="CN_clean_Conly_export.wke" localSheetId="2">#REF!</definedName>
    <definedName name="CN_clean_Conly_export.wke" localSheetId="3">#REF!</definedName>
    <definedName name="CN_clean_Conly_export.wke">#REF!</definedName>
    <definedName name="CN_export.wke" localSheetId="2">CN_Raw!$A$1:$P$415</definedName>
    <definedName name="CN_export.wke" localSheetId="3">#REF!</definedName>
    <definedName name="CN_export.wke">#REF!</definedName>
    <definedName name="CN_Nonly_clean_export.wke" localSheetId="3">CN_Corrected!#REF!</definedName>
    <definedName name="CN_Nonly_clean_export.wke">CN_Corrected!#REF!</definedName>
  </definedNames>
  <calcPr calcId="171026" concurrentCalc="0"/>
</workbook>
</file>

<file path=xl/calcChain.xml><?xml version="1.0" encoding="utf-8"?>
<calcChain xmlns="http://schemas.openxmlformats.org/spreadsheetml/2006/main">
  <c r="H98" i="29" l="1"/>
  <c r="G98" i="29"/>
  <c r="H93" i="29"/>
  <c r="G93" i="29"/>
  <c r="H90" i="29"/>
  <c r="G90" i="29"/>
  <c r="H87" i="29"/>
  <c r="G87" i="29"/>
  <c r="H82" i="29"/>
  <c r="G82" i="29"/>
  <c r="H77" i="29"/>
  <c r="G77" i="29"/>
  <c r="H72" i="29"/>
  <c r="G72" i="29"/>
  <c r="F63" i="29"/>
  <c r="F62" i="29"/>
  <c r="F61" i="29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3" i="29"/>
  <c r="F34" i="29"/>
  <c r="F35" i="29"/>
  <c r="G35" i="29"/>
  <c r="H35" i="29"/>
  <c r="F28" i="29"/>
  <c r="F29" i="29"/>
  <c r="F30" i="29"/>
  <c r="F31" i="29"/>
  <c r="F32" i="29"/>
  <c r="G32" i="29"/>
  <c r="H32" i="29"/>
  <c r="F27" i="29"/>
  <c r="F25" i="29"/>
  <c r="F26" i="29"/>
  <c r="G27" i="29"/>
  <c r="H27" i="29"/>
  <c r="F24" i="29"/>
  <c r="F23" i="29"/>
  <c r="F22" i="29"/>
  <c r="H24" i="29"/>
  <c r="F17" i="29"/>
  <c r="F18" i="29"/>
  <c r="F19" i="29"/>
  <c r="F20" i="29"/>
  <c r="F21" i="29"/>
  <c r="H21" i="29"/>
  <c r="G21" i="29"/>
  <c r="F13" i="29"/>
  <c r="F14" i="29"/>
  <c r="F15" i="29"/>
  <c r="F16" i="29"/>
  <c r="H16" i="29"/>
  <c r="G16" i="29"/>
  <c r="F12" i="29"/>
  <c r="F11" i="29"/>
  <c r="F10" i="29"/>
  <c r="F9" i="29"/>
  <c r="F8" i="29"/>
  <c r="H12" i="29"/>
  <c r="F7" i="29"/>
  <c r="F6" i="29"/>
  <c r="F5" i="29"/>
  <c r="F4" i="29"/>
  <c r="F3" i="29"/>
  <c r="H7" i="29"/>
  <c r="G12" i="29"/>
  <c r="G7" i="29"/>
  <c r="G24" i="29"/>
</calcChain>
</file>

<file path=xl/sharedStrings.xml><?xml version="1.0" encoding="utf-8"?>
<sst xmlns="http://schemas.openxmlformats.org/spreadsheetml/2006/main" count="2686" uniqueCount="438">
  <si>
    <t>Sample ID</t>
  </si>
  <si>
    <t>Tray #</t>
  </si>
  <si>
    <t>Tray ID</t>
  </si>
  <si>
    <t>Weight</t>
  </si>
  <si>
    <t>d15N</t>
  </si>
  <si>
    <t>d13C</t>
  </si>
  <si>
    <t>%N</t>
  </si>
  <si>
    <t>%C</t>
  </si>
  <si>
    <t>C:N</t>
  </si>
  <si>
    <t>TMM-41229-10077</t>
  </si>
  <si>
    <t>A1</t>
  </si>
  <si>
    <t>TMM-41229-14878</t>
  </si>
  <si>
    <t>A2</t>
  </si>
  <si>
    <t>TMM-41229-11632</t>
  </si>
  <si>
    <t>A3</t>
  </si>
  <si>
    <t>TMM-41229-14896</t>
  </si>
  <si>
    <t>A4</t>
  </si>
  <si>
    <t>TMM-41229-8203</t>
  </si>
  <si>
    <t>A5</t>
  </si>
  <si>
    <t>TMM-41229-14880</t>
  </si>
  <si>
    <t>A6</t>
  </si>
  <si>
    <t>TMM-41229-40</t>
  </si>
  <si>
    <t>A7</t>
  </si>
  <si>
    <t>TMM-41229-14897</t>
  </si>
  <si>
    <t>A8</t>
  </si>
  <si>
    <t>TMM-41229-996</t>
  </si>
  <si>
    <t>A9</t>
  </si>
  <si>
    <t>TMM-41229-14884</t>
  </si>
  <si>
    <t>A10</t>
  </si>
  <si>
    <t>TMM-41229-14870</t>
  </si>
  <si>
    <t>A11</t>
  </si>
  <si>
    <t>TMM-41229-7668</t>
  </si>
  <si>
    <t>A12</t>
  </si>
  <si>
    <t>TMM-41229-14863</t>
  </si>
  <si>
    <t>B1</t>
  </si>
  <si>
    <t>TMM-41229-14879</t>
  </si>
  <si>
    <t>B2</t>
  </si>
  <si>
    <t>TMM-41229-907</t>
  </si>
  <si>
    <t>B3</t>
  </si>
  <si>
    <t>TMM-41229-7965</t>
  </si>
  <si>
    <t>B4</t>
  </si>
  <si>
    <t>TMM-41229-998</t>
  </si>
  <si>
    <t>B5</t>
  </si>
  <si>
    <t>TMM-41229-14890</t>
  </si>
  <si>
    <t>B6</t>
  </si>
  <si>
    <t>TMM-41229-14874</t>
  </si>
  <si>
    <t>B7</t>
  </si>
  <si>
    <t>TMM-41229-895</t>
  </si>
  <si>
    <t>B8</t>
  </si>
  <si>
    <t>TMM-41229-995</t>
  </si>
  <si>
    <t>B9</t>
  </si>
  <si>
    <t>TMM-41229-8219</t>
  </si>
  <si>
    <t>B10</t>
  </si>
  <si>
    <t>TMM-41229-997</t>
  </si>
  <si>
    <t>B11</t>
  </si>
  <si>
    <t>TMM-41229-6315</t>
  </si>
  <si>
    <t>B12</t>
  </si>
  <si>
    <t>TMM-41229-14865</t>
  </si>
  <si>
    <t>C1</t>
  </si>
  <si>
    <t>TMM-41229-14894</t>
  </si>
  <si>
    <t>C2</t>
  </si>
  <si>
    <t>TMM-41229-2542</t>
  </si>
  <si>
    <t>C3</t>
  </si>
  <si>
    <t>TMM-41229-3988</t>
  </si>
  <si>
    <t>C4</t>
  </si>
  <si>
    <t>TMM-41229-1601</t>
  </si>
  <si>
    <t>C5</t>
  </si>
  <si>
    <t>TMM-41229-14862</t>
  </si>
  <si>
    <t>C6</t>
  </si>
  <si>
    <t>TMM-41229-14892</t>
  </si>
  <si>
    <t>C7</t>
  </si>
  <si>
    <t>TMM-41229-14882</t>
  </si>
  <si>
    <t>C8</t>
  </si>
  <si>
    <t>TMM-41229-14867</t>
  </si>
  <si>
    <t>C9</t>
  </si>
  <si>
    <t>TMM-41229-2544</t>
  </si>
  <si>
    <t>C10</t>
  </si>
  <si>
    <t>TMM-41229-14885</t>
  </si>
  <si>
    <t>C11</t>
  </si>
  <si>
    <t>TMM-41229-10237</t>
  </si>
  <si>
    <t>C12</t>
  </si>
  <si>
    <t>TMM-41229-14860</t>
  </si>
  <si>
    <t>D1</t>
  </si>
  <si>
    <t>TMM-41229-14868</t>
  </si>
  <si>
    <t>D2</t>
  </si>
  <si>
    <t>TMM-41229-10238</t>
  </si>
  <si>
    <t>D3</t>
  </si>
  <si>
    <t>TMM-41229-14886</t>
  </si>
  <si>
    <t>D4</t>
  </si>
  <si>
    <t>TMM-41229-14859</t>
  </si>
  <si>
    <t>D5</t>
  </si>
  <si>
    <t>TMM-41229-8220</t>
  </si>
  <si>
    <t>D6</t>
  </si>
  <si>
    <t>TMM-41229-14895</t>
  </si>
  <si>
    <t>D7</t>
  </si>
  <si>
    <t>TMM-41229-1602</t>
  </si>
  <si>
    <t>D8</t>
  </si>
  <si>
    <t>TMM-41229-39</t>
  </si>
  <si>
    <t>D9</t>
  </si>
  <si>
    <t>TMM-41229-14856</t>
  </si>
  <si>
    <t>D10</t>
  </si>
  <si>
    <t>TMM-41229-7670</t>
  </si>
  <si>
    <t>D11</t>
  </si>
  <si>
    <t>TMM-41229-7396</t>
  </si>
  <si>
    <t>D12</t>
  </si>
  <si>
    <t>TMM-41229-14873</t>
  </si>
  <si>
    <t>E1</t>
  </si>
  <si>
    <t>TMM-41229-14864</t>
  </si>
  <si>
    <t>E2</t>
  </si>
  <si>
    <t>TMM-41229-14887</t>
  </si>
  <si>
    <t>E3</t>
  </si>
  <si>
    <t>TMM-41229-6317</t>
  </si>
  <si>
    <t>E4</t>
  </si>
  <si>
    <t>TMM-41229-10242</t>
  </si>
  <si>
    <t>E5</t>
  </si>
  <si>
    <t>TMM-41229-7669</t>
  </si>
  <si>
    <t>E6</t>
  </si>
  <si>
    <t>TMM-41229-14883</t>
  </si>
  <si>
    <t>E7</t>
  </si>
  <si>
    <t>TMM-41229-14877</t>
  </si>
  <si>
    <t>E8</t>
  </si>
  <si>
    <t>Row</t>
  </si>
  <si>
    <t>Identifier 1</t>
  </si>
  <si>
    <t>Identifier 2</t>
  </si>
  <si>
    <t>Comment</t>
  </si>
  <si>
    <t>Run #</t>
  </si>
  <si>
    <t>Preparation</t>
  </si>
  <si>
    <t>Method</t>
  </si>
  <si>
    <t>Time Code</t>
  </si>
  <si>
    <t>Amount</t>
  </si>
  <si>
    <t>Peak Nr</t>
  </si>
  <si>
    <t>Start</t>
  </si>
  <si>
    <t>Width</t>
  </si>
  <si>
    <t>Ampl  28</t>
  </si>
  <si>
    <t>Area 28</t>
  </si>
  <si>
    <t>a factor</t>
  </si>
  <si>
    <t>d 15N/14N</t>
  </si>
  <si>
    <t>d15N corr</t>
  </si>
  <si>
    <t>Sample Dilution</t>
  </si>
  <si>
    <t>Ampl  44</t>
  </si>
  <si>
    <t>Area 44</t>
  </si>
  <si>
    <t>d 13C/12C</t>
  </si>
  <si>
    <t>d13C corr</t>
  </si>
  <si>
    <t>UNM CSI Protein Standard #1</t>
  </si>
  <si>
    <t>UNM-CSI-Job 147-Tray 5</t>
  </si>
  <si>
    <t>Newsome/Smith/Tome/Hall's Cave</t>
  </si>
  <si>
    <t>CNslow_90</t>
  </si>
  <si>
    <t>2016/02/06 13:30:11</t>
  </si>
  <si>
    <t>2016/02/06 13:38:53</t>
  </si>
  <si>
    <t>2016/02/06 13:47:36</t>
  </si>
  <si>
    <t>2016/02/06 13:56:18</t>
  </si>
  <si>
    <t>2016/02/06 14:05:01</t>
  </si>
  <si>
    <t>2016/02/06 14:13:43</t>
  </si>
  <si>
    <t>2016/02/06 14:22:26</t>
  </si>
  <si>
    <t>2016/02/06 14:31:08</t>
  </si>
  <si>
    <t>2016/02/06 14:39:51</t>
  </si>
  <si>
    <t>2016/02/06 14:48:33</t>
  </si>
  <si>
    <t>2016/02/06 14:57:15</t>
  </si>
  <si>
    <t>2016/02/06 15:05:58</t>
  </si>
  <si>
    <t>2016/02/06 15:14:40</t>
  </si>
  <si>
    <t>2016/02/06 15:23:23</t>
  </si>
  <si>
    <t>2016/02/06 15:32:05</t>
  </si>
  <si>
    <t>2016/02/06 15:40:48</t>
  </si>
  <si>
    <t>2016/02/06 15:49:30</t>
  </si>
  <si>
    <t>2016/02/06 15:58:12</t>
  </si>
  <si>
    <t>2016/02/06 16:06:55</t>
  </si>
  <si>
    <t>2016/02/06 16:15:37</t>
  </si>
  <si>
    <t>2016/02/06 16:24:20</t>
  </si>
  <si>
    <t>2016/02/06 16:33:02</t>
  </si>
  <si>
    <t>2016/02/06 16:41:45</t>
  </si>
  <si>
    <t>2016/02/06 16:50:27</t>
  </si>
  <si>
    <t>2016/02/06 16:59:10</t>
  </si>
  <si>
    <t>2016/02/06 17:07:52</t>
  </si>
  <si>
    <t>2016/02/06 17:16:35</t>
  </si>
  <si>
    <t>2016/02/06 17:25:17</t>
  </si>
  <si>
    <t>2016/02/06 17:34:00</t>
  </si>
  <si>
    <t>2016/02/06 17:42:42</t>
  </si>
  <si>
    <t>2016/02/06 17:51:24</t>
  </si>
  <si>
    <t>2016/02/06 18:00:07</t>
  </si>
  <si>
    <t>2016/02/06 18:08:49</t>
  </si>
  <si>
    <t>2016/02/06 18:17:32</t>
  </si>
  <si>
    <t>2016/02/06 18:26:14</t>
  </si>
  <si>
    <t>2016/02/06 18:34:56</t>
  </si>
  <si>
    <t>2016/02/06 18:43:39</t>
  </si>
  <si>
    <t>2016/02/06 18:52:21</t>
  </si>
  <si>
    <t>2016/02/06 19:01:04</t>
  </si>
  <si>
    <t>2016/02/06 19:09:46</t>
  </si>
  <si>
    <t>2016/02/06 19:18:28</t>
  </si>
  <si>
    <t>2016/02/06 19:27:11</t>
  </si>
  <si>
    <t>2016/02/06 19:35:53</t>
  </si>
  <si>
    <t>2016/02/06 19:44:36</t>
  </si>
  <si>
    <t>2016/02/06 19:53:18</t>
  </si>
  <si>
    <t>2016/02/06 20:02:01</t>
  </si>
  <si>
    <t>2016/02/06 20:10:43</t>
  </si>
  <si>
    <t>2016/02/06 20:19:26</t>
  </si>
  <si>
    <t>2016/02/06 20:28:08</t>
  </si>
  <si>
    <t>2016/02/06 20:36:50</t>
  </si>
  <si>
    <t>2016/02/06 20:45:33</t>
  </si>
  <si>
    <t>2016/02/06 20:54:15</t>
  </si>
  <si>
    <t>2016/02/06 21:02:57</t>
  </si>
  <si>
    <t>2016/02/06 21:11:40</t>
  </si>
  <si>
    <t>2016/02/06 21:20:22</t>
  </si>
  <si>
    <t>2016/02/06 21:29:04</t>
  </si>
  <si>
    <t>2016/02/06 21:37:47</t>
  </si>
  <si>
    <t>2016/02/06 21:46:30</t>
  </si>
  <si>
    <t>2016/02/06 21:55:12</t>
  </si>
  <si>
    <t>2016/02/06 22:03:55</t>
  </si>
  <si>
    <t>2016/02/06 22:12:37</t>
  </si>
  <si>
    <t>2016/02/06 22:21:20</t>
  </si>
  <si>
    <t>2016/02/06 22:30:02</t>
  </si>
  <si>
    <t>2016/02/06 22:38:45</t>
  </si>
  <si>
    <t>2016/02/06 22:47:27</t>
  </si>
  <si>
    <t>2016/02/06 22:56:09</t>
  </si>
  <si>
    <t>2016/02/06 23:04:53</t>
  </si>
  <si>
    <t>2016/02/06 23:13:35</t>
  </si>
  <si>
    <t>BGD 28</t>
  </si>
  <si>
    <t>34.1</t>
  </si>
  <si>
    <t>34.0</t>
  </si>
  <si>
    <t>38.6</t>
  </si>
  <si>
    <t>38.2</t>
  </si>
  <si>
    <t>37.6</t>
  </si>
  <si>
    <t>37.1</t>
  </si>
  <si>
    <t>41.7</t>
  </si>
  <si>
    <t>40.7</t>
  </si>
  <si>
    <t>39.7</t>
  </si>
  <si>
    <t>38.8</t>
  </si>
  <si>
    <t>41.8</t>
  </si>
  <si>
    <t>40.8</t>
  </si>
  <si>
    <t>40.0</t>
  </si>
  <si>
    <t>39.1</t>
  </si>
  <si>
    <t>42.3</t>
  </si>
  <si>
    <t>41.5</t>
  </si>
  <si>
    <t>40.9</t>
  </si>
  <si>
    <t>40.2</t>
  </si>
  <si>
    <t>44.6</t>
  </si>
  <si>
    <t>43.9</t>
  </si>
  <si>
    <t>43.3</t>
  </si>
  <si>
    <t>42.8</t>
  </si>
  <si>
    <t>45.4</t>
  </si>
  <si>
    <t>44.8</t>
  </si>
  <si>
    <t>44.3</t>
  </si>
  <si>
    <t>43.8</t>
  </si>
  <si>
    <t>47.4</t>
  </si>
  <si>
    <t>46.7</t>
  </si>
  <si>
    <t>46.1</t>
  </si>
  <si>
    <t>45.5</t>
  </si>
  <si>
    <t>50.2</t>
  </si>
  <si>
    <t>49.4</t>
  </si>
  <si>
    <t>48.7</t>
  </si>
  <si>
    <t>48.1</t>
  </si>
  <si>
    <t>50.7</t>
  </si>
  <si>
    <t>49.8</t>
  </si>
  <si>
    <t>49.2</t>
  </si>
  <si>
    <t>48.6</t>
  </si>
  <si>
    <t>50.3</t>
  </si>
  <si>
    <t>49.6</t>
  </si>
  <si>
    <t>49.1</t>
  </si>
  <si>
    <t>48.5</t>
  </si>
  <si>
    <t>52.1</t>
  </si>
  <si>
    <t>51.2</t>
  </si>
  <si>
    <t>50.5</t>
  </si>
  <si>
    <t>49.7</t>
  </si>
  <si>
    <t>52.3</t>
  </si>
  <si>
    <t>51.4</t>
  </si>
  <si>
    <t>50.1</t>
  </si>
  <si>
    <t>52.6</t>
  </si>
  <si>
    <t>51.8</t>
  </si>
  <si>
    <t>50.6</t>
  </si>
  <si>
    <t>52.4</t>
  </si>
  <si>
    <t>51.7</t>
  </si>
  <si>
    <t>51.1</t>
  </si>
  <si>
    <t>50.4</t>
  </si>
  <si>
    <t>53.4</t>
  </si>
  <si>
    <t>52.5</t>
  </si>
  <si>
    <t>51.0</t>
  </si>
  <si>
    <t>53.3</t>
  </si>
  <si>
    <t>52.7</t>
  </si>
  <si>
    <t>52.0</t>
  </si>
  <si>
    <t>50.8</t>
  </si>
  <si>
    <t>54.4</t>
  </si>
  <si>
    <t>53.7</t>
  </si>
  <si>
    <t>53.0</t>
  </si>
  <si>
    <t>54.2</t>
  </si>
  <si>
    <t>51.9</t>
  </si>
  <si>
    <t>53.8</t>
  </si>
  <si>
    <t>51.5</t>
  </si>
  <si>
    <t>55.4</t>
  </si>
  <si>
    <t>54.6</t>
  </si>
  <si>
    <t>53.9</t>
  </si>
  <si>
    <t>53.1</t>
  </si>
  <si>
    <t>55.0</t>
  </si>
  <si>
    <t>54.3</t>
  </si>
  <si>
    <t>53.6</t>
  </si>
  <si>
    <t>52.9</t>
  </si>
  <si>
    <t>53.5</t>
  </si>
  <si>
    <t>52.2</t>
  </si>
  <si>
    <t>54.7</t>
  </si>
  <si>
    <t>53.2</t>
  </si>
  <si>
    <t>54.1</t>
  </si>
  <si>
    <t>55.9</t>
  </si>
  <si>
    <t>54.8</t>
  </si>
  <si>
    <t>56.2</t>
  </si>
  <si>
    <t>55.6</t>
  </si>
  <si>
    <t>57.2</t>
  </si>
  <si>
    <t>56.5</t>
  </si>
  <si>
    <t>55.2</t>
  </si>
  <si>
    <t>56.7</t>
  </si>
  <si>
    <t>56.1</t>
  </si>
  <si>
    <t>55.5</t>
  </si>
  <si>
    <t>57.0</t>
  </si>
  <si>
    <t>57.1</t>
  </si>
  <si>
    <t>56.4</t>
  </si>
  <si>
    <t>55.8</t>
  </si>
  <si>
    <t>55.1</t>
  </si>
  <si>
    <t>55.3</t>
  </si>
  <si>
    <t>57.6</t>
  </si>
  <si>
    <t>56.6</t>
  </si>
  <si>
    <t>59.0</t>
  </si>
  <si>
    <t>58.4</t>
  </si>
  <si>
    <t>57.8</t>
  </si>
  <si>
    <t>56.9</t>
  </si>
  <si>
    <t>59.6</t>
  </si>
  <si>
    <t>57.5</t>
  </si>
  <si>
    <t>58.9</t>
  </si>
  <si>
    <t>58.3</t>
  </si>
  <si>
    <t>57.7</t>
  </si>
  <si>
    <t>57.9</t>
  </si>
  <si>
    <t>56.8</t>
  </si>
  <si>
    <t>60.1</t>
  </si>
  <si>
    <t>59.5</t>
  </si>
  <si>
    <t>58.8</t>
  </si>
  <si>
    <t>58.0</t>
  </si>
  <si>
    <t>60.7</t>
  </si>
  <si>
    <t>58.7</t>
  </si>
  <si>
    <t>60.8</t>
  </si>
  <si>
    <t>60.2</t>
  </si>
  <si>
    <t>59.4</t>
  </si>
  <si>
    <t>58.5</t>
  </si>
  <si>
    <t>61.7</t>
  </si>
  <si>
    <t>61.1</t>
  </si>
  <si>
    <t>60.4</t>
  </si>
  <si>
    <t>62.3</t>
  </si>
  <si>
    <t>60.9</t>
  </si>
  <si>
    <t>59.9</t>
  </si>
  <si>
    <t>62.9</t>
  </si>
  <si>
    <t>62.0</t>
  </si>
  <si>
    <t>61.2</t>
  </si>
  <si>
    <t>61.4</t>
  </si>
  <si>
    <t>59.7</t>
  </si>
  <si>
    <t>64.5</t>
  </si>
  <si>
    <t>63.6</t>
  </si>
  <si>
    <t>62.8</t>
  </si>
  <si>
    <t>61.6</t>
  </si>
  <si>
    <t>63.5</t>
  </si>
  <si>
    <t>62.7</t>
  </si>
  <si>
    <t>61.9</t>
  </si>
  <si>
    <t>64.6</t>
  </si>
  <si>
    <t>63.8</t>
  </si>
  <si>
    <t>61.8</t>
  </si>
  <si>
    <t>64.8</t>
  </si>
  <si>
    <t>64.0</t>
  </si>
  <si>
    <t>63.2</t>
  </si>
  <si>
    <t>64.3</t>
  </si>
  <si>
    <t>63.9</t>
  </si>
  <si>
    <t>63.0</t>
  </si>
  <si>
    <t>65.1</t>
  </si>
  <si>
    <t>64.2</t>
  </si>
  <si>
    <t>63.3</t>
  </si>
  <si>
    <t>62.1</t>
  </si>
  <si>
    <t>65.4</t>
  </si>
  <si>
    <t>62.4</t>
  </si>
  <si>
    <t>63.1</t>
  </si>
  <si>
    <t>65.3</t>
  </si>
  <si>
    <t>64.4</t>
  </si>
  <si>
    <t>65.0</t>
  </si>
  <si>
    <t>63.4</t>
  </si>
  <si>
    <t>62.2</t>
  </si>
  <si>
    <t>65.8</t>
  </si>
  <si>
    <t>64.1</t>
  </si>
  <si>
    <t>65.7</t>
  </si>
  <si>
    <t>64.9</t>
  </si>
  <si>
    <t>66.5</t>
  </si>
  <si>
    <t>64.7</t>
  </si>
  <si>
    <t>66.4</t>
  </si>
  <si>
    <t>65.6</t>
  </si>
  <si>
    <t>65.2</t>
  </si>
  <si>
    <t>66.1</t>
  </si>
  <si>
    <t>62.5</t>
  </si>
  <si>
    <t>Nitrogen</t>
  </si>
  <si>
    <t>Standard Name</t>
  </si>
  <si>
    <t>d15N size corrected</t>
  </si>
  <si>
    <t>d15N avg</t>
  </si>
  <si>
    <t>stdev</t>
  </si>
  <si>
    <t>UNM-CSI protein std#2 (soy protein)</t>
  </si>
  <si>
    <t>protein std#2 (soy protein)</t>
  </si>
  <si>
    <t>protein std#3 (whey protein)</t>
  </si>
  <si>
    <t>protein std#1 (casein)</t>
  </si>
  <si>
    <t>protein std#4 (tuna)</t>
  </si>
  <si>
    <t>IAEA N1</t>
  </si>
  <si>
    <t>IAEA N2</t>
  </si>
  <si>
    <t>USGS 42</t>
  </si>
  <si>
    <t>USGS43</t>
  </si>
  <si>
    <t>standard name</t>
  </si>
  <si>
    <t>d15N measured</t>
  </si>
  <si>
    <t>d15Naccepted</t>
  </si>
  <si>
    <t>d15N Corrected (organics)</t>
  </si>
  <si>
    <t>d15N accepted values</t>
  </si>
  <si>
    <t>Casein</t>
  </si>
  <si>
    <t>Elemental Protein</t>
  </si>
  <si>
    <t>d15N measured values</t>
  </si>
  <si>
    <t>UW keratin</t>
  </si>
  <si>
    <t>UNM-CSI protein std#3 (whey protein)</t>
  </si>
  <si>
    <t>UW peptone</t>
  </si>
  <si>
    <t>UW Acetil</t>
  </si>
  <si>
    <t>USGS RSIL N11</t>
  </si>
  <si>
    <t>IAEA N3</t>
  </si>
  <si>
    <t>IAEA-N1</t>
  </si>
  <si>
    <t>UGSG 43</t>
  </si>
  <si>
    <t>CosTech Atropine</t>
  </si>
  <si>
    <t>CosTech Acet</t>
  </si>
  <si>
    <t>UNM-CSI protein std#1 (casein)</t>
  </si>
  <si>
    <t>Sprouts Whey</t>
  </si>
  <si>
    <t>Sprouts Soy Protein</t>
  </si>
  <si>
    <t>d15 N Averaqe</t>
  </si>
  <si>
    <t>d15N Actual</t>
  </si>
  <si>
    <t>Elem Pro</t>
  </si>
  <si>
    <t>Whey</t>
  </si>
  <si>
    <t>USGS 43</t>
  </si>
  <si>
    <t>Soy</t>
  </si>
  <si>
    <t>UNM-CSI protein std#4 (tuna protein)</t>
  </si>
  <si>
    <t>IAEA-N2</t>
  </si>
  <si>
    <t>Carbon</t>
  </si>
  <si>
    <t>d13C avg</t>
  </si>
  <si>
    <t>OAS Protein</t>
  </si>
  <si>
    <t>Protein Standard OAS</t>
  </si>
  <si>
    <t>d13C accepted values</t>
  </si>
  <si>
    <t>d13C measure values</t>
  </si>
  <si>
    <t>Last Revised: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</si>
</sst>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0.000"/>
  </numFmts>
  <fonts count="8" x14ac:knownFonts="1">
    <font>
      <sz val="10"/>
      <name val="MS Sans Serif"/>
    </font>
    <font>
      <sz val="10"/>
      <name val="MS Sans Serif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MS Sans Serif"/>
    </font>
    <font>
      <b/>
      <u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6">
    <xf numFmtId="0" fontId="0" fillId="0" borderId="0" xfId="0"/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quotePrefix="1" applyNumberFormat="1"/>
    <xf numFmtId="166" fontId="6" fillId="0" borderId="0" xfId="0" quotePrefix="1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0" borderId="0" xfId="0" quotePrefix="1" applyNumberFormat="1" applyFont="1"/>
    <xf numFmtId="0" fontId="5" fillId="0" borderId="0" xfId="0" applyFont="1"/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quotePrefix="1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</a:t>
            </a:r>
            <a:r>
              <a:rPr lang="en-US" baseline="0"/>
              <a:t> Protein Standards Nitrogen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855846290241755E-2"/>
                  <c:y val="1.0987945295001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Regression'!$K$7:$R$7</c:f>
              <c:numCache>
                <c:formatCode>0.00</c:formatCode>
                <c:ptCount val="8"/>
                <c:pt idx="0">
                  <c:v>1.08</c:v>
                </c:pt>
                <c:pt idx="1">
                  <c:v>5.86</c:v>
                </c:pt>
                <c:pt idx="2">
                  <c:v>6.49</c:v>
                </c:pt>
                <c:pt idx="3">
                  <c:v>13.24</c:v>
                </c:pt>
                <c:pt idx="4">
                  <c:v>0.52</c:v>
                </c:pt>
                <c:pt idx="5">
                  <c:v>20.190000000000001</c:v>
                </c:pt>
                <c:pt idx="6">
                  <c:v>7.94</c:v>
                </c:pt>
                <c:pt idx="7">
                  <c:v>8.34</c:v>
                </c:pt>
              </c:numCache>
            </c:numRef>
          </c:xVal>
          <c:yVal>
            <c:numRef>
              <c:f>'Lab Standard Regression'!$K$5:$R$5</c:f>
              <c:numCache>
                <c:formatCode>0.00</c:formatCode>
                <c:ptCount val="8"/>
                <c:pt idx="0">
                  <c:v>0.98</c:v>
                </c:pt>
                <c:pt idx="1">
                  <c:v>5.9</c:v>
                </c:pt>
                <c:pt idx="2">
                  <c:v>6.43</c:v>
                </c:pt>
                <c:pt idx="3">
                  <c:v>13.32</c:v>
                </c:pt>
                <c:pt idx="4">
                  <c:v>0.4</c:v>
                </c:pt>
                <c:pt idx="5">
                  <c:v>20.3</c:v>
                </c:pt>
                <c:pt idx="6">
                  <c:v>8.0500000000000007</c:v>
                </c:pt>
                <c:pt idx="7">
                  <c:v>8.44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0B-4F3E-AE9A-14421E82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61272"/>
        <c:axId val="307962056"/>
      </c:scatterChart>
      <c:valAx>
        <c:axId val="30796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 Measured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2056"/>
        <c:crosses val="autoZero"/>
        <c:crossBetween val="midCat"/>
      </c:valAx>
      <c:valAx>
        <c:axId val="307962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Casein Variable Size Carbon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65896332378488"/>
          <c:y val="0.14784252787016655"/>
          <c:w val="0.81085128858014011"/>
          <c:h val="0.707052135313468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Standard Regression'!$C$99:$C$126</c:f>
              <c:numCache>
                <c:formatCode>General</c:formatCode>
                <c:ptCount val="28"/>
                <c:pt idx="0">
                  <c:v>2660</c:v>
                </c:pt>
                <c:pt idx="1">
                  <c:v>2357</c:v>
                </c:pt>
                <c:pt idx="2">
                  <c:v>3507</c:v>
                </c:pt>
                <c:pt idx="3">
                  <c:v>2208</c:v>
                </c:pt>
                <c:pt idx="4">
                  <c:v>4120</c:v>
                </c:pt>
                <c:pt idx="5">
                  <c:v>3320</c:v>
                </c:pt>
                <c:pt idx="6">
                  <c:v>3422</c:v>
                </c:pt>
                <c:pt idx="7">
                  <c:v>3947</c:v>
                </c:pt>
                <c:pt idx="8">
                  <c:v>4852</c:v>
                </c:pt>
                <c:pt idx="9">
                  <c:v>4475</c:v>
                </c:pt>
                <c:pt idx="10">
                  <c:v>4400</c:v>
                </c:pt>
                <c:pt idx="11">
                  <c:v>4326</c:v>
                </c:pt>
                <c:pt idx="12">
                  <c:v>5498</c:v>
                </c:pt>
                <c:pt idx="13">
                  <c:v>5424</c:v>
                </c:pt>
                <c:pt idx="14">
                  <c:v>5931</c:v>
                </c:pt>
                <c:pt idx="15">
                  <c:v>5819</c:v>
                </c:pt>
                <c:pt idx="16">
                  <c:v>7227</c:v>
                </c:pt>
                <c:pt idx="17">
                  <c:v>6819</c:v>
                </c:pt>
                <c:pt idx="18">
                  <c:v>6768</c:v>
                </c:pt>
                <c:pt idx="19">
                  <c:v>7131</c:v>
                </c:pt>
                <c:pt idx="20">
                  <c:v>8388</c:v>
                </c:pt>
                <c:pt idx="21">
                  <c:v>9178</c:v>
                </c:pt>
                <c:pt idx="22">
                  <c:v>8933</c:v>
                </c:pt>
                <c:pt idx="23">
                  <c:v>9177</c:v>
                </c:pt>
                <c:pt idx="24">
                  <c:v>2160</c:v>
                </c:pt>
                <c:pt idx="25">
                  <c:v>1928</c:v>
                </c:pt>
                <c:pt idx="26">
                  <c:v>1850</c:v>
                </c:pt>
                <c:pt idx="27">
                  <c:v>1644</c:v>
                </c:pt>
              </c:numCache>
            </c:numRef>
          </c:xVal>
          <c:yVal>
            <c:numRef>
              <c:f>'Lab Standard Regression'!$E$99:$E$126</c:f>
              <c:numCache>
                <c:formatCode>0.00</c:formatCode>
                <c:ptCount val="28"/>
                <c:pt idx="0">
                  <c:v>-25.446000000000002</c:v>
                </c:pt>
                <c:pt idx="1">
                  <c:v>-25.442</c:v>
                </c:pt>
                <c:pt idx="2">
                  <c:v>-25.423999999999999</c:v>
                </c:pt>
                <c:pt idx="3">
                  <c:v>-25.419</c:v>
                </c:pt>
                <c:pt idx="4">
                  <c:v>-25.414999999999999</c:v>
                </c:pt>
                <c:pt idx="5">
                  <c:v>-25.442</c:v>
                </c:pt>
                <c:pt idx="6">
                  <c:v>-25.405000000000001</c:v>
                </c:pt>
                <c:pt idx="7">
                  <c:v>-25.443000000000001</c:v>
                </c:pt>
                <c:pt idx="8">
                  <c:v>-25.4</c:v>
                </c:pt>
                <c:pt idx="9">
                  <c:v>-25.393000000000001</c:v>
                </c:pt>
                <c:pt idx="10">
                  <c:v>-25.456</c:v>
                </c:pt>
                <c:pt idx="11">
                  <c:v>-25.439</c:v>
                </c:pt>
                <c:pt idx="12">
                  <c:v>-25.465</c:v>
                </c:pt>
                <c:pt idx="13">
                  <c:v>-25.382999999999999</c:v>
                </c:pt>
                <c:pt idx="14">
                  <c:v>-25.382000000000001</c:v>
                </c:pt>
                <c:pt idx="15">
                  <c:v>-25.462</c:v>
                </c:pt>
                <c:pt idx="16">
                  <c:v>-25.343</c:v>
                </c:pt>
                <c:pt idx="17">
                  <c:v>-25.356999999999999</c:v>
                </c:pt>
                <c:pt idx="18">
                  <c:v>-25.347000000000001</c:v>
                </c:pt>
                <c:pt idx="19">
                  <c:v>-25.327999999999999</c:v>
                </c:pt>
                <c:pt idx="20">
                  <c:v>-25.321000000000002</c:v>
                </c:pt>
                <c:pt idx="21">
                  <c:v>-25.306999999999999</c:v>
                </c:pt>
                <c:pt idx="22">
                  <c:v>-25.321999999999999</c:v>
                </c:pt>
                <c:pt idx="23">
                  <c:v>-25.260999999999999</c:v>
                </c:pt>
                <c:pt idx="24">
                  <c:v>-25.382999999999999</c:v>
                </c:pt>
                <c:pt idx="25">
                  <c:v>-25.390999999999998</c:v>
                </c:pt>
                <c:pt idx="26">
                  <c:v>-25.413</c:v>
                </c:pt>
                <c:pt idx="27">
                  <c:v>-25.425000000000001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AC-45FD-805E-99A4B013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66368"/>
        <c:axId val="307965192"/>
      </c:scatterChart>
      <c:valAx>
        <c:axId val="30796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Height (mV)</a:t>
                </a:r>
              </a:p>
            </c:rich>
          </c:tx>
          <c:layout>
            <c:manualLayout>
              <c:xMode val="edge"/>
              <c:yMode val="edge"/>
              <c:x val="0.45359017293312853"/>
              <c:y val="0.90750359450527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5192"/>
        <c:crossesAt val="-26"/>
        <c:crossBetween val="midCat"/>
      </c:valAx>
      <c:valAx>
        <c:axId val="307965192"/>
        <c:scaling>
          <c:orientation val="minMax"/>
          <c:max val="-25"/>
          <c:min val="-2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1.8746338605741066E-2"/>
              <c:y val="0.43216075512701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Casein Variable Size Nitrogen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5594150229549"/>
          <c:y val="0.17171296296296296"/>
          <c:w val="0.83525522520387296"/>
          <c:h val="0.686744014848106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 Standard Regression'!$C$36:$C$63</c:f>
              <c:numCache>
                <c:formatCode>General</c:formatCode>
                <c:ptCount val="28"/>
                <c:pt idx="0">
                  <c:v>2021</c:v>
                </c:pt>
                <c:pt idx="1">
                  <c:v>1810</c:v>
                </c:pt>
                <c:pt idx="2">
                  <c:v>2742</c:v>
                </c:pt>
                <c:pt idx="3">
                  <c:v>1694</c:v>
                </c:pt>
                <c:pt idx="4">
                  <c:v>3251</c:v>
                </c:pt>
                <c:pt idx="5">
                  <c:v>2577</c:v>
                </c:pt>
                <c:pt idx="6">
                  <c:v>2651</c:v>
                </c:pt>
                <c:pt idx="7">
                  <c:v>3072</c:v>
                </c:pt>
                <c:pt idx="8">
                  <c:v>3857</c:v>
                </c:pt>
                <c:pt idx="9">
                  <c:v>3520</c:v>
                </c:pt>
                <c:pt idx="10">
                  <c:v>3474</c:v>
                </c:pt>
                <c:pt idx="11">
                  <c:v>3396</c:v>
                </c:pt>
                <c:pt idx="12">
                  <c:v>4363</c:v>
                </c:pt>
                <c:pt idx="13">
                  <c:v>4324</c:v>
                </c:pt>
                <c:pt idx="14">
                  <c:v>4735</c:v>
                </c:pt>
                <c:pt idx="15">
                  <c:v>4654</c:v>
                </c:pt>
                <c:pt idx="16">
                  <c:v>5871</c:v>
                </c:pt>
                <c:pt idx="17">
                  <c:v>5518</c:v>
                </c:pt>
                <c:pt idx="18">
                  <c:v>5481</c:v>
                </c:pt>
                <c:pt idx="19">
                  <c:v>5808</c:v>
                </c:pt>
                <c:pt idx="20">
                  <c:v>6891</c:v>
                </c:pt>
                <c:pt idx="21">
                  <c:v>7659</c:v>
                </c:pt>
                <c:pt idx="22">
                  <c:v>7420</c:v>
                </c:pt>
                <c:pt idx="23">
                  <c:v>7603</c:v>
                </c:pt>
                <c:pt idx="24">
                  <c:v>1681</c:v>
                </c:pt>
                <c:pt idx="25">
                  <c:v>1470</c:v>
                </c:pt>
                <c:pt idx="26">
                  <c:v>1421</c:v>
                </c:pt>
                <c:pt idx="27">
                  <c:v>1267</c:v>
                </c:pt>
              </c:numCache>
            </c:numRef>
          </c:xVal>
          <c:yVal>
            <c:numRef>
              <c:f>'Lab Standard Regression'!$E$36:$E$63</c:f>
              <c:numCache>
                <c:formatCode>0.00</c:formatCode>
                <c:ptCount val="28"/>
                <c:pt idx="0">
                  <c:v>6</c:v>
                </c:pt>
                <c:pt idx="1">
                  <c:v>5.907</c:v>
                </c:pt>
                <c:pt idx="2">
                  <c:v>6.226</c:v>
                </c:pt>
                <c:pt idx="3">
                  <c:v>6.0869999999999997</c:v>
                </c:pt>
                <c:pt idx="4">
                  <c:v>6.3739999999999997</c:v>
                </c:pt>
                <c:pt idx="5">
                  <c:v>6.194</c:v>
                </c:pt>
                <c:pt idx="6">
                  <c:v>6.2</c:v>
                </c:pt>
                <c:pt idx="7">
                  <c:v>6.3150000000000004</c:v>
                </c:pt>
                <c:pt idx="8">
                  <c:v>6.5019999999999998</c:v>
                </c:pt>
                <c:pt idx="9">
                  <c:v>6.3680000000000003</c:v>
                </c:pt>
                <c:pt idx="10">
                  <c:v>6.4139999999999997</c:v>
                </c:pt>
                <c:pt idx="11">
                  <c:v>6.4059999999999997</c:v>
                </c:pt>
                <c:pt idx="12">
                  <c:v>6.5519999999999996</c:v>
                </c:pt>
                <c:pt idx="13">
                  <c:v>6.5039999999999996</c:v>
                </c:pt>
                <c:pt idx="14">
                  <c:v>6.5309999999999997</c:v>
                </c:pt>
                <c:pt idx="15">
                  <c:v>6.577</c:v>
                </c:pt>
                <c:pt idx="16">
                  <c:v>6.593</c:v>
                </c:pt>
                <c:pt idx="17">
                  <c:v>6.5170000000000003</c:v>
                </c:pt>
                <c:pt idx="18">
                  <c:v>6.6189999999999998</c:v>
                </c:pt>
                <c:pt idx="19">
                  <c:v>6.649</c:v>
                </c:pt>
                <c:pt idx="20">
                  <c:v>6.6159999999999997</c:v>
                </c:pt>
                <c:pt idx="21">
                  <c:v>6.5810000000000004</c:v>
                </c:pt>
                <c:pt idx="22">
                  <c:v>6.6210000000000004</c:v>
                </c:pt>
                <c:pt idx="23">
                  <c:v>6.6390000000000002</c:v>
                </c:pt>
                <c:pt idx="24">
                  <c:v>5.944</c:v>
                </c:pt>
                <c:pt idx="25">
                  <c:v>5.8650000000000002</c:v>
                </c:pt>
                <c:pt idx="26">
                  <c:v>5.8929999999999998</c:v>
                </c:pt>
                <c:pt idx="27">
                  <c:v>5.8979999999999997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F3-46DA-AAC6-2711DBC2AF7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444225721784751E-2"/>
                  <c:y val="-4.1613808690580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('Lab Standard Regression'!$C$36:$C$47,'Lab Standard Regression'!$C$60:$C$63)</c:f>
              <c:numCache>
                <c:formatCode>General</c:formatCode>
                <c:ptCount val="16"/>
                <c:pt idx="0">
                  <c:v>2021</c:v>
                </c:pt>
                <c:pt idx="1">
                  <c:v>1810</c:v>
                </c:pt>
                <c:pt idx="2">
                  <c:v>2742</c:v>
                </c:pt>
                <c:pt idx="3">
                  <c:v>1694</c:v>
                </c:pt>
                <c:pt idx="4">
                  <c:v>3251</c:v>
                </c:pt>
                <c:pt idx="5">
                  <c:v>2577</c:v>
                </c:pt>
                <c:pt idx="6">
                  <c:v>2651</c:v>
                </c:pt>
                <c:pt idx="7">
                  <c:v>3072</c:v>
                </c:pt>
                <c:pt idx="8">
                  <c:v>3857</c:v>
                </c:pt>
                <c:pt idx="9">
                  <c:v>3520</c:v>
                </c:pt>
                <c:pt idx="10">
                  <c:v>3474</c:v>
                </c:pt>
                <c:pt idx="11">
                  <c:v>3396</c:v>
                </c:pt>
                <c:pt idx="12">
                  <c:v>1681</c:v>
                </c:pt>
                <c:pt idx="13">
                  <c:v>1470</c:v>
                </c:pt>
                <c:pt idx="14">
                  <c:v>1421</c:v>
                </c:pt>
                <c:pt idx="15">
                  <c:v>1267</c:v>
                </c:pt>
              </c:numCache>
            </c:numRef>
          </c:xVal>
          <c:yVal>
            <c:numRef>
              <c:f>('Lab Standard Regression'!$E$36:$E$47,'Lab Standard Regression'!$E$60:$E$63)</c:f>
              <c:numCache>
                <c:formatCode>0.00</c:formatCode>
                <c:ptCount val="16"/>
                <c:pt idx="0">
                  <c:v>6</c:v>
                </c:pt>
                <c:pt idx="1">
                  <c:v>5.907</c:v>
                </c:pt>
                <c:pt idx="2">
                  <c:v>6.226</c:v>
                </c:pt>
                <c:pt idx="3">
                  <c:v>6.0869999999999997</c:v>
                </c:pt>
                <c:pt idx="4">
                  <c:v>6.3739999999999997</c:v>
                </c:pt>
                <c:pt idx="5">
                  <c:v>6.194</c:v>
                </c:pt>
                <c:pt idx="6">
                  <c:v>6.2</c:v>
                </c:pt>
                <c:pt idx="7">
                  <c:v>6.3150000000000004</c:v>
                </c:pt>
                <c:pt idx="8">
                  <c:v>6.5019999999999998</c:v>
                </c:pt>
                <c:pt idx="9">
                  <c:v>6.3680000000000003</c:v>
                </c:pt>
                <c:pt idx="10">
                  <c:v>6.4139999999999997</c:v>
                </c:pt>
                <c:pt idx="11">
                  <c:v>6.4059999999999997</c:v>
                </c:pt>
                <c:pt idx="12">
                  <c:v>5.944</c:v>
                </c:pt>
                <c:pt idx="13">
                  <c:v>5.8650000000000002</c:v>
                </c:pt>
                <c:pt idx="14">
                  <c:v>5.8929999999999998</c:v>
                </c:pt>
                <c:pt idx="15">
                  <c:v>5.8979999999999997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F3-46DA-AAC6-2711DBC2A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59312"/>
        <c:axId val="307964800"/>
      </c:scatterChart>
      <c:valAx>
        <c:axId val="30795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Height (mV)</a:t>
                </a:r>
              </a:p>
            </c:rich>
          </c:tx>
          <c:layout>
            <c:manualLayout>
              <c:xMode val="edge"/>
              <c:yMode val="edge"/>
              <c:x val="0.44785470378075648"/>
              <c:y val="0.9118544447355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4800"/>
        <c:crosses val="autoZero"/>
        <c:crossBetween val="midCat"/>
      </c:valAx>
      <c:valAx>
        <c:axId val="307964800"/>
        <c:scaling>
          <c:orientation val="minMax"/>
          <c:max val="6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d15N</a:t>
                </a:r>
              </a:p>
            </c:rich>
          </c:tx>
          <c:layout>
            <c:manualLayout>
              <c:xMode val="edge"/>
              <c:yMode val="edge"/>
              <c:x val="8.5121884848006046E-3"/>
              <c:y val="0.45035060642032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593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CSI Protein Standards Carbon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91157202910611"/>
          <c:y val="0.114555985684683"/>
          <c:w val="0.86729710005761473"/>
          <c:h val="0.7090823895290854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'Lab Standard Regression'!$K$71:$Q$71</c:f>
              <c:numCache>
                <c:formatCode>General</c:formatCode>
                <c:ptCount val="7"/>
                <c:pt idx="0">
                  <c:v>-24.51</c:v>
                </c:pt>
                <c:pt idx="1">
                  <c:v>-14.67</c:v>
                </c:pt>
                <c:pt idx="2">
                  <c:v>-25.42</c:v>
                </c:pt>
                <c:pt idx="3">
                  <c:v>-15.33</c:v>
                </c:pt>
                <c:pt idx="4">
                  <c:v>-19.87</c:v>
                </c:pt>
                <c:pt idx="5">
                  <c:v>-19.989999999999998</c:v>
                </c:pt>
                <c:pt idx="6">
                  <c:v>-25.92</c:v>
                </c:pt>
              </c:numCache>
            </c:numRef>
          </c:xVal>
          <c:yVal>
            <c:numRef>
              <c:f>'Lab Standard Regression'!$K$69:$Q$69</c:f>
              <c:numCache>
                <c:formatCode>General</c:formatCode>
                <c:ptCount val="7"/>
                <c:pt idx="0">
                  <c:v>-25.78</c:v>
                </c:pt>
                <c:pt idx="1">
                  <c:v>-16.05</c:v>
                </c:pt>
                <c:pt idx="2">
                  <c:v>-26.52</c:v>
                </c:pt>
                <c:pt idx="3" formatCode="0.00">
                  <c:v>-16.7</c:v>
                </c:pt>
                <c:pt idx="4">
                  <c:v>-21.09</c:v>
                </c:pt>
                <c:pt idx="5">
                  <c:v>-21.28</c:v>
                </c:pt>
                <c:pt idx="6">
                  <c:v>-26.98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7F-4815-BF37-20DDC87C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62448"/>
        <c:axId val="307965584"/>
      </c:scatterChart>
      <c:valAx>
        <c:axId val="307962448"/>
        <c:scaling>
          <c:orientation val="minMax"/>
          <c:max val="-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Measured</a:t>
                </a:r>
              </a:p>
            </c:rich>
          </c:tx>
          <c:layout>
            <c:manualLayout>
              <c:xMode val="edge"/>
              <c:yMode val="edge"/>
              <c:x val="0.46434143501099817"/>
              <c:y val="0.90865645034301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5584"/>
        <c:crossesAt val="-30"/>
        <c:crossBetween val="midCat"/>
      </c:valAx>
      <c:valAx>
        <c:axId val="307965584"/>
        <c:scaling>
          <c:orientation val="minMax"/>
          <c:max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</a:t>
                </a:r>
                <a:r>
                  <a:rPr lang="en-US" baseline="0"/>
                  <a:t> Accepted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249124123712967E-2"/>
              <c:y val="0.35132809072192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962448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742951</xdr:colOff>
      <xdr:row>10</xdr:row>
      <xdr:rowOff>109536</xdr:rowOff>
    </xdr:from>
    <xdr:to>
      <xdr:col>14</xdr:col>
      <xdr:colOff>114301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105</xdr:row>
      <xdr:rowOff>80961</xdr:rowOff>
    </xdr:from>
    <xdr:to>
      <xdr:col>11</xdr:col>
      <xdr:colOff>514350</xdr:colOff>
      <xdr:row>125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39</xdr:row>
      <xdr:rowOff>38100</xdr:rowOff>
    </xdr:from>
    <xdr:to>
      <xdr:col>11</xdr:col>
      <xdr:colOff>714375</xdr:colOff>
      <xdr:row>61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628649</xdr:colOff>
      <xdr:row>75</xdr:row>
      <xdr:rowOff>14287</xdr:rowOff>
    </xdr:from>
    <xdr:to>
      <xdr:col>14</xdr:col>
      <xdr:colOff>47625</xdr:colOff>
      <xdr:row>97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zoomScaleNormal="100" workbookViewId="0">
      <selection activeCell="B4" sqref="B4"/>
    </sheetView>
  </sheetViews>
  <sheetFormatPr defaultColWidth="10.7109375" defaultRowHeight="12.75" x14ac:dyDescent="0.2"/>
  <cols>
    <col min="1" max="1" width="30.42578125" style="17" bestFit="1" customWidth="1"/>
    <col min="2" max="2" width="8.5703125" style="17" customWidth="1"/>
    <col min="3" max="3" width="8.42578125" style="17" customWidth="1"/>
    <col min="4" max="4" width="7.85546875" style="17" customWidth="1"/>
    <col min="5" max="5" width="8.28515625" style="17" customWidth="1"/>
    <col min="6" max="6" width="7.5703125" style="17" customWidth="1"/>
    <col min="7" max="7" width="7.28515625" style="17" customWidth="1"/>
    <col min="8" max="8" width="6.28515625" style="17" customWidth="1"/>
    <col min="9" max="9" width="7.7109375" style="17" customWidth="1"/>
    <col min="10" max="15" width="10.7109375" style="16"/>
    <col min="16" max="16384" width="10.7109375" style="5"/>
  </cols>
  <sheetData>
    <row r="1" spans="1:15" s="2" customFormat="1" ht="15.9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L1" s="14"/>
      <c r="M1" s="14"/>
      <c r="N1" s="14"/>
      <c r="O1" s="14"/>
    </row>
    <row r="2" spans="1:15" x14ac:dyDescent="0.2">
      <c r="A2" s="18" t="s">
        <v>9</v>
      </c>
      <c r="B2" s="17">
        <v>5</v>
      </c>
      <c r="C2" s="7" t="s">
        <v>10</v>
      </c>
      <c r="D2" s="9">
        <v>1.0489999999999999</v>
      </c>
      <c r="E2" s="15">
        <v>7.9458333333333346</v>
      </c>
      <c r="F2" s="12">
        <v>-11.965999999999999</v>
      </c>
      <c r="G2" s="15">
        <v>15.267683917509734</v>
      </c>
      <c r="H2" s="12">
        <v>42.47071719906895</v>
      </c>
      <c r="I2" s="35">
        <v>2.7817393540850972</v>
      </c>
    </row>
    <row r="3" spans="1:15" x14ac:dyDescent="0.2">
      <c r="A3" s="18" t="s">
        <v>11</v>
      </c>
      <c r="B3" s="17">
        <v>5</v>
      </c>
      <c r="C3" s="7" t="s">
        <v>12</v>
      </c>
      <c r="D3" s="9">
        <v>1.1220000000000001</v>
      </c>
      <c r="E3" s="15">
        <v>6.3518333333333343</v>
      </c>
      <c r="F3" s="12">
        <v>-10.139999999999999</v>
      </c>
      <c r="G3" s="15">
        <v>14.85150819719629</v>
      </c>
      <c r="H3" s="12">
        <v>41.209210110988245</v>
      </c>
      <c r="I3" s="35">
        <v>2.7747491745496822</v>
      </c>
    </row>
    <row r="4" spans="1:15" x14ac:dyDescent="0.2">
      <c r="A4" s="18" t="s">
        <v>13</v>
      </c>
      <c r="B4" s="17">
        <v>5</v>
      </c>
      <c r="C4" s="7" t="s">
        <v>14</v>
      </c>
      <c r="D4" s="9">
        <v>1.008</v>
      </c>
      <c r="E4" s="15">
        <v>9.0058333333333351</v>
      </c>
      <c r="F4" s="12">
        <v>-12.075999999999999</v>
      </c>
      <c r="G4" s="15">
        <v>13.159469244741913</v>
      </c>
      <c r="H4" s="12">
        <v>36.317104810319684</v>
      </c>
      <c r="I4" s="35">
        <v>2.7597697243626138</v>
      </c>
    </row>
    <row r="5" spans="1:15" x14ac:dyDescent="0.2">
      <c r="A5" s="18" t="s">
        <v>15</v>
      </c>
      <c r="B5" s="17">
        <v>5</v>
      </c>
      <c r="C5" s="7" t="s">
        <v>16</v>
      </c>
      <c r="D5" s="9">
        <v>1.0009999999999999</v>
      </c>
      <c r="E5" s="15">
        <v>8.0378333333333352</v>
      </c>
      <c r="F5" s="12">
        <v>-15.33</v>
      </c>
      <c r="G5" s="15">
        <v>15.021854295160759</v>
      </c>
      <c r="H5" s="12">
        <v>41.970043786523703</v>
      </c>
      <c r="I5" s="35">
        <v>2.7939322910384115</v>
      </c>
    </row>
    <row r="6" spans="1:15" x14ac:dyDescent="0.2">
      <c r="A6" s="18" t="s">
        <v>17</v>
      </c>
      <c r="B6" s="17">
        <v>5</v>
      </c>
      <c r="C6" s="7" t="s">
        <v>18</v>
      </c>
      <c r="D6" s="9">
        <v>0.95599999999999996</v>
      </c>
      <c r="E6" s="15">
        <v>4.0418333333333347</v>
      </c>
      <c r="F6" s="12">
        <v>-17.332999999999998</v>
      </c>
      <c r="G6" s="15">
        <v>15.692744232223074</v>
      </c>
      <c r="H6" s="12">
        <v>43.747839073045967</v>
      </c>
      <c r="I6" s="35">
        <v>2.7877749376183223</v>
      </c>
    </row>
    <row r="7" spans="1:15" x14ac:dyDescent="0.2">
      <c r="A7" s="18" t="s">
        <v>19</v>
      </c>
      <c r="B7" s="17">
        <v>5</v>
      </c>
      <c r="C7" s="7" t="s">
        <v>20</v>
      </c>
      <c r="D7" s="9">
        <v>1.012</v>
      </c>
      <c r="E7" s="15">
        <v>6.3528333333333347</v>
      </c>
      <c r="F7" s="12">
        <v>-18.215</v>
      </c>
      <c r="G7" s="15">
        <v>12.837975006753533</v>
      </c>
      <c r="H7" s="12">
        <v>36.037342347923776</v>
      </c>
      <c r="I7" s="35">
        <v>2.8070893056705599</v>
      </c>
    </row>
    <row r="8" spans="1:15" x14ac:dyDescent="0.2">
      <c r="A8" s="18" t="s">
        <v>21</v>
      </c>
      <c r="B8" s="17">
        <v>5</v>
      </c>
      <c r="C8" s="7" t="s">
        <v>22</v>
      </c>
      <c r="D8" s="9">
        <v>1.0820000000000001</v>
      </c>
      <c r="E8" s="15">
        <v>6.5608333333333348</v>
      </c>
      <c r="F8" s="12">
        <v>-11.924999999999999</v>
      </c>
      <c r="G8" s="15">
        <v>15.050898395514569</v>
      </c>
      <c r="H8" s="12">
        <v>43.513221031960668</v>
      </c>
      <c r="I8" s="35">
        <v>2.8910713426202101</v>
      </c>
    </row>
    <row r="9" spans="1:15" x14ac:dyDescent="0.2">
      <c r="A9" s="18" t="s">
        <v>23</v>
      </c>
      <c r="B9" s="17">
        <v>5</v>
      </c>
      <c r="C9" s="7" t="s">
        <v>24</v>
      </c>
      <c r="D9" s="9">
        <v>1.0149999999999999</v>
      </c>
      <c r="E9" s="15">
        <v>7.8688333333333347</v>
      </c>
      <c r="F9" s="12">
        <v>-10.863999999999999</v>
      </c>
      <c r="G9" s="15">
        <v>15.50795460902309</v>
      </c>
      <c r="H9" s="12">
        <v>43.641942216676391</v>
      </c>
      <c r="I9" s="35">
        <v>2.8141649441818672</v>
      </c>
    </row>
    <row r="10" spans="1:15" x14ac:dyDescent="0.2">
      <c r="A10" s="18" t="s">
        <v>25</v>
      </c>
      <c r="B10" s="17">
        <v>5</v>
      </c>
      <c r="C10" s="7" t="s">
        <v>26</v>
      </c>
      <c r="D10" s="9">
        <v>0.96399999999999997</v>
      </c>
      <c r="E10" s="15">
        <v>4.994833333333335</v>
      </c>
      <c r="F10" s="12">
        <v>-11.978</v>
      </c>
      <c r="G10" s="15">
        <v>15.641273898434207</v>
      </c>
      <c r="H10" s="12">
        <v>44.132874991012386</v>
      </c>
      <c r="I10" s="35">
        <v>2.8215652559751141</v>
      </c>
    </row>
    <row r="11" spans="1:15" x14ac:dyDescent="0.2">
      <c r="A11" s="18" t="s">
        <v>27</v>
      </c>
      <c r="B11" s="17">
        <v>5</v>
      </c>
      <c r="C11" s="7" t="s">
        <v>28</v>
      </c>
      <c r="D11" s="9">
        <v>0.92600000000000005</v>
      </c>
      <c r="E11" s="15">
        <v>5.8228333333333344</v>
      </c>
      <c r="F11" s="12">
        <v>-11.417999999999999</v>
      </c>
      <c r="G11" s="15">
        <v>15.291098039670379</v>
      </c>
      <c r="H11" s="12">
        <v>42.436004218702088</v>
      </c>
      <c r="I11" s="35">
        <v>2.7752097402428828</v>
      </c>
    </row>
    <row r="12" spans="1:15" x14ac:dyDescent="0.2">
      <c r="A12" s="18" t="s">
        <v>29</v>
      </c>
      <c r="B12" s="17">
        <v>5</v>
      </c>
      <c r="C12" s="7" t="s">
        <v>30</v>
      </c>
      <c r="D12" s="9">
        <v>1.081</v>
      </c>
      <c r="E12" s="15">
        <v>6.7558333333333342</v>
      </c>
      <c r="F12" s="12">
        <v>-15.862</v>
      </c>
      <c r="G12" s="15">
        <v>15.104673268891439</v>
      </c>
      <c r="H12" s="12">
        <v>42.477938419644353</v>
      </c>
      <c r="I12" s="35">
        <v>2.8122381506344154</v>
      </c>
    </row>
    <row r="13" spans="1:15" x14ac:dyDescent="0.2">
      <c r="A13" s="18" t="s">
        <v>31</v>
      </c>
      <c r="B13" s="17">
        <v>5</v>
      </c>
      <c r="C13" s="7" t="s">
        <v>32</v>
      </c>
      <c r="D13" s="9">
        <v>1.028</v>
      </c>
      <c r="E13" s="15">
        <v>6.8158333333333347</v>
      </c>
      <c r="F13" s="12">
        <v>-11.667</v>
      </c>
      <c r="G13" s="15">
        <v>15.23382229138025</v>
      </c>
      <c r="H13" s="12">
        <v>42.355463937485943</v>
      </c>
      <c r="I13" s="35">
        <v>2.7803569667116261</v>
      </c>
    </row>
    <row r="14" spans="1:15" x14ac:dyDescent="0.2">
      <c r="A14" s="18" t="s">
        <v>33</v>
      </c>
      <c r="B14" s="17">
        <v>5</v>
      </c>
      <c r="C14" s="7" t="s">
        <v>34</v>
      </c>
      <c r="D14" s="9">
        <v>1.0669999999999999</v>
      </c>
      <c r="E14" s="15">
        <v>5.6618333333333348</v>
      </c>
      <c r="F14" s="12">
        <v>-16.091999999999999</v>
      </c>
      <c r="G14" s="15">
        <v>15.890777700391503</v>
      </c>
      <c r="H14" s="12">
        <v>43.998576477559205</v>
      </c>
      <c r="I14" s="35">
        <v>2.7688120309225148</v>
      </c>
    </row>
    <row r="15" spans="1:15" x14ac:dyDescent="0.2">
      <c r="A15" s="18" t="s">
        <v>35</v>
      </c>
      <c r="B15" s="17">
        <v>5</v>
      </c>
      <c r="C15" s="7" t="s">
        <v>36</v>
      </c>
      <c r="D15" s="9">
        <v>0.99399999999999999</v>
      </c>
      <c r="E15" s="15">
        <v>5.821833333333335</v>
      </c>
      <c r="F15" s="12">
        <v>-10.949</v>
      </c>
      <c r="G15" s="15">
        <v>15.882297062852428</v>
      </c>
      <c r="H15" s="12">
        <v>43.743334179258945</v>
      </c>
      <c r="I15" s="35">
        <v>2.7542196198792626</v>
      </c>
    </row>
    <row r="16" spans="1:15" x14ac:dyDescent="0.2">
      <c r="A16" s="18" t="s">
        <v>37</v>
      </c>
      <c r="B16" s="17">
        <v>5</v>
      </c>
      <c r="C16" s="7" t="s">
        <v>38</v>
      </c>
      <c r="D16" s="9">
        <v>1.069</v>
      </c>
      <c r="E16" s="15">
        <v>6.9978333333333342</v>
      </c>
      <c r="F16" s="12">
        <v>-14.343999999999999</v>
      </c>
      <c r="G16" s="15">
        <v>14.502715386048683</v>
      </c>
      <c r="H16" s="12">
        <v>42.541772726093207</v>
      </c>
      <c r="I16" s="35">
        <v>2.9333660348197639</v>
      </c>
    </row>
    <row r="17" spans="1:9" x14ac:dyDescent="0.2">
      <c r="A17" s="18" t="s">
        <v>39</v>
      </c>
      <c r="B17" s="17">
        <v>5</v>
      </c>
      <c r="C17" s="7" t="s">
        <v>40</v>
      </c>
      <c r="D17" s="9">
        <v>0.96099999999999997</v>
      </c>
      <c r="E17" s="15">
        <v>7.9488333333333347</v>
      </c>
      <c r="F17" s="12">
        <v>-15.571</v>
      </c>
      <c r="G17" s="15">
        <v>15.674029763006962</v>
      </c>
      <c r="H17" s="12">
        <v>43.901128986553672</v>
      </c>
      <c r="I17" s="35">
        <v>2.800883349741166</v>
      </c>
    </row>
    <row r="18" spans="1:9" x14ac:dyDescent="0.2">
      <c r="A18" s="18" t="s">
        <v>41</v>
      </c>
      <c r="B18" s="17">
        <v>5</v>
      </c>
      <c r="C18" s="7" t="s">
        <v>42</v>
      </c>
      <c r="D18" s="9">
        <v>1.123</v>
      </c>
      <c r="E18" s="15">
        <v>4.5838333333333345</v>
      </c>
      <c r="F18" s="12">
        <v>-18.689</v>
      </c>
      <c r="G18" s="15">
        <v>15.778508033916109</v>
      </c>
      <c r="H18" s="12">
        <v>44.889098870629503</v>
      </c>
      <c r="I18" s="35">
        <v>2.8449520559320183</v>
      </c>
    </row>
    <row r="19" spans="1:9" x14ac:dyDescent="0.2">
      <c r="A19" s="18" t="s">
        <v>43</v>
      </c>
      <c r="B19" s="17">
        <v>5</v>
      </c>
      <c r="C19" s="7" t="s">
        <v>44</v>
      </c>
      <c r="D19" s="9">
        <v>0.98699999999999999</v>
      </c>
      <c r="E19" s="15">
        <v>7.7918333333333347</v>
      </c>
      <c r="F19" s="12">
        <v>-12.594999999999999</v>
      </c>
      <c r="G19" s="15">
        <v>15.705527621289923</v>
      </c>
      <c r="H19" s="12">
        <v>44.289258421347867</v>
      </c>
      <c r="I19" s="35">
        <v>2.8199790219916414</v>
      </c>
    </row>
    <row r="20" spans="1:9" x14ac:dyDescent="0.2">
      <c r="A20" s="18" t="s">
        <v>45</v>
      </c>
      <c r="B20" s="17">
        <v>5</v>
      </c>
      <c r="C20" s="7" t="s">
        <v>46</v>
      </c>
      <c r="D20" s="9">
        <v>0.93</v>
      </c>
      <c r="E20" s="15">
        <v>5.8288333333333346</v>
      </c>
      <c r="F20" s="12">
        <v>-11.353</v>
      </c>
      <c r="G20" s="15">
        <v>15.670944406667161</v>
      </c>
      <c r="H20" s="12">
        <v>44.064257937898816</v>
      </c>
      <c r="I20" s="35">
        <v>2.8118444424543934</v>
      </c>
    </row>
    <row r="21" spans="1:9" x14ac:dyDescent="0.2">
      <c r="A21" s="18" t="s">
        <v>47</v>
      </c>
      <c r="B21" s="17">
        <v>5</v>
      </c>
      <c r="C21" s="7" t="s">
        <v>48</v>
      </c>
      <c r="D21" s="9">
        <v>1.0049999999999999</v>
      </c>
      <c r="E21" s="15">
        <v>6.1668333333333347</v>
      </c>
      <c r="F21" s="12">
        <v>-9.984</v>
      </c>
      <c r="G21" s="15">
        <v>15.735772631612802</v>
      </c>
      <c r="H21" s="12">
        <v>44.569244280673153</v>
      </c>
      <c r="I21" s="35">
        <v>2.8323518218059771</v>
      </c>
    </row>
    <row r="22" spans="1:9" x14ac:dyDescent="0.2">
      <c r="A22" s="18" t="s">
        <v>49</v>
      </c>
      <c r="B22" s="17">
        <v>5</v>
      </c>
      <c r="C22" s="7" t="s">
        <v>50</v>
      </c>
      <c r="D22" s="9">
        <v>1.0329999999999999</v>
      </c>
      <c r="E22" s="15">
        <v>3.9118333333333348</v>
      </c>
      <c r="F22" s="12">
        <v>-17.841000000000001</v>
      </c>
      <c r="G22" s="15">
        <v>15.120094314524918</v>
      </c>
      <c r="H22" s="12">
        <v>43.069030165821331</v>
      </c>
      <c r="I22" s="35">
        <v>2.8484630631204224</v>
      </c>
    </row>
    <row r="23" spans="1:9" x14ac:dyDescent="0.2">
      <c r="A23" s="18" t="s">
        <v>51</v>
      </c>
      <c r="B23" s="17">
        <v>5</v>
      </c>
      <c r="C23" s="7" t="s">
        <v>52</v>
      </c>
      <c r="D23" s="9">
        <v>0.96099999999999997</v>
      </c>
      <c r="E23" s="15">
        <v>5.9498333333333351</v>
      </c>
      <c r="F23" s="12">
        <v>-17.478999999999999</v>
      </c>
      <c r="G23" s="15">
        <v>14.975467650298127</v>
      </c>
      <c r="H23" s="12">
        <v>42.673603214140158</v>
      </c>
      <c r="I23" s="35">
        <v>2.8495673197418063</v>
      </c>
    </row>
    <row r="24" spans="1:9" x14ac:dyDescent="0.2">
      <c r="A24" s="18" t="s">
        <v>53</v>
      </c>
      <c r="B24" s="17">
        <v>5</v>
      </c>
      <c r="C24" s="7" t="s">
        <v>54</v>
      </c>
      <c r="D24" s="9">
        <v>0.99099999999999999</v>
      </c>
      <c r="E24" s="15">
        <v>5.1328333333333349</v>
      </c>
      <c r="F24" s="12">
        <v>-15.385</v>
      </c>
      <c r="G24" s="15">
        <v>13.964042537921019</v>
      </c>
      <c r="H24" s="12">
        <v>40.530231934378762</v>
      </c>
      <c r="I24" s="35">
        <v>2.9024712452940538</v>
      </c>
    </row>
    <row r="25" spans="1:9" x14ac:dyDescent="0.2">
      <c r="A25" s="18" t="s">
        <v>55</v>
      </c>
      <c r="B25" s="17">
        <v>5</v>
      </c>
      <c r="C25" s="7" t="s">
        <v>56</v>
      </c>
      <c r="D25" s="9">
        <v>1.0760000000000001</v>
      </c>
      <c r="E25" s="15">
        <v>5.9698333333333347</v>
      </c>
      <c r="F25" s="12">
        <v>-10.151</v>
      </c>
      <c r="G25" s="15">
        <v>14.825338982737453</v>
      </c>
      <c r="H25" s="12">
        <v>41.551511484947362</v>
      </c>
      <c r="I25" s="35">
        <v>2.8027360138833739</v>
      </c>
    </row>
    <row r="26" spans="1:9" x14ac:dyDescent="0.2">
      <c r="A26" s="18" t="s">
        <v>57</v>
      </c>
      <c r="B26" s="17">
        <v>5</v>
      </c>
      <c r="C26" s="7" t="s">
        <v>58</v>
      </c>
      <c r="D26" s="9">
        <v>0.998</v>
      </c>
      <c r="E26" s="15">
        <v>6.7778333333333345</v>
      </c>
      <c r="F26" s="12">
        <v>-19.052</v>
      </c>
      <c r="G26" s="15">
        <v>15.129381880551675</v>
      </c>
      <c r="H26" s="12">
        <v>43.205658968017488</v>
      </c>
      <c r="I26" s="35">
        <v>2.8557451526527298</v>
      </c>
    </row>
    <row r="27" spans="1:9" x14ac:dyDescent="0.2">
      <c r="A27" s="18" t="s">
        <v>59</v>
      </c>
      <c r="B27" s="17">
        <v>5</v>
      </c>
      <c r="C27" s="7" t="s">
        <v>60</v>
      </c>
      <c r="D27" s="9">
        <v>0.95299999999999996</v>
      </c>
      <c r="E27" s="15">
        <v>6.938833333333335</v>
      </c>
      <c r="F27" s="12">
        <v>-10.836</v>
      </c>
      <c r="G27" s="15">
        <v>14.760926866812303</v>
      </c>
      <c r="H27" s="12">
        <v>41.581910563833013</v>
      </c>
      <c r="I27" s="35">
        <v>2.8170257151889024</v>
      </c>
    </row>
    <row r="28" spans="1:9" x14ac:dyDescent="0.2">
      <c r="A28" s="18" t="s">
        <v>61</v>
      </c>
      <c r="B28" s="17">
        <v>5</v>
      </c>
      <c r="C28" s="7" t="s">
        <v>62</v>
      </c>
      <c r="D28" s="9">
        <v>0.95899999999999996</v>
      </c>
      <c r="E28" s="15">
        <v>4.9718333333333344</v>
      </c>
      <c r="F28" s="12">
        <v>-18.928999999999998</v>
      </c>
      <c r="G28" s="15">
        <v>14.487724512661043</v>
      </c>
      <c r="H28" s="12">
        <v>41.207873779139248</v>
      </c>
      <c r="I28" s="35">
        <v>2.8443302979102798</v>
      </c>
    </row>
    <row r="29" spans="1:9" x14ac:dyDescent="0.2">
      <c r="A29" s="18" t="s">
        <v>63</v>
      </c>
      <c r="B29" s="17">
        <v>5</v>
      </c>
      <c r="C29" s="7" t="s">
        <v>64</v>
      </c>
      <c r="D29" s="9">
        <v>0.96799999999999997</v>
      </c>
      <c r="E29" s="15">
        <v>6.5858333333333343</v>
      </c>
      <c r="F29" s="12">
        <v>-18.632999999999999</v>
      </c>
      <c r="G29" s="15">
        <v>14.766151170670419</v>
      </c>
      <c r="H29" s="12">
        <v>42.555772817275596</v>
      </c>
      <c r="I29" s="35">
        <v>2.881981386036661</v>
      </c>
    </row>
    <row r="30" spans="1:9" x14ac:dyDescent="0.2">
      <c r="A30" s="18" t="s">
        <v>65</v>
      </c>
      <c r="B30" s="17">
        <v>5</v>
      </c>
      <c r="C30" s="7" t="s">
        <v>66</v>
      </c>
      <c r="D30" s="9">
        <v>1.0109999999999999</v>
      </c>
      <c r="E30" s="15">
        <v>5.9858333333333347</v>
      </c>
      <c r="F30" s="12">
        <v>-16.542000000000002</v>
      </c>
      <c r="G30" s="15">
        <v>14.985733816019239</v>
      </c>
      <c r="H30" s="12">
        <v>42.619002957055606</v>
      </c>
      <c r="I30" s="35">
        <v>2.8439717053760387</v>
      </c>
    </row>
    <row r="31" spans="1:9" x14ac:dyDescent="0.2">
      <c r="A31" s="18" t="s">
        <v>67</v>
      </c>
      <c r="B31" s="17">
        <v>5</v>
      </c>
      <c r="C31" s="7" t="s">
        <v>68</v>
      </c>
      <c r="D31" s="9">
        <v>1.048</v>
      </c>
      <c r="E31" s="15">
        <v>4.9538333333333346</v>
      </c>
      <c r="F31" s="12">
        <v>-15.636999999999999</v>
      </c>
      <c r="G31" s="15">
        <v>12.211774108861697</v>
      </c>
      <c r="H31" s="12">
        <v>36.048134885308436</v>
      </c>
      <c r="I31" s="35">
        <v>2.9519162870159423</v>
      </c>
    </row>
    <row r="32" spans="1:9" x14ac:dyDescent="0.2">
      <c r="A32" s="18" t="s">
        <v>69</v>
      </c>
      <c r="B32" s="17">
        <v>5</v>
      </c>
      <c r="C32" s="7" t="s">
        <v>70</v>
      </c>
      <c r="D32" s="9">
        <v>1</v>
      </c>
      <c r="E32" s="15">
        <v>4.9848333333333343</v>
      </c>
      <c r="F32" s="12">
        <v>-17.262</v>
      </c>
      <c r="G32" s="15">
        <v>12.660326015432423</v>
      </c>
      <c r="H32" s="12">
        <v>35.584469113770744</v>
      </c>
      <c r="I32" s="35">
        <v>2.8107071706048266</v>
      </c>
    </row>
    <row r="33" spans="1:9" x14ac:dyDescent="0.2">
      <c r="A33" s="18" t="s">
        <v>71</v>
      </c>
      <c r="B33" s="17">
        <v>5</v>
      </c>
      <c r="C33" s="7" t="s">
        <v>72</v>
      </c>
      <c r="D33" s="9">
        <v>0.98499999999999999</v>
      </c>
      <c r="E33" s="15">
        <v>8.2328333333333354</v>
      </c>
      <c r="F33" s="12">
        <v>-11.215</v>
      </c>
      <c r="G33" s="15">
        <v>14.809519541693867</v>
      </c>
      <c r="H33" s="12">
        <v>41.963622179970017</v>
      </c>
      <c r="I33" s="35">
        <v>2.8335572981843238</v>
      </c>
    </row>
    <row r="34" spans="1:9" x14ac:dyDescent="0.2">
      <c r="A34" s="18" t="s">
        <v>73</v>
      </c>
      <c r="B34" s="17">
        <v>5</v>
      </c>
      <c r="C34" s="7" t="s">
        <v>74</v>
      </c>
      <c r="D34" s="9">
        <v>0.94699999999999995</v>
      </c>
      <c r="E34" s="15">
        <v>6.4538333333333346</v>
      </c>
      <c r="F34" s="12">
        <v>-13.754</v>
      </c>
      <c r="G34" s="15">
        <v>13.787725420487511</v>
      </c>
      <c r="H34" s="12">
        <v>39.773751526397525</v>
      </c>
      <c r="I34" s="35">
        <v>2.8847217589129497</v>
      </c>
    </row>
    <row r="35" spans="1:9" x14ac:dyDescent="0.2">
      <c r="A35" s="18" t="s">
        <v>75</v>
      </c>
      <c r="B35" s="17">
        <v>5</v>
      </c>
      <c r="C35" s="7" t="s">
        <v>76</v>
      </c>
      <c r="D35" s="9">
        <v>0.99199999999999999</v>
      </c>
      <c r="E35" s="15">
        <v>6.7338333333333349</v>
      </c>
      <c r="F35" s="12">
        <v>-16.654</v>
      </c>
      <c r="G35" s="15">
        <v>13.724107147774864</v>
      </c>
      <c r="H35" s="12">
        <v>40.061453630918287</v>
      </c>
      <c r="I35" s="35">
        <v>2.9190571888979737</v>
      </c>
    </row>
    <row r="36" spans="1:9" x14ac:dyDescent="0.2">
      <c r="A36" s="18" t="s">
        <v>77</v>
      </c>
      <c r="B36" s="17">
        <v>5</v>
      </c>
      <c r="C36" s="7" t="s">
        <v>78</v>
      </c>
      <c r="D36" s="9">
        <v>0.95499999999999996</v>
      </c>
      <c r="E36" s="15">
        <v>6.5198333333333345</v>
      </c>
      <c r="F36" s="12">
        <v>-14.953999999999999</v>
      </c>
      <c r="G36" s="15">
        <v>14.691919151341615</v>
      </c>
      <c r="H36" s="12">
        <v>41.827410855222276</v>
      </c>
      <c r="I36" s="35">
        <v>2.8469671269190684</v>
      </c>
    </row>
    <row r="37" spans="1:9" x14ac:dyDescent="0.2">
      <c r="A37" s="18" t="s">
        <v>79</v>
      </c>
      <c r="B37" s="17">
        <v>5</v>
      </c>
      <c r="C37" s="7" t="s">
        <v>80</v>
      </c>
      <c r="D37" s="9">
        <v>0.96699999999999997</v>
      </c>
      <c r="E37" s="15">
        <v>5.0388333333333346</v>
      </c>
      <c r="F37" s="12">
        <v>-15.449</v>
      </c>
      <c r="G37" s="15">
        <v>13.781598631278239</v>
      </c>
      <c r="H37" s="12">
        <v>40.144310097369143</v>
      </c>
      <c r="I37" s="35">
        <v>2.9128921231430298</v>
      </c>
    </row>
    <row r="38" spans="1:9" x14ac:dyDescent="0.2">
      <c r="A38" s="18" t="s">
        <v>81</v>
      </c>
      <c r="B38" s="17">
        <v>5</v>
      </c>
      <c r="C38" s="7" t="s">
        <v>82</v>
      </c>
      <c r="D38" s="9">
        <v>1.0009999999999999</v>
      </c>
      <c r="E38" s="15">
        <v>4.8508333333333349</v>
      </c>
      <c r="F38" s="12">
        <v>-18.702999999999999</v>
      </c>
      <c r="G38" s="15">
        <v>15.715925702210894</v>
      </c>
      <c r="H38" s="12">
        <v>45.794151700317428</v>
      </c>
      <c r="I38" s="35">
        <v>2.913869190274625</v>
      </c>
    </row>
    <row r="39" spans="1:9" x14ac:dyDescent="0.2">
      <c r="A39" s="18" t="s">
        <v>83</v>
      </c>
      <c r="B39" s="17">
        <v>5</v>
      </c>
      <c r="C39" s="7" t="s">
        <v>84</v>
      </c>
      <c r="D39" s="9">
        <v>1.012</v>
      </c>
      <c r="E39" s="15">
        <v>6.6998333333333351</v>
      </c>
      <c r="F39" s="12">
        <v>-13.558999999999999</v>
      </c>
      <c r="G39" s="15">
        <v>13.989634188993954</v>
      </c>
      <c r="H39" s="12">
        <v>41.47404112008261</v>
      </c>
      <c r="I39" s="35">
        <v>2.9646265627668398</v>
      </c>
    </row>
    <row r="40" spans="1:9" x14ac:dyDescent="0.2">
      <c r="A40" s="18" t="s">
        <v>85</v>
      </c>
      <c r="B40" s="17">
        <v>5</v>
      </c>
      <c r="C40" s="7" t="s">
        <v>86</v>
      </c>
      <c r="D40" s="9">
        <v>1.0549999999999999</v>
      </c>
      <c r="E40" s="15">
        <v>5.4398333333333344</v>
      </c>
      <c r="F40" s="12">
        <v>-17.687999999999999</v>
      </c>
      <c r="G40" s="15">
        <v>14.765635581298181</v>
      </c>
      <c r="H40" s="12">
        <v>43.288841300320755</v>
      </c>
      <c r="I40" s="35">
        <v>2.9317289501001516</v>
      </c>
    </row>
    <row r="41" spans="1:9" x14ac:dyDescent="0.2">
      <c r="A41" s="18" t="s">
        <v>87</v>
      </c>
      <c r="B41" s="17">
        <v>5</v>
      </c>
      <c r="C41" s="7" t="s">
        <v>88</v>
      </c>
      <c r="D41" s="9">
        <v>0.97199999999999998</v>
      </c>
      <c r="E41" s="15">
        <v>7.0018333333333347</v>
      </c>
      <c r="F41" s="12">
        <v>-12.228999999999999</v>
      </c>
      <c r="G41" s="15">
        <v>14.124716678453792</v>
      </c>
      <c r="H41" s="12">
        <v>41.313625666075502</v>
      </c>
      <c r="I41" s="35">
        <v>2.9249171226985653</v>
      </c>
    </row>
    <row r="42" spans="1:9" x14ac:dyDescent="0.2">
      <c r="A42" s="18" t="s">
        <v>89</v>
      </c>
      <c r="B42" s="17">
        <v>5</v>
      </c>
      <c r="C42" s="7" t="s">
        <v>90</v>
      </c>
      <c r="D42" s="9">
        <v>0.91500000000000004</v>
      </c>
      <c r="E42" s="15">
        <v>7.4088333333333347</v>
      </c>
      <c r="F42" s="12">
        <v>-15.289</v>
      </c>
      <c r="G42" s="15">
        <v>15.067155366015013</v>
      </c>
      <c r="H42" s="12">
        <v>43.743729992968404</v>
      </c>
      <c r="I42" s="35">
        <v>2.9032507417846998</v>
      </c>
    </row>
    <row r="43" spans="1:9" x14ac:dyDescent="0.2">
      <c r="A43" s="18" t="s">
        <v>91</v>
      </c>
      <c r="B43" s="17">
        <v>5</v>
      </c>
      <c r="C43" s="7" t="s">
        <v>92</v>
      </c>
      <c r="D43" s="9">
        <v>1.0860000000000001</v>
      </c>
      <c r="E43" s="15">
        <v>5.9958333333333345</v>
      </c>
      <c r="F43" s="12">
        <v>-16.924999999999997</v>
      </c>
      <c r="G43" s="15">
        <v>15.818043400804907</v>
      </c>
      <c r="H43" s="12">
        <v>45.705533477424112</v>
      </c>
      <c r="I43" s="35">
        <v>2.8894555615581616</v>
      </c>
    </row>
    <row r="44" spans="1:9" x14ac:dyDescent="0.2">
      <c r="A44" s="18" t="s">
        <v>93</v>
      </c>
      <c r="B44" s="17">
        <v>5</v>
      </c>
      <c r="C44" s="7" t="s">
        <v>94</v>
      </c>
      <c r="D44" s="9">
        <v>1.0589999999999999</v>
      </c>
      <c r="E44" s="15">
        <v>6.1328333333333349</v>
      </c>
      <c r="F44" s="12">
        <v>-12.350999999999999</v>
      </c>
      <c r="G44" s="15">
        <v>15.850650752078055</v>
      </c>
      <c r="H44" s="12">
        <v>44.871428686844204</v>
      </c>
      <c r="I44" s="35">
        <v>2.8308887369158304</v>
      </c>
    </row>
    <row r="45" spans="1:9" x14ac:dyDescent="0.2">
      <c r="A45" s="18" t="s">
        <v>95</v>
      </c>
      <c r="B45" s="17">
        <v>5</v>
      </c>
      <c r="C45" s="7" t="s">
        <v>96</v>
      </c>
      <c r="D45" s="9">
        <v>1.083</v>
      </c>
      <c r="E45" s="15">
        <v>4.6508333333333347</v>
      </c>
      <c r="F45" s="12">
        <v>-17.466999999999999</v>
      </c>
      <c r="G45" s="15">
        <v>13.642016380573281</v>
      </c>
      <c r="H45" s="12">
        <v>40.607593096532227</v>
      </c>
      <c r="I45" s="35">
        <v>2.9766562334845816</v>
      </c>
    </row>
    <row r="46" spans="1:9" x14ac:dyDescent="0.2">
      <c r="A46" s="18" t="s">
        <v>97</v>
      </c>
      <c r="B46" s="17">
        <v>5</v>
      </c>
      <c r="C46" s="7" t="s">
        <v>98</v>
      </c>
      <c r="D46" s="9">
        <v>0.97399999999999998</v>
      </c>
      <c r="E46" s="15">
        <v>4.470833333333335</v>
      </c>
      <c r="F46" s="12">
        <v>-19.501000000000001</v>
      </c>
      <c r="G46" s="15">
        <v>14.808833675899207</v>
      </c>
      <c r="H46" s="12">
        <v>43.593221098410439</v>
      </c>
      <c r="I46" s="35">
        <v>2.943730887420033</v>
      </c>
    </row>
    <row r="47" spans="1:9" x14ac:dyDescent="0.2">
      <c r="A47" s="18" t="s">
        <v>99</v>
      </c>
      <c r="B47" s="17">
        <v>5</v>
      </c>
      <c r="C47" s="7" t="s">
        <v>100</v>
      </c>
      <c r="D47" s="9">
        <v>0.94</v>
      </c>
      <c r="E47" s="15">
        <v>8.6558333333333337</v>
      </c>
      <c r="F47" s="12">
        <v>-10.054</v>
      </c>
      <c r="G47" s="15">
        <v>15.728727544145123</v>
      </c>
      <c r="H47" s="12">
        <v>45.277012195155457</v>
      </c>
      <c r="I47" s="35">
        <v>2.8786188881508994</v>
      </c>
    </row>
    <row r="48" spans="1:9" x14ac:dyDescent="0.2">
      <c r="A48" s="18" t="s">
        <v>101</v>
      </c>
      <c r="B48" s="17">
        <v>5</v>
      </c>
      <c r="C48" s="7" t="s">
        <v>102</v>
      </c>
      <c r="D48" s="9">
        <v>1.0229999999999999</v>
      </c>
      <c r="E48" s="15">
        <v>6.0088333333333344</v>
      </c>
      <c r="F48" s="12">
        <v>-13.745999999999999</v>
      </c>
      <c r="G48" s="15">
        <v>15.529476300183083</v>
      </c>
      <c r="H48" s="12">
        <v>45.020108697322776</v>
      </c>
      <c r="I48" s="35">
        <v>2.8990101035662108</v>
      </c>
    </row>
    <row r="49" spans="1:9" x14ac:dyDescent="0.2">
      <c r="A49" s="18" t="s">
        <v>103</v>
      </c>
      <c r="B49" s="17">
        <v>5</v>
      </c>
      <c r="C49" s="7" t="s">
        <v>104</v>
      </c>
      <c r="D49" s="9">
        <v>1.028</v>
      </c>
      <c r="E49" s="15">
        <v>6.0858333333333343</v>
      </c>
      <c r="F49" s="12">
        <v>-18.113</v>
      </c>
      <c r="G49" s="15">
        <v>13.829189838525814</v>
      </c>
      <c r="H49" s="12">
        <v>41.32165247680031</v>
      </c>
      <c r="I49" s="35">
        <v>2.9880024035598303</v>
      </c>
    </row>
    <row r="50" spans="1:9" x14ac:dyDescent="0.2">
      <c r="A50" s="18" t="s">
        <v>105</v>
      </c>
      <c r="B50" s="17">
        <v>5</v>
      </c>
      <c r="C50" s="7" t="s">
        <v>106</v>
      </c>
      <c r="D50" s="9">
        <v>0.95</v>
      </c>
      <c r="E50" s="15">
        <v>5.034833333333335</v>
      </c>
      <c r="F50" s="12">
        <v>-12.539</v>
      </c>
      <c r="G50" s="15">
        <v>14.822231603374163</v>
      </c>
      <c r="H50" s="12">
        <v>42.449049172753547</v>
      </c>
      <c r="I50" s="35">
        <v>2.8638770671408453</v>
      </c>
    </row>
    <row r="51" spans="1:9" x14ac:dyDescent="0.2">
      <c r="A51" s="18" t="s">
        <v>107</v>
      </c>
      <c r="B51" s="17">
        <v>5</v>
      </c>
      <c r="C51" s="7" t="s">
        <v>108</v>
      </c>
      <c r="D51" s="9">
        <v>0.99099999999999999</v>
      </c>
      <c r="E51" s="15">
        <v>4.4758333333333349</v>
      </c>
      <c r="F51" s="12">
        <v>-17.82</v>
      </c>
      <c r="G51" s="15">
        <v>15.079265611353227</v>
      </c>
      <c r="H51" s="12">
        <v>44.275912421745751</v>
      </c>
      <c r="I51" s="35">
        <v>2.936211455046609</v>
      </c>
    </row>
    <row r="52" spans="1:9" x14ac:dyDescent="0.2">
      <c r="A52" s="18" t="s">
        <v>109</v>
      </c>
      <c r="B52" s="17">
        <v>5</v>
      </c>
      <c r="C52" s="7" t="s">
        <v>110</v>
      </c>
      <c r="D52" s="9">
        <v>0.97499999999999998</v>
      </c>
      <c r="E52" s="15">
        <v>6.627833333333335</v>
      </c>
      <c r="F52" s="12">
        <v>-13.747</v>
      </c>
      <c r="G52" s="15">
        <v>13.972083453196806</v>
      </c>
      <c r="H52" s="12">
        <v>41.301621639221864</v>
      </c>
      <c r="I52" s="35">
        <v>2.9560102312280474</v>
      </c>
    </row>
    <row r="53" spans="1:9" x14ac:dyDescent="0.2">
      <c r="A53" s="18" t="s">
        <v>111</v>
      </c>
      <c r="B53" s="17">
        <v>5</v>
      </c>
      <c r="C53" s="7" t="s">
        <v>112</v>
      </c>
      <c r="D53" s="9">
        <v>0.98399999999999999</v>
      </c>
      <c r="E53" s="15">
        <v>5.6348333333333347</v>
      </c>
      <c r="F53" s="12">
        <v>-10.862</v>
      </c>
      <c r="G53" s="15">
        <v>15.161479014616024</v>
      </c>
      <c r="H53" s="12">
        <v>44.243964657127677</v>
      </c>
      <c r="I53" s="35">
        <v>2.9181826268054358</v>
      </c>
    </row>
    <row r="54" spans="1:9" x14ac:dyDescent="0.2">
      <c r="A54" s="18" t="s">
        <v>113</v>
      </c>
      <c r="B54" s="17">
        <v>5</v>
      </c>
      <c r="C54" s="7" t="s">
        <v>114</v>
      </c>
      <c r="D54" s="9">
        <v>0.92600000000000005</v>
      </c>
      <c r="E54" s="15">
        <v>7.1848333333333345</v>
      </c>
      <c r="F54" s="12">
        <v>-17.553999999999998</v>
      </c>
      <c r="G54" s="15">
        <v>14.168330727965314</v>
      </c>
      <c r="H54" s="12">
        <v>42.458636083711617</v>
      </c>
      <c r="I54" s="35">
        <v>2.9967281890100979</v>
      </c>
    </row>
    <row r="55" spans="1:9" x14ac:dyDescent="0.2">
      <c r="A55" s="18" t="s">
        <v>115</v>
      </c>
      <c r="B55" s="17">
        <v>5</v>
      </c>
      <c r="C55" s="7" t="s">
        <v>116</v>
      </c>
      <c r="D55" s="9">
        <v>0.93300000000000005</v>
      </c>
      <c r="E55" s="15">
        <v>5.5828333333333351</v>
      </c>
      <c r="F55" s="12">
        <v>-19.605999999999998</v>
      </c>
      <c r="G55" s="15">
        <v>14.872208105420206</v>
      </c>
      <c r="H55" s="12">
        <v>43.893621114567907</v>
      </c>
      <c r="I55" s="35">
        <v>2.951385618290991</v>
      </c>
    </row>
    <row r="56" spans="1:9" x14ac:dyDescent="0.2">
      <c r="A56" s="18" t="s">
        <v>117</v>
      </c>
      <c r="B56" s="17">
        <v>5</v>
      </c>
      <c r="C56" s="7" t="s">
        <v>118</v>
      </c>
      <c r="D56" s="9">
        <v>0.94499999999999995</v>
      </c>
      <c r="E56" s="15">
        <v>6.901833333333335</v>
      </c>
      <c r="F56" s="12">
        <v>-11.417</v>
      </c>
      <c r="G56" s="15">
        <v>15.544585161289588</v>
      </c>
      <c r="H56" s="12">
        <v>44.818147048573756</v>
      </c>
      <c r="I56" s="35">
        <v>2.8831999428446387</v>
      </c>
    </row>
    <row r="57" spans="1:9" x14ac:dyDescent="0.2">
      <c r="A57" s="18" t="s">
        <v>119</v>
      </c>
      <c r="B57" s="17">
        <v>5</v>
      </c>
      <c r="C57" s="7" t="s">
        <v>120</v>
      </c>
      <c r="D57" s="9">
        <v>0.99</v>
      </c>
      <c r="E57" s="15">
        <v>6.0018333333333347</v>
      </c>
      <c r="F57" s="12">
        <v>-16.433</v>
      </c>
      <c r="G57" s="15">
        <v>15.231526798815173</v>
      </c>
      <c r="H57" s="12">
        <v>43.766718764458716</v>
      </c>
      <c r="I57" s="35">
        <v>2.8734295217117194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workbookViewId="0">
      <selection activeCell="A3" sqref="A3"/>
    </sheetView>
  </sheetViews>
  <sheetFormatPr defaultRowHeight="12.75" x14ac:dyDescent="0.2"/>
  <cols>
    <col min="2" max="2" width="26.140625" customWidth="1"/>
    <col min="16" max="16" width="11.7109375" bestFit="1" customWidth="1"/>
    <col min="17" max="17" width="10" bestFit="1" customWidth="1"/>
    <col min="18" max="18" width="11.42578125" bestFit="1" customWidth="1"/>
    <col min="26" max="26" width="11.5703125" bestFit="1" customWidth="1"/>
    <col min="27" max="27" width="9.7109375" bestFit="1" customWidth="1"/>
    <col min="28" max="28" width="16.7109375" bestFit="1" customWidth="1"/>
  </cols>
  <sheetData>
    <row r="1" spans="1:29" s="13" customFormat="1" x14ac:dyDescent="0.2">
      <c r="A1" s="6" t="s">
        <v>121</v>
      </c>
      <c r="B1" s="7" t="s">
        <v>122</v>
      </c>
      <c r="C1" s="7" t="s">
        <v>123</v>
      </c>
      <c r="D1" s="7" t="s">
        <v>124</v>
      </c>
      <c r="E1" s="8" t="s">
        <v>125</v>
      </c>
      <c r="F1" s="7" t="s">
        <v>126</v>
      </c>
      <c r="G1" s="7" t="s">
        <v>127</v>
      </c>
      <c r="H1" s="7" t="s">
        <v>128</v>
      </c>
      <c r="I1" s="9" t="s">
        <v>129</v>
      </c>
      <c r="J1" s="7" t="s">
        <v>130</v>
      </c>
      <c r="K1" s="7" t="s">
        <v>131</v>
      </c>
      <c r="L1" s="7" t="s">
        <v>132</v>
      </c>
      <c r="M1" s="7" t="s">
        <v>133</v>
      </c>
      <c r="N1" s="7" t="s">
        <v>134</v>
      </c>
      <c r="O1" s="10" t="s">
        <v>135</v>
      </c>
      <c r="P1" s="11" t="s">
        <v>6</v>
      </c>
      <c r="Q1" s="9" t="s">
        <v>136</v>
      </c>
      <c r="R1" s="11" t="s">
        <v>137</v>
      </c>
      <c r="S1" s="7" t="s">
        <v>130</v>
      </c>
      <c r="T1" s="7" t="s">
        <v>131</v>
      </c>
      <c r="U1" s="7" t="s">
        <v>132</v>
      </c>
      <c r="V1" s="7" t="s">
        <v>138</v>
      </c>
      <c r="W1" s="7" t="s">
        <v>139</v>
      </c>
      <c r="X1" s="7" t="s">
        <v>140</v>
      </c>
      <c r="Y1" s="10" t="s">
        <v>135</v>
      </c>
      <c r="Z1" s="11" t="s">
        <v>7</v>
      </c>
      <c r="AA1" s="9" t="s">
        <v>141</v>
      </c>
      <c r="AB1" s="11" t="s">
        <v>142</v>
      </c>
      <c r="AC1" s="12" t="s">
        <v>8</v>
      </c>
    </row>
    <row r="2" spans="1:29" x14ac:dyDescent="0.2">
      <c r="A2" s="18">
        <v>2</v>
      </c>
      <c r="B2" s="18" t="s">
        <v>143</v>
      </c>
      <c r="C2" s="18" t="s">
        <v>78</v>
      </c>
      <c r="D2" s="18" t="s">
        <v>144</v>
      </c>
      <c r="E2" s="18">
        <v>1</v>
      </c>
      <c r="F2" s="18" t="s">
        <v>145</v>
      </c>
      <c r="G2" s="18" t="s">
        <v>146</v>
      </c>
      <c r="H2" s="18" t="s">
        <v>147</v>
      </c>
      <c r="I2" s="9">
        <v>0.99399999999999999</v>
      </c>
      <c r="J2" s="18">
        <v>4</v>
      </c>
      <c r="K2" s="18">
        <v>126.4</v>
      </c>
      <c r="L2" s="18">
        <v>117.5</v>
      </c>
      <c r="M2" s="18">
        <v>6340</v>
      </c>
      <c r="N2" s="18">
        <v>152.96899999999999</v>
      </c>
      <c r="O2" s="9">
        <v>9.3506919702684863E-2</v>
      </c>
      <c r="P2" s="34">
        <v>14.318882421907535</v>
      </c>
      <c r="Q2" s="9">
        <v>6.13</v>
      </c>
      <c r="R2" s="34">
        <v>6.3658333333333346</v>
      </c>
      <c r="S2" s="18">
        <v>5</v>
      </c>
      <c r="T2" s="18">
        <v>266.5</v>
      </c>
      <c r="U2" s="18">
        <v>133.1</v>
      </c>
      <c r="V2" s="18">
        <v>89</v>
      </c>
      <c r="W2" s="18">
        <v>7308</v>
      </c>
      <c r="X2" s="18">
        <v>209.81100000000001</v>
      </c>
      <c r="Y2" s="9">
        <v>0.23290027691589094</v>
      </c>
      <c r="Z2" s="11">
        <v>49.150811273534231</v>
      </c>
      <c r="AA2" s="9">
        <v>-25.166</v>
      </c>
      <c r="AB2" s="11">
        <v>-26.465</v>
      </c>
      <c r="AC2" s="35">
        <v>3.4325871129673295</v>
      </c>
    </row>
    <row r="3" spans="1:29" x14ac:dyDescent="0.2">
      <c r="A3" s="18">
        <v>3</v>
      </c>
      <c r="B3" s="18" t="s">
        <v>143</v>
      </c>
      <c r="C3" s="18" t="s">
        <v>80</v>
      </c>
      <c r="D3" s="18" t="s">
        <v>144</v>
      </c>
      <c r="E3" s="18">
        <v>1</v>
      </c>
      <c r="F3" s="18" t="s">
        <v>145</v>
      </c>
      <c r="G3" s="18" t="s">
        <v>146</v>
      </c>
      <c r="H3" s="18" t="s">
        <v>148</v>
      </c>
      <c r="I3" s="9">
        <v>1</v>
      </c>
      <c r="J3" s="18">
        <v>4</v>
      </c>
      <c r="K3" s="18">
        <v>126.2</v>
      </c>
      <c r="L3" s="18">
        <v>117.7</v>
      </c>
      <c r="M3" s="18">
        <v>6430</v>
      </c>
      <c r="N3" s="18">
        <v>153.60300000000001</v>
      </c>
      <c r="O3" s="9">
        <v>9.3683066085948841E-2</v>
      </c>
      <c r="P3" s="34">
        <v>14.291959526912967</v>
      </c>
      <c r="Q3" s="9">
        <v>5.99</v>
      </c>
      <c r="R3" s="34">
        <v>6.2258333333333349</v>
      </c>
      <c r="S3" s="18">
        <v>5</v>
      </c>
      <c r="T3" s="18">
        <v>266.5</v>
      </c>
      <c r="U3" s="18">
        <v>132.30000000000001</v>
      </c>
      <c r="V3" s="18">
        <v>89</v>
      </c>
      <c r="W3" s="18">
        <v>7457</v>
      </c>
      <c r="X3" s="18">
        <v>212.14599999999999</v>
      </c>
      <c r="Y3" s="9">
        <v>0.2317272067349844</v>
      </c>
      <c r="Z3" s="11">
        <v>49.399626904140298</v>
      </c>
      <c r="AA3" s="9">
        <v>-25.227</v>
      </c>
      <c r="AB3" s="11">
        <v>-26.526</v>
      </c>
      <c r="AC3" s="35">
        <v>3.4564628322041235</v>
      </c>
    </row>
    <row r="4" spans="1:29" x14ac:dyDescent="0.2">
      <c r="A4" s="18">
        <v>4</v>
      </c>
      <c r="B4" s="18" t="s">
        <v>9</v>
      </c>
      <c r="C4" s="18" t="s">
        <v>10</v>
      </c>
      <c r="D4" s="18" t="s">
        <v>144</v>
      </c>
      <c r="E4" s="18">
        <v>1</v>
      </c>
      <c r="F4" s="18" t="s">
        <v>145</v>
      </c>
      <c r="G4" s="18" t="s">
        <v>146</v>
      </c>
      <c r="H4" s="18" t="s">
        <v>149</v>
      </c>
      <c r="I4" s="9">
        <v>1.0489999999999999</v>
      </c>
      <c r="J4" s="18">
        <v>4</v>
      </c>
      <c r="K4" s="18">
        <v>126</v>
      </c>
      <c r="L4" s="18">
        <v>121.6</v>
      </c>
      <c r="M4" s="18">
        <v>7358</v>
      </c>
      <c r="N4" s="18">
        <v>172.13</v>
      </c>
      <c r="O4" s="9"/>
      <c r="P4" s="34">
        <v>15.267683917509734</v>
      </c>
      <c r="Q4" s="9">
        <v>7.71</v>
      </c>
      <c r="R4" s="34">
        <v>7.9458333333333346</v>
      </c>
      <c r="S4" s="18">
        <v>5</v>
      </c>
      <c r="T4" s="18">
        <v>266.5</v>
      </c>
      <c r="U4" s="18">
        <v>129.80000000000001</v>
      </c>
      <c r="V4" s="18">
        <v>89</v>
      </c>
      <c r="W4" s="18">
        <v>6871</v>
      </c>
      <c r="X4" s="18">
        <v>191.327</v>
      </c>
      <c r="Y4" s="9"/>
      <c r="Z4" s="11">
        <v>42.47071719906895</v>
      </c>
      <c r="AA4" s="9">
        <v>-10.667</v>
      </c>
      <c r="AB4" s="11">
        <v>-11.965999999999999</v>
      </c>
      <c r="AC4" s="35">
        <v>2.7817393540850972</v>
      </c>
    </row>
    <row r="5" spans="1:29" x14ac:dyDescent="0.2">
      <c r="A5" s="18">
        <v>5</v>
      </c>
      <c r="B5" s="18" t="s">
        <v>11</v>
      </c>
      <c r="C5" s="18" t="s">
        <v>12</v>
      </c>
      <c r="D5" s="18" t="s">
        <v>144</v>
      </c>
      <c r="E5" s="18">
        <v>1</v>
      </c>
      <c r="F5" s="18" t="s">
        <v>145</v>
      </c>
      <c r="G5" s="18" t="s">
        <v>146</v>
      </c>
      <c r="H5" s="18" t="s">
        <v>150</v>
      </c>
      <c r="I5" s="9">
        <v>1.1220000000000001</v>
      </c>
      <c r="J5" s="18">
        <v>4</v>
      </c>
      <c r="K5" s="18">
        <v>126</v>
      </c>
      <c r="L5" s="18">
        <v>123.1</v>
      </c>
      <c r="M5" s="18">
        <v>7746</v>
      </c>
      <c r="N5" s="18">
        <v>179.09</v>
      </c>
      <c r="O5" s="9"/>
      <c r="P5" s="34">
        <v>14.85150819719629</v>
      </c>
      <c r="Q5" s="9">
        <v>6.1159999999999997</v>
      </c>
      <c r="R5" s="34">
        <v>6.3518333333333343</v>
      </c>
      <c r="S5" s="18">
        <v>5</v>
      </c>
      <c r="T5" s="18">
        <v>266.5</v>
      </c>
      <c r="U5" s="18">
        <v>130.6</v>
      </c>
      <c r="V5" s="18">
        <v>89</v>
      </c>
      <c r="W5" s="18">
        <v>7174</v>
      </c>
      <c r="X5" s="18">
        <v>198.56299999999999</v>
      </c>
      <c r="Y5" s="9"/>
      <c r="Z5" s="11">
        <v>41.209210110988245</v>
      </c>
      <c r="AA5" s="9">
        <v>-8.8409999999999993</v>
      </c>
      <c r="AB5" s="11">
        <v>-10.139999999999999</v>
      </c>
      <c r="AC5" s="35">
        <v>2.7747491745496822</v>
      </c>
    </row>
    <row r="6" spans="1:29" x14ac:dyDescent="0.2">
      <c r="A6" s="18">
        <v>6</v>
      </c>
      <c r="B6" s="18" t="s">
        <v>13</v>
      </c>
      <c r="C6" s="18" t="s">
        <v>14</v>
      </c>
      <c r="D6" s="18" t="s">
        <v>144</v>
      </c>
      <c r="E6" s="18">
        <v>1</v>
      </c>
      <c r="F6" s="18" t="s">
        <v>145</v>
      </c>
      <c r="G6" s="18" t="s">
        <v>146</v>
      </c>
      <c r="H6" s="18" t="s">
        <v>151</v>
      </c>
      <c r="I6" s="9">
        <v>1.008</v>
      </c>
      <c r="J6" s="18">
        <v>4</v>
      </c>
      <c r="K6" s="18">
        <v>126.2</v>
      </c>
      <c r="L6" s="18">
        <v>118.5</v>
      </c>
      <c r="M6" s="18">
        <v>6248</v>
      </c>
      <c r="N6" s="18">
        <v>142.56299999999999</v>
      </c>
      <c r="O6" s="9"/>
      <c r="P6" s="34">
        <v>13.159469244741913</v>
      </c>
      <c r="Q6" s="9">
        <v>8.77</v>
      </c>
      <c r="R6" s="34">
        <v>9.0058333333333351</v>
      </c>
      <c r="S6" s="18">
        <v>5</v>
      </c>
      <c r="T6" s="18">
        <v>266.7</v>
      </c>
      <c r="U6" s="18">
        <v>123.9</v>
      </c>
      <c r="V6" s="18">
        <v>89</v>
      </c>
      <c r="W6" s="18">
        <v>5822</v>
      </c>
      <c r="X6" s="18">
        <v>157.21100000000001</v>
      </c>
      <c r="Y6" s="9"/>
      <c r="Z6" s="11">
        <v>36.317104810319684</v>
      </c>
      <c r="AA6" s="9">
        <v>-10.776999999999999</v>
      </c>
      <c r="AB6" s="11">
        <v>-12.075999999999999</v>
      </c>
      <c r="AC6" s="35">
        <v>2.7597697243626138</v>
      </c>
    </row>
    <row r="7" spans="1:29" x14ac:dyDescent="0.2">
      <c r="A7" s="18">
        <v>7</v>
      </c>
      <c r="B7" s="18" t="s">
        <v>15</v>
      </c>
      <c r="C7" s="18" t="s">
        <v>16</v>
      </c>
      <c r="D7" s="18" t="s">
        <v>144</v>
      </c>
      <c r="E7" s="18">
        <v>1</v>
      </c>
      <c r="F7" s="18" t="s">
        <v>145</v>
      </c>
      <c r="G7" s="18" t="s">
        <v>146</v>
      </c>
      <c r="H7" s="18" t="s">
        <v>152</v>
      </c>
      <c r="I7" s="9">
        <v>1.0009999999999999</v>
      </c>
      <c r="J7" s="18">
        <v>4</v>
      </c>
      <c r="K7" s="18">
        <v>126</v>
      </c>
      <c r="L7" s="18">
        <v>120.2</v>
      </c>
      <c r="M7" s="18">
        <v>7088</v>
      </c>
      <c r="N7" s="18">
        <v>161.60900000000001</v>
      </c>
      <c r="O7" s="9"/>
      <c r="P7" s="34">
        <v>15.021854295160759</v>
      </c>
      <c r="Q7" s="9">
        <v>7.8019999999999996</v>
      </c>
      <c r="R7" s="34">
        <v>8.0378333333333352</v>
      </c>
      <c r="S7" s="18">
        <v>5</v>
      </c>
      <c r="T7" s="18">
        <v>266.5</v>
      </c>
      <c r="U7" s="18">
        <v>128.1</v>
      </c>
      <c r="V7" s="18">
        <v>89</v>
      </c>
      <c r="W7" s="18">
        <v>6629</v>
      </c>
      <c r="X7" s="18">
        <v>180.42</v>
      </c>
      <c r="Y7" s="9"/>
      <c r="Z7" s="11">
        <v>41.970043786523703</v>
      </c>
      <c r="AA7" s="9">
        <v>-14.031000000000001</v>
      </c>
      <c r="AB7" s="11">
        <v>-15.33</v>
      </c>
      <c r="AC7" s="35">
        <v>2.7939322910384115</v>
      </c>
    </row>
    <row r="8" spans="1:29" x14ac:dyDescent="0.2">
      <c r="A8" s="18">
        <v>8</v>
      </c>
      <c r="B8" s="18" t="s">
        <v>143</v>
      </c>
      <c r="C8" s="18" t="s">
        <v>82</v>
      </c>
      <c r="D8" s="18" t="s">
        <v>144</v>
      </c>
      <c r="E8" s="18">
        <v>1</v>
      </c>
      <c r="F8" s="18" t="s">
        <v>145</v>
      </c>
      <c r="G8" s="18" t="s">
        <v>146</v>
      </c>
      <c r="H8" s="18" t="s">
        <v>153</v>
      </c>
      <c r="I8" s="9">
        <v>1.0069999999999999</v>
      </c>
      <c r="J8" s="18">
        <v>4</v>
      </c>
      <c r="K8" s="18">
        <v>126.4</v>
      </c>
      <c r="L8" s="18">
        <v>116.4</v>
      </c>
      <c r="M8" s="18">
        <v>6965</v>
      </c>
      <c r="N8" s="18">
        <v>158.18100000000001</v>
      </c>
      <c r="O8" s="9">
        <v>9.1608537055651432E-2</v>
      </c>
      <c r="P8" s="34">
        <v>14.615609329555323</v>
      </c>
      <c r="Q8" s="9">
        <v>6.2850000000000001</v>
      </c>
      <c r="R8" s="34">
        <v>6.5208333333333348</v>
      </c>
      <c r="S8" s="18">
        <v>5</v>
      </c>
      <c r="T8" s="18">
        <v>266.5</v>
      </c>
      <c r="U8" s="18">
        <v>129.80000000000001</v>
      </c>
      <c r="V8" s="18">
        <v>89</v>
      </c>
      <c r="W8" s="18">
        <v>7765</v>
      </c>
      <c r="X8" s="18">
        <v>213.56700000000001</v>
      </c>
      <c r="Y8" s="9">
        <v>0.23179667270692567</v>
      </c>
      <c r="Z8" s="11">
        <v>49.384822579917881</v>
      </c>
      <c r="AA8" s="9">
        <v>-25.173999999999999</v>
      </c>
      <c r="AB8" s="11">
        <v>-26.472999999999999</v>
      </c>
      <c r="AC8" s="35">
        <v>3.3789095935982032</v>
      </c>
    </row>
    <row r="9" spans="1:29" x14ac:dyDescent="0.2">
      <c r="A9" s="18">
        <v>9</v>
      </c>
      <c r="B9" s="18" t="s">
        <v>17</v>
      </c>
      <c r="C9" s="18" t="s">
        <v>18</v>
      </c>
      <c r="D9" s="18" t="s">
        <v>144</v>
      </c>
      <c r="E9" s="18">
        <v>1</v>
      </c>
      <c r="F9" s="18" t="s">
        <v>145</v>
      </c>
      <c r="G9" s="18" t="s">
        <v>146</v>
      </c>
      <c r="H9" s="18" t="s">
        <v>154</v>
      </c>
      <c r="I9" s="9">
        <v>0.95599999999999996</v>
      </c>
      <c r="J9" s="18">
        <v>4</v>
      </c>
      <c r="K9" s="18">
        <v>126.2</v>
      </c>
      <c r="L9" s="18">
        <v>115.6</v>
      </c>
      <c r="M9" s="18">
        <v>7143</v>
      </c>
      <c r="N9" s="18">
        <v>161.23699999999999</v>
      </c>
      <c r="O9" s="9"/>
      <c r="P9" s="34">
        <v>15.692744232223074</v>
      </c>
      <c r="Q9" s="9">
        <v>3.806</v>
      </c>
      <c r="R9" s="34">
        <v>4.0418333333333347</v>
      </c>
      <c r="S9" s="18">
        <v>5</v>
      </c>
      <c r="T9" s="18">
        <v>266.7</v>
      </c>
      <c r="U9" s="18">
        <v>124.4</v>
      </c>
      <c r="V9" s="18">
        <v>89</v>
      </c>
      <c r="W9" s="18">
        <v>6623</v>
      </c>
      <c r="X9" s="18">
        <v>179.608</v>
      </c>
      <c r="Y9" s="9"/>
      <c r="Z9" s="11">
        <v>43.747839073045967</v>
      </c>
      <c r="AA9" s="9">
        <v>-16.033999999999999</v>
      </c>
      <c r="AB9" s="11">
        <v>-17.332999999999998</v>
      </c>
      <c r="AC9" s="35">
        <v>2.7877749376183223</v>
      </c>
    </row>
    <row r="10" spans="1:29" x14ac:dyDescent="0.2">
      <c r="A10" s="18">
        <v>10</v>
      </c>
      <c r="B10" s="18" t="s">
        <v>19</v>
      </c>
      <c r="C10" s="18" t="s">
        <v>20</v>
      </c>
      <c r="D10" s="18" t="s">
        <v>144</v>
      </c>
      <c r="E10" s="18">
        <v>1</v>
      </c>
      <c r="F10" s="18" t="s">
        <v>145</v>
      </c>
      <c r="G10" s="18" t="s">
        <v>146</v>
      </c>
      <c r="H10" s="18" t="s">
        <v>155</v>
      </c>
      <c r="I10" s="9">
        <v>1.012</v>
      </c>
      <c r="J10" s="18">
        <v>4</v>
      </c>
      <c r="K10" s="18">
        <v>126.2</v>
      </c>
      <c r="L10" s="18">
        <v>112.4</v>
      </c>
      <c r="M10" s="18">
        <v>6169</v>
      </c>
      <c r="N10" s="18">
        <v>139.63200000000001</v>
      </c>
      <c r="O10" s="9"/>
      <c r="P10" s="34">
        <v>12.837975006753533</v>
      </c>
      <c r="Q10" s="9">
        <v>6.117</v>
      </c>
      <c r="R10" s="34">
        <v>6.3528333333333347</v>
      </c>
      <c r="S10" s="18">
        <v>5</v>
      </c>
      <c r="T10" s="18">
        <v>267.10000000000002</v>
      </c>
      <c r="U10" s="18">
        <v>118.9</v>
      </c>
      <c r="V10" s="18">
        <v>89</v>
      </c>
      <c r="W10" s="18">
        <v>5823</v>
      </c>
      <c r="X10" s="18">
        <v>156.619</v>
      </c>
      <c r="Y10" s="9"/>
      <c r="Z10" s="11">
        <v>36.037342347923776</v>
      </c>
      <c r="AA10" s="9">
        <v>-16.916</v>
      </c>
      <c r="AB10" s="11">
        <v>-18.215</v>
      </c>
      <c r="AC10" s="35">
        <v>2.8070893056705599</v>
      </c>
    </row>
    <row r="11" spans="1:29" x14ac:dyDescent="0.2">
      <c r="A11" s="18">
        <v>11</v>
      </c>
      <c r="B11" s="18" t="s">
        <v>21</v>
      </c>
      <c r="C11" s="18" t="s">
        <v>22</v>
      </c>
      <c r="D11" s="18" t="s">
        <v>144</v>
      </c>
      <c r="E11" s="18">
        <v>1</v>
      </c>
      <c r="F11" s="18" t="s">
        <v>145</v>
      </c>
      <c r="G11" s="18" t="s">
        <v>146</v>
      </c>
      <c r="H11" s="18" t="s">
        <v>156</v>
      </c>
      <c r="I11" s="9">
        <v>1.0820000000000001</v>
      </c>
      <c r="J11" s="18">
        <v>4</v>
      </c>
      <c r="K11" s="18">
        <v>126</v>
      </c>
      <c r="L11" s="18">
        <v>116</v>
      </c>
      <c r="M11" s="18">
        <v>7788</v>
      </c>
      <c r="N11" s="18">
        <v>175.024</v>
      </c>
      <c r="O11" s="9"/>
      <c r="P11" s="34">
        <v>15.050898395514569</v>
      </c>
      <c r="Q11" s="9">
        <v>6.3250000000000002</v>
      </c>
      <c r="R11" s="34">
        <v>6.5608333333333348</v>
      </c>
      <c r="S11" s="18">
        <v>5</v>
      </c>
      <c r="T11" s="18">
        <v>266.89999999999998</v>
      </c>
      <c r="U11" s="18">
        <v>125</v>
      </c>
      <c r="V11" s="18">
        <v>89</v>
      </c>
      <c r="W11" s="18">
        <v>7430</v>
      </c>
      <c r="X11" s="18">
        <v>202.19</v>
      </c>
      <c r="Y11" s="9"/>
      <c r="Z11" s="11">
        <v>43.513221031960668</v>
      </c>
      <c r="AA11" s="9">
        <v>-10.625999999999999</v>
      </c>
      <c r="AB11" s="11">
        <v>-11.924999999999999</v>
      </c>
      <c r="AC11" s="35">
        <v>2.8910713426202101</v>
      </c>
    </row>
    <row r="12" spans="1:29" x14ac:dyDescent="0.2">
      <c r="A12" s="18">
        <v>12</v>
      </c>
      <c r="B12" s="18" t="s">
        <v>23</v>
      </c>
      <c r="C12" s="18" t="s">
        <v>24</v>
      </c>
      <c r="D12" s="18" t="s">
        <v>144</v>
      </c>
      <c r="E12" s="18">
        <v>1</v>
      </c>
      <c r="F12" s="18" t="s">
        <v>145</v>
      </c>
      <c r="G12" s="18" t="s">
        <v>146</v>
      </c>
      <c r="H12" s="18" t="s">
        <v>157</v>
      </c>
      <c r="I12" s="9">
        <v>1.0149999999999999</v>
      </c>
      <c r="J12" s="18">
        <v>4</v>
      </c>
      <c r="K12" s="18">
        <v>126</v>
      </c>
      <c r="L12" s="18">
        <v>114.1</v>
      </c>
      <c r="M12" s="18">
        <v>7527</v>
      </c>
      <c r="N12" s="18">
        <v>169.172</v>
      </c>
      <c r="O12" s="9"/>
      <c r="P12" s="34">
        <v>15.50795460902309</v>
      </c>
      <c r="Q12" s="9">
        <v>7.633</v>
      </c>
      <c r="R12" s="34">
        <v>7.8688333333333347</v>
      </c>
      <c r="S12" s="18">
        <v>5</v>
      </c>
      <c r="T12" s="18">
        <v>266.7</v>
      </c>
      <c r="U12" s="18">
        <v>122.9</v>
      </c>
      <c r="V12" s="18">
        <v>89</v>
      </c>
      <c r="W12" s="18">
        <v>7026</v>
      </c>
      <c r="X12" s="18">
        <v>190.23099999999999</v>
      </c>
      <c r="Y12" s="9"/>
      <c r="Z12" s="11">
        <v>43.641942216676391</v>
      </c>
      <c r="AA12" s="9">
        <v>-9.5649999999999995</v>
      </c>
      <c r="AB12" s="11">
        <v>-10.863999999999999</v>
      </c>
      <c r="AC12" s="35">
        <v>2.8141649441818672</v>
      </c>
    </row>
    <row r="13" spans="1:29" x14ac:dyDescent="0.2">
      <c r="A13" s="18">
        <v>13</v>
      </c>
      <c r="B13" s="18" t="s">
        <v>25</v>
      </c>
      <c r="C13" s="18" t="s">
        <v>26</v>
      </c>
      <c r="D13" s="18" t="s">
        <v>144</v>
      </c>
      <c r="E13" s="18">
        <v>1</v>
      </c>
      <c r="F13" s="18" t="s">
        <v>145</v>
      </c>
      <c r="G13" s="18" t="s">
        <v>146</v>
      </c>
      <c r="H13" s="18" t="s">
        <v>158</v>
      </c>
      <c r="I13" s="9">
        <v>0.96399999999999997</v>
      </c>
      <c r="J13" s="18">
        <v>4</v>
      </c>
      <c r="K13" s="18">
        <v>126.2</v>
      </c>
      <c r="L13" s="18">
        <v>112</v>
      </c>
      <c r="M13" s="18">
        <v>7142</v>
      </c>
      <c r="N13" s="18">
        <v>162.053</v>
      </c>
      <c r="O13" s="9"/>
      <c r="P13" s="34">
        <v>15.641273898434207</v>
      </c>
      <c r="Q13" s="9">
        <v>4.7590000000000003</v>
      </c>
      <c r="R13" s="34">
        <v>4.994833333333335</v>
      </c>
      <c r="S13" s="18">
        <v>5</v>
      </c>
      <c r="T13" s="18">
        <v>266.89999999999998</v>
      </c>
      <c r="U13" s="18">
        <v>121.2</v>
      </c>
      <c r="V13" s="18">
        <v>89</v>
      </c>
      <c r="W13" s="18">
        <v>6709</v>
      </c>
      <c r="X13" s="18">
        <v>182.70500000000001</v>
      </c>
      <c r="Y13" s="9"/>
      <c r="Z13" s="11">
        <v>44.132874991012386</v>
      </c>
      <c r="AA13" s="9">
        <v>-10.679</v>
      </c>
      <c r="AB13" s="11">
        <v>-11.978</v>
      </c>
      <c r="AC13" s="35">
        <v>2.8215652559751141</v>
      </c>
    </row>
    <row r="14" spans="1:29" x14ac:dyDescent="0.2">
      <c r="A14" s="18">
        <v>14</v>
      </c>
      <c r="B14" s="18" t="s">
        <v>27</v>
      </c>
      <c r="C14" s="18" t="s">
        <v>28</v>
      </c>
      <c r="D14" s="18" t="s">
        <v>144</v>
      </c>
      <c r="E14" s="18">
        <v>1</v>
      </c>
      <c r="F14" s="18" t="s">
        <v>145</v>
      </c>
      <c r="G14" s="18" t="s">
        <v>146</v>
      </c>
      <c r="H14" s="18" t="s">
        <v>159</v>
      </c>
      <c r="I14" s="9">
        <v>0.92600000000000005</v>
      </c>
      <c r="J14" s="18">
        <v>4</v>
      </c>
      <c r="K14" s="18">
        <v>126.2</v>
      </c>
      <c r="L14" s="18">
        <v>111.4</v>
      </c>
      <c r="M14" s="18">
        <v>6886</v>
      </c>
      <c r="N14" s="18">
        <v>152.18</v>
      </c>
      <c r="O14" s="9"/>
      <c r="P14" s="34">
        <v>15.291098039670379</v>
      </c>
      <c r="Q14" s="9">
        <v>5.5869999999999997</v>
      </c>
      <c r="R14" s="34">
        <v>5.8228333333333344</v>
      </c>
      <c r="S14" s="18">
        <v>5</v>
      </c>
      <c r="T14" s="18">
        <v>266.89999999999998</v>
      </c>
      <c r="U14" s="18">
        <v>118.1</v>
      </c>
      <c r="V14" s="18">
        <v>89</v>
      </c>
      <c r="W14" s="18">
        <v>6333</v>
      </c>
      <c r="X14" s="18">
        <v>168.755</v>
      </c>
      <c r="Y14" s="9"/>
      <c r="Z14" s="11">
        <v>42.436004218702088</v>
      </c>
      <c r="AA14" s="9">
        <v>-10.119</v>
      </c>
      <c r="AB14" s="11">
        <v>-11.417999999999999</v>
      </c>
      <c r="AC14" s="35">
        <v>2.7752097402428828</v>
      </c>
    </row>
    <row r="15" spans="1:29" x14ac:dyDescent="0.2">
      <c r="A15" s="18">
        <v>15</v>
      </c>
      <c r="B15" s="18" t="s">
        <v>29</v>
      </c>
      <c r="C15" s="18" t="s">
        <v>30</v>
      </c>
      <c r="D15" s="18" t="s">
        <v>144</v>
      </c>
      <c r="E15" s="18">
        <v>1</v>
      </c>
      <c r="F15" s="18" t="s">
        <v>145</v>
      </c>
      <c r="G15" s="18" t="s">
        <v>146</v>
      </c>
      <c r="H15" s="18" t="s">
        <v>160</v>
      </c>
      <c r="I15" s="9">
        <v>1.081</v>
      </c>
      <c r="J15" s="18">
        <v>4</v>
      </c>
      <c r="K15" s="18">
        <v>126.2</v>
      </c>
      <c r="L15" s="18">
        <v>113.5</v>
      </c>
      <c r="M15" s="18">
        <v>7824</v>
      </c>
      <c r="N15" s="18">
        <v>175.48699999999999</v>
      </c>
      <c r="O15" s="9"/>
      <c r="P15" s="34">
        <v>15.104673268891439</v>
      </c>
      <c r="Q15" s="9">
        <v>6.52</v>
      </c>
      <c r="R15" s="34">
        <v>6.7558333333333342</v>
      </c>
      <c r="S15" s="18">
        <v>5</v>
      </c>
      <c r="T15" s="18">
        <v>266.7</v>
      </c>
      <c r="U15" s="18">
        <v>122.1</v>
      </c>
      <c r="V15" s="18">
        <v>89</v>
      </c>
      <c r="W15" s="18">
        <v>7258</v>
      </c>
      <c r="X15" s="18">
        <v>197.197</v>
      </c>
      <c r="Y15" s="9"/>
      <c r="Z15" s="11">
        <v>42.477938419644353</v>
      </c>
      <c r="AA15" s="9">
        <v>-14.563000000000001</v>
      </c>
      <c r="AB15" s="11">
        <v>-15.862</v>
      </c>
      <c r="AC15" s="35">
        <v>2.8122381506344154</v>
      </c>
    </row>
    <row r="16" spans="1:29" x14ac:dyDescent="0.2">
      <c r="A16" s="18">
        <v>16</v>
      </c>
      <c r="B16" s="18" t="s">
        <v>31</v>
      </c>
      <c r="C16" s="18" t="s">
        <v>32</v>
      </c>
      <c r="D16" s="18" t="s">
        <v>144</v>
      </c>
      <c r="E16" s="18">
        <v>1</v>
      </c>
      <c r="F16" s="18" t="s">
        <v>145</v>
      </c>
      <c r="G16" s="18" t="s">
        <v>146</v>
      </c>
      <c r="H16" s="18" t="s">
        <v>161</v>
      </c>
      <c r="I16" s="9">
        <v>1.028</v>
      </c>
      <c r="J16" s="18">
        <v>4</v>
      </c>
      <c r="K16" s="18">
        <v>126.2</v>
      </c>
      <c r="L16" s="18">
        <v>112.2</v>
      </c>
      <c r="M16" s="18">
        <v>7508</v>
      </c>
      <c r="N16" s="18">
        <v>168.31</v>
      </c>
      <c r="O16" s="9"/>
      <c r="P16" s="34">
        <v>15.23382229138025</v>
      </c>
      <c r="Q16" s="9">
        <v>6.58</v>
      </c>
      <c r="R16" s="34">
        <v>6.8158333333333347</v>
      </c>
      <c r="S16" s="18">
        <v>5</v>
      </c>
      <c r="T16" s="18">
        <v>266.7</v>
      </c>
      <c r="U16" s="18">
        <v>119.8</v>
      </c>
      <c r="V16" s="18">
        <v>89</v>
      </c>
      <c r="W16" s="18">
        <v>6919</v>
      </c>
      <c r="X16" s="18">
        <v>186.988</v>
      </c>
      <c r="Y16" s="9"/>
      <c r="Z16" s="11">
        <v>42.355463937485943</v>
      </c>
      <c r="AA16" s="9">
        <v>-10.368</v>
      </c>
      <c r="AB16" s="11">
        <v>-11.667</v>
      </c>
      <c r="AC16" s="35">
        <v>2.7803569667116261</v>
      </c>
    </row>
    <row r="17" spans="1:29" x14ac:dyDescent="0.2">
      <c r="A17" s="18">
        <v>17</v>
      </c>
      <c r="B17" s="18" t="s">
        <v>143</v>
      </c>
      <c r="C17" s="18" t="s">
        <v>84</v>
      </c>
      <c r="D17" s="18" t="s">
        <v>144</v>
      </c>
      <c r="E17" s="18">
        <v>1</v>
      </c>
      <c r="F17" s="18" t="s">
        <v>145</v>
      </c>
      <c r="G17" s="18" t="s">
        <v>146</v>
      </c>
      <c r="H17" s="18" t="s">
        <v>162</v>
      </c>
      <c r="I17" s="9">
        <v>0.89900000000000002</v>
      </c>
      <c r="J17" s="18">
        <v>4</v>
      </c>
      <c r="K17" s="18">
        <v>126.4</v>
      </c>
      <c r="L17" s="18">
        <v>107</v>
      </c>
      <c r="M17" s="18">
        <v>6259</v>
      </c>
      <c r="N17" s="18">
        <v>140.11000000000001</v>
      </c>
      <c r="O17" s="9">
        <v>9.2331810720148441E-2</v>
      </c>
      <c r="P17" s="34">
        <v>14.50111915291745</v>
      </c>
      <c r="Q17" s="9">
        <v>6.1379999999999999</v>
      </c>
      <c r="R17" s="34">
        <v>6.3738333333333346</v>
      </c>
      <c r="S17" s="18">
        <v>5</v>
      </c>
      <c r="T17" s="18">
        <v>266.89999999999998</v>
      </c>
      <c r="U17" s="18">
        <v>120</v>
      </c>
      <c r="V17" s="18">
        <v>89</v>
      </c>
      <c r="W17" s="18">
        <v>6953</v>
      </c>
      <c r="X17" s="18">
        <v>187.81700000000001</v>
      </c>
      <c r="Y17" s="9">
        <v>0.23530798596506172</v>
      </c>
      <c r="Z17" s="11">
        <v>48.647892290177047</v>
      </c>
      <c r="AA17" s="9">
        <v>-25.311</v>
      </c>
      <c r="AB17" s="11">
        <v>-26.61</v>
      </c>
      <c r="AC17" s="35">
        <v>3.3547681235616684</v>
      </c>
    </row>
    <row r="18" spans="1:29" x14ac:dyDescent="0.2">
      <c r="A18" s="18">
        <v>18</v>
      </c>
      <c r="B18" s="18" t="s">
        <v>143</v>
      </c>
      <c r="C18" s="18" t="s">
        <v>86</v>
      </c>
      <c r="D18" s="18" t="s">
        <v>144</v>
      </c>
      <c r="E18" s="18">
        <v>1</v>
      </c>
      <c r="F18" s="18" t="s">
        <v>145</v>
      </c>
      <c r="G18" s="18" t="s">
        <v>146</v>
      </c>
      <c r="H18" s="18" t="s">
        <v>163</v>
      </c>
      <c r="I18" s="9">
        <v>0.80300000000000005</v>
      </c>
      <c r="J18" s="18">
        <v>4</v>
      </c>
      <c r="K18" s="18">
        <v>126.9</v>
      </c>
      <c r="L18" s="18">
        <v>105.8</v>
      </c>
      <c r="M18" s="18">
        <v>5557</v>
      </c>
      <c r="N18" s="18">
        <v>123.94499999999999</v>
      </c>
      <c r="O18" s="9">
        <v>9.3228206059139146E-2</v>
      </c>
      <c r="P18" s="34">
        <v>14.361689937572706</v>
      </c>
      <c r="Q18" s="9">
        <v>6.1890000000000001</v>
      </c>
      <c r="R18" s="34">
        <v>6.4248333333333347</v>
      </c>
      <c r="S18" s="18">
        <v>5</v>
      </c>
      <c r="T18" s="18">
        <v>267.10000000000002</v>
      </c>
      <c r="U18" s="18">
        <v>116.8</v>
      </c>
      <c r="V18" s="18">
        <v>89</v>
      </c>
      <c r="W18" s="18">
        <v>6210</v>
      </c>
      <c r="X18" s="18">
        <v>166.048</v>
      </c>
      <c r="Y18" s="9">
        <v>0.2377353536326845</v>
      </c>
      <c r="Z18" s="11">
        <v>48.15117895310383</v>
      </c>
      <c r="AA18" s="9">
        <v>-25.283000000000001</v>
      </c>
      <c r="AB18" s="11">
        <v>-26.582000000000001</v>
      </c>
      <c r="AC18" s="35">
        <v>3.3527516025208066</v>
      </c>
    </row>
    <row r="19" spans="1:29" x14ac:dyDescent="0.2">
      <c r="A19" s="18">
        <v>19</v>
      </c>
      <c r="B19" s="18" t="s">
        <v>33</v>
      </c>
      <c r="C19" s="18" t="s">
        <v>34</v>
      </c>
      <c r="D19" s="18" t="s">
        <v>144</v>
      </c>
      <c r="E19" s="18">
        <v>1</v>
      </c>
      <c r="F19" s="18" t="s">
        <v>145</v>
      </c>
      <c r="G19" s="18" t="s">
        <v>146</v>
      </c>
      <c r="H19" s="18" t="s">
        <v>164</v>
      </c>
      <c r="I19" s="9">
        <v>1.0669999999999999</v>
      </c>
      <c r="J19" s="18">
        <v>4</v>
      </c>
      <c r="K19" s="18">
        <v>126.4</v>
      </c>
      <c r="L19" s="18">
        <v>111</v>
      </c>
      <c r="M19" s="18">
        <v>8156</v>
      </c>
      <c r="N19" s="18">
        <v>182.22900000000001</v>
      </c>
      <c r="O19" s="9"/>
      <c r="P19" s="34">
        <v>15.890777700391503</v>
      </c>
      <c r="Q19" s="9">
        <v>5.4260000000000002</v>
      </c>
      <c r="R19" s="34">
        <v>5.6618333333333348</v>
      </c>
      <c r="S19" s="18">
        <v>5</v>
      </c>
      <c r="T19" s="18">
        <v>266.89999999999998</v>
      </c>
      <c r="U19" s="18">
        <v>120.4</v>
      </c>
      <c r="V19" s="18">
        <v>89</v>
      </c>
      <c r="W19" s="18">
        <v>7419</v>
      </c>
      <c r="X19" s="18">
        <v>201.61099999999999</v>
      </c>
      <c r="Y19" s="9"/>
      <c r="Z19" s="11">
        <v>43.998576477559205</v>
      </c>
      <c r="AA19" s="9">
        <v>-14.792999999999999</v>
      </c>
      <c r="AB19" s="11">
        <v>-16.091999999999999</v>
      </c>
      <c r="AC19" s="35">
        <v>2.7688120309225148</v>
      </c>
    </row>
    <row r="20" spans="1:29" x14ac:dyDescent="0.2">
      <c r="A20" s="18">
        <v>20</v>
      </c>
      <c r="B20" s="18" t="s">
        <v>35</v>
      </c>
      <c r="C20" s="18" t="s">
        <v>36</v>
      </c>
      <c r="D20" s="18" t="s">
        <v>144</v>
      </c>
      <c r="E20" s="18">
        <v>1</v>
      </c>
      <c r="F20" s="18" t="s">
        <v>145</v>
      </c>
      <c r="G20" s="18" t="s">
        <v>146</v>
      </c>
      <c r="H20" s="18" t="s">
        <v>165</v>
      </c>
      <c r="I20" s="9">
        <v>0.99399999999999999</v>
      </c>
      <c r="J20" s="18">
        <v>4</v>
      </c>
      <c r="K20" s="18">
        <v>126</v>
      </c>
      <c r="L20" s="18">
        <v>110.8</v>
      </c>
      <c r="M20" s="18">
        <v>7638</v>
      </c>
      <c r="N20" s="18">
        <v>169.67099999999999</v>
      </c>
      <c r="O20" s="9"/>
      <c r="P20" s="34">
        <v>15.882297062852428</v>
      </c>
      <c r="Q20" s="9">
        <v>5.5860000000000003</v>
      </c>
      <c r="R20" s="34">
        <v>5.821833333333335</v>
      </c>
      <c r="S20" s="18">
        <v>5</v>
      </c>
      <c r="T20" s="18">
        <v>266.7</v>
      </c>
      <c r="U20" s="18">
        <v>118.7</v>
      </c>
      <c r="V20" s="18">
        <v>89</v>
      </c>
      <c r="W20" s="18">
        <v>6944</v>
      </c>
      <c r="X20" s="18">
        <v>186.72800000000001</v>
      </c>
      <c r="Y20" s="9"/>
      <c r="Z20" s="11">
        <v>43.743334179258945</v>
      </c>
      <c r="AA20" s="9">
        <v>-9.65</v>
      </c>
      <c r="AB20" s="11">
        <v>-10.949</v>
      </c>
      <c r="AC20" s="35">
        <v>2.7542196198792626</v>
      </c>
    </row>
    <row r="21" spans="1:29" x14ac:dyDescent="0.2">
      <c r="A21" s="18">
        <v>21</v>
      </c>
      <c r="B21" s="18" t="s">
        <v>37</v>
      </c>
      <c r="C21" s="18" t="s">
        <v>38</v>
      </c>
      <c r="D21" s="18" t="s">
        <v>144</v>
      </c>
      <c r="E21" s="18">
        <v>1</v>
      </c>
      <c r="F21" s="18" t="s">
        <v>145</v>
      </c>
      <c r="G21" s="18" t="s">
        <v>146</v>
      </c>
      <c r="H21" s="18" t="s">
        <v>166</v>
      </c>
      <c r="I21" s="9">
        <v>1.069</v>
      </c>
      <c r="J21" s="18">
        <v>4</v>
      </c>
      <c r="K21" s="18">
        <v>126</v>
      </c>
      <c r="L21" s="18">
        <v>110.6</v>
      </c>
      <c r="M21" s="18">
        <v>7475</v>
      </c>
      <c r="N21" s="18">
        <v>166.62299999999999</v>
      </c>
      <c r="O21" s="9"/>
      <c r="P21" s="34">
        <v>14.502715386048683</v>
      </c>
      <c r="Q21" s="9">
        <v>6.7619999999999996</v>
      </c>
      <c r="R21" s="34">
        <v>6.9978333333333342</v>
      </c>
      <c r="S21" s="18">
        <v>5</v>
      </c>
      <c r="T21" s="18">
        <v>266.89999999999998</v>
      </c>
      <c r="U21" s="18">
        <v>119.5</v>
      </c>
      <c r="V21" s="18">
        <v>89</v>
      </c>
      <c r="W21" s="18">
        <v>7217</v>
      </c>
      <c r="X21" s="18">
        <v>195.30099999999999</v>
      </c>
      <c r="Y21" s="9"/>
      <c r="Z21" s="11">
        <v>42.541772726093207</v>
      </c>
      <c r="AA21" s="9">
        <v>-13.045</v>
      </c>
      <c r="AB21" s="11">
        <v>-14.343999999999999</v>
      </c>
      <c r="AC21" s="35">
        <v>2.9333660348197639</v>
      </c>
    </row>
    <row r="22" spans="1:29" x14ac:dyDescent="0.2">
      <c r="A22" s="18">
        <v>22</v>
      </c>
      <c r="B22" s="18" t="s">
        <v>39</v>
      </c>
      <c r="C22" s="18" t="s">
        <v>40</v>
      </c>
      <c r="D22" s="18" t="s">
        <v>144</v>
      </c>
      <c r="E22" s="18">
        <v>1</v>
      </c>
      <c r="F22" s="18" t="s">
        <v>145</v>
      </c>
      <c r="G22" s="18" t="s">
        <v>146</v>
      </c>
      <c r="H22" s="18" t="s">
        <v>167</v>
      </c>
      <c r="I22" s="9">
        <v>0.96099999999999997</v>
      </c>
      <c r="J22" s="18">
        <v>4</v>
      </c>
      <c r="K22" s="18">
        <v>126.4</v>
      </c>
      <c r="L22" s="18">
        <v>109.7</v>
      </c>
      <c r="M22" s="18">
        <v>7295</v>
      </c>
      <c r="N22" s="18">
        <v>161.887</v>
      </c>
      <c r="O22" s="9"/>
      <c r="P22" s="34">
        <v>15.674029763006962</v>
      </c>
      <c r="Q22" s="9">
        <v>7.7130000000000001</v>
      </c>
      <c r="R22" s="34">
        <v>7.9488333333333347</v>
      </c>
      <c r="S22" s="18">
        <v>5</v>
      </c>
      <c r="T22" s="18">
        <v>266.89999999999998</v>
      </c>
      <c r="U22" s="18">
        <v>116.8</v>
      </c>
      <c r="V22" s="18">
        <v>89</v>
      </c>
      <c r="W22" s="18">
        <v>6741</v>
      </c>
      <c r="X22" s="18">
        <v>181.18</v>
      </c>
      <c r="Y22" s="9"/>
      <c r="Z22" s="11">
        <v>43.901128986553672</v>
      </c>
      <c r="AA22" s="9">
        <v>-14.272</v>
      </c>
      <c r="AB22" s="11">
        <v>-15.571</v>
      </c>
      <c r="AC22" s="35">
        <v>2.800883349741166</v>
      </c>
    </row>
    <row r="23" spans="1:29" x14ac:dyDescent="0.2">
      <c r="A23" s="18">
        <v>23</v>
      </c>
      <c r="B23" s="18" t="s">
        <v>41</v>
      </c>
      <c r="C23" s="18" t="s">
        <v>42</v>
      </c>
      <c r="D23" s="18" t="s">
        <v>144</v>
      </c>
      <c r="E23" s="18">
        <v>1</v>
      </c>
      <c r="F23" s="18" t="s">
        <v>145</v>
      </c>
      <c r="G23" s="18" t="s">
        <v>146</v>
      </c>
      <c r="H23" s="18" t="s">
        <v>168</v>
      </c>
      <c r="I23" s="9">
        <v>1.123</v>
      </c>
      <c r="J23" s="18">
        <v>4</v>
      </c>
      <c r="K23" s="18">
        <v>126.2</v>
      </c>
      <c r="L23" s="18">
        <v>112</v>
      </c>
      <c r="M23" s="18">
        <v>8611</v>
      </c>
      <c r="N23" s="18">
        <v>190.43799999999999</v>
      </c>
      <c r="O23" s="9"/>
      <c r="P23" s="34">
        <v>15.778508033916109</v>
      </c>
      <c r="Q23" s="9">
        <v>4.3479999999999999</v>
      </c>
      <c r="R23" s="34">
        <v>4.5838333333333345</v>
      </c>
      <c r="S23" s="18">
        <v>5</v>
      </c>
      <c r="T23" s="18">
        <v>266.7</v>
      </c>
      <c r="U23" s="18">
        <v>121</v>
      </c>
      <c r="V23" s="18">
        <v>89</v>
      </c>
      <c r="W23" s="18">
        <v>7965</v>
      </c>
      <c r="X23" s="18">
        <v>216.48699999999999</v>
      </c>
      <c r="Y23" s="9"/>
      <c r="Z23" s="11">
        <v>44.889098870629503</v>
      </c>
      <c r="AA23" s="9">
        <v>-17.39</v>
      </c>
      <c r="AB23" s="11">
        <v>-18.689</v>
      </c>
      <c r="AC23" s="35">
        <v>2.8449520559320183</v>
      </c>
    </row>
    <row r="24" spans="1:29" x14ac:dyDescent="0.2">
      <c r="A24" s="18">
        <v>24</v>
      </c>
      <c r="B24" s="18" t="s">
        <v>43</v>
      </c>
      <c r="C24" s="18" t="s">
        <v>44</v>
      </c>
      <c r="D24" s="18" t="s">
        <v>144</v>
      </c>
      <c r="E24" s="18">
        <v>1</v>
      </c>
      <c r="F24" s="18" t="s">
        <v>145</v>
      </c>
      <c r="G24" s="18" t="s">
        <v>146</v>
      </c>
      <c r="H24" s="18" t="s">
        <v>169</v>
      </c>
      <c r="I24" s="9">
        <v>0.98699999999999999</v>
      </c>
      <c r="J24" s="18">
        <v>4</v>
      </c>
      <c r="K24" s="18">
        <v>126.2</v>
      </c>
      <c r="L24" s="18">
        <v>108.5</v>
      </c>
      <c r="M24" s="18">
        <v>7518</v>
      </c>
      <c r="N24" s="18">
        <v>166.601</v>
      </c>
      <c r="O24" s="9"/>
      <c r="P24" s="34">
        <v>15.705527621289923</v>
      </c>
      <c r="Q24" s="9">
        <v>7.556</v>
      </c>
      <c r="R24" s="34">
        <v>7.7918333333333347</v>
      </c>
      <c r="S24" s="18">
        <v>5</v>
      </c>
      <c r="T24" s="18">
        <v>267.10000000000002</v>
      </c>
      <c r="U24" s="18">
        <v>118.1</v>
      </c>
      <c r="V24" s="18">
        <v>89</v>
      </c>
      <c r="W24" s="18">
        <v>6985</v>
      </c>
      <c r="X24" s="18">
        <v>187.727</v>
      </c>
      <c r="Y24" s="9"/>
      <c r="Z24" s="11">
        <v>44.289258421347867</v>
      </c>
      <c r="AA24" s="9">
        <v>-11.295999999999999</v>
      </c>
      <c r="AB24" s="11">
        <v>-12.594999999999999</v>
      </c>
      <c r="AC24" s="35">
        <v>2.8199790219916414</v>
      </c>
    </row>
    <row r="25" spans="1:29" x14ac:dyDescent="0.2">
      <c r="A25" s="18">
        <v>25</v>
      </c>
      <c r="B25" s="18" t="s">
        <v>45</v>
      </c>
      <c r="C25" s="18" t="s">
        <v>46</v>
      </c>
      <c r="D25" s="18" t="s">
        <v>144</v>
      </c>
      <c r="E25" s="18">
        <v>1</v>
      </c>
      <c r="F25" s="18" t="s">
        <v>145</v>
      </c>
      <c r="G25" s="18" t="s">
        <v>146</v>
      </c>
      <c r="H25" s="18" t="s">
        <v>170</v>
      </c>
      <c r="I25" s="9">
        <v>0.93</v>
      </c>
      <c r="J25" s="18">
        <v>4</v>
      </c>
      <c r="K25" s="18">
        <v>126.2</v>
      </c>
      <c r="L25" s="18">
        <v>107.6</v>
      </c>
      <c r="M25" s="18">
        <v>7030</v>
      </c>
      <c r="N25" s="18">
        <v>156.63399999999999</v>
      </c>
      <c r="O25" s="9"/>
      <c r="P25" s="34">
        <v>15.670944406667161</v>
      </c>
      <c r="Q25" s="9">
        <v>5.593</v>
      </c>
      <c r="R25" s="34">
        <v>5.8288333333333346</v>
      </c>
      <c r="S25" s="18">
        <v>5</v>
      </c>
      <c r="T25" s="18">
        <v>266.89999999999998</v>
      </c>
      <c r="U25" s="18">
        <v>115.4</v>
      </c>
      <c r="V25" s="18">
        <v>89</v>
      </c>
      <c r="W25" s="18">
        <v>6555</v>
      </c>
      <c r="X25" s="18">
        <v>175.98699999999999</v>
      </c>
      <c r="Y25" s="9"/>
      <c r="Z25" s="11">
        <v>44.064257937898816</v>
      </c>
      <c r="AA25" s="9">
        <v>-10.054</v>
      </c>
      <c r="AB25" s="11">
        <v>-11.353</v>
      </c>
      <c r="AC25" s="35">
        <v>2.8118444424543934</v>
      </c>
    </row>
    <row r="26" spans="1:29" x14ac:dyDescent="0.2">
      <c r="A26" s="18">
        <v>26</v>
      </c>
      <c r="B26" s="18" t="s">
        <v>47</v>
      </c>
      <c r="C26" s="18" t="s">
        <v>48</v>
      </c>
      <c r="D26" s="18" t="s">
        <v>144</v>
      </c>
      <c r="E26" s="18">
        <v>1</v>
      </c>
      <c r="F26" s="18" t="s">
        <v>145</v>
      </c>
      <c r="G26" s="18" t="s">
        <v>146</v>
      </c>
      <c r="H26" s="18" t="s">
        <v>171</v>
      </c>
      <c r="I26" s="9">
        <v>1.0049999999999999</v>
      </c>
      <c r="J26" s="18">
        <v>4</v>
      </c>
      <c r="K26" s="18">
        <v>126</v>
      </c>
      <c r="L26" s="18">
        <v>109.1</v>
      </c>
      <c r="M26" s="18">
        <v>7635</v>
      </c>
      <c r="N26" s="18">
        <v>169.96600000000001</v>
      </c>
      <c r="O26" s="9"/>
      <c r="P26" s="34">
        <v>15.735772631612802</v>
      </c>
      <c r="Q26" s="9">
        <v>5.931</v>
      </c>
      <c r="R26" s="34">
        <v>6.1668333333333347</v>
      </c>
      <c r="S26" s="18">
        <v>5</v>
      </c>
      <c r="T26" s="18">
        <v>266.7</v>
      </c>
      <c r="U26" s="18">
        <v>118.3</v>
      </c>
      <c r="V26" s="18">
        <v>89</v>
      </c>
      <c r="W26" s="18">
        <v>7134</v>
      </c>
      <c r="X26" s="18">
        <v>192.35900000000001</v>
      </c>
      <c r="Y26" s="9"/>
      <c r="Z26" s="11">
        <v>44.569244280673153</v>
      </c>
      <c r="AA26" s="9">
        <v>-8.6850000000000005</v>
      </c>
      <c r="AB26" s="11">
        <v>-9.984</v>
      </c>
      <c r="AC26" s="35">
        <v>2.8323518218059771</v>
      </c>
    </row>
    <row r="27" spans="1:29" x14ac:dyDescent="0.2">
      <c r="A27" s="18">
        <v>27</v>
      </c>
      <c r="B27" s="18" t="s">
        <v>49</v>
      </c>
      <c r="C27" s="18" t="s">
        <v>50</v>
      </c>
      <c r="D27" s="18" t="s">
        <v>144</v>
      </c>
      <c r="E27" s="18">
        <v>1</v>
      </c>
      <c r="F27" s="18" t="s">
        <v>145</v>
      </c>
      <c r="G27" s="18" t="s">
        <v>146</v>
      </c>
      <c r="H27" s="18" t="s">
        <v>172</v>
      </c>
      <c r="I27" s="9">
        <v>1.0329999999999999</v>
      </c>
      <c r="J27" s="18">
        <v>4</v>
      </c>
      <c r="K27" s="18">
        <v>126.2</v>
      </c>
      <c r="L27" s="18">
        <v>108.5</v>
      </c>
      <c r="M27" s="18">
        <v>7564</v>
      </c>
      <c r="N27" s="18">
        <v>167.86600000000001</v>
      </c>
      <c r="O27" s="9"/>
      <c r="P27" s="34">
        <v>15.120094314524918</v>
      </c>
      <c r="Q27" s="9">
        <v>3.6760000000000002</v>
      </c>
      <c r="R27" s="34">
        <v>3.9118333333333348</v>
      </c>
      <c r="S27" s="18">
        <v>5</v>
      </c>
      <c r="T27" s="18">
        <v>266.89999999999998</v>
      </c>
      <c r="U27" s="18">
        <v>117.5</v>
      </c>
      <c r="V27" s="18">
        <v>89</v>
      </c>
      <c r="W27" s="18">
        <v>7083</v>
      </c>
      <c r="X27" s="18">
        <v>191.06299999999999</v>
      </c>
      <c r="Y27" s="9"/>
      <c r="Z27" s="11">
        <v>43.069030165821331</v>
      </c>
      <c r="AA27" s="9">
        <v>-16.542000000000002</v>
      </c>
      <c r="AB27" s="11">
        <v>-17.841000000000001</v>
      </c>
      <c r="AC27" s="35">
        <v>2.8484630631204224</v>
      </c>
    </row>
    <row r="28" spans="1:29" x14ac:dyDescent="0.2">
      <c r="A28" s="18">
        <v>28</v>
      </c>
      <c r="B28" s="18" t="s">
        <v>51</v>
      </c>
      <c r="C28" s="18" t="s">
        <v>52</v>
      </c>
      <c r="D28" s="18" t="s">
        <v>144</v>
      </c>
      <c r="E28" s="18">
        <v>1</v>
      </c>
      <c r="F28" s="18" t="s">
        <v>145</v>
      </c>
      <c r="G28" s="18" t="s">
        <v>146</v>
      </c>
      <c r="H28" s="18" t="s">
        <v>173</v>
      </c>
      <c r="I28" s="9">
        <v>0.96099999999999997</v>
      </c>
      <c r="J28" s="18">
        <v>4</v>
      </c>
      <c r="K28" s="18">
        <v>126.4</v>
      </c>
      <c r="L28" s="18">
        <v>105.5</v>
      </c>
      <c r="M28" s="18">
        <v>6970</v>
      </c>
      <c r="N28" s="18">
        <v>154.672</v>
      </c>
      <c r="O28" s="9"/>
      <c r="P28" s="34">
        <v>14.975467650298127</v>
      </c>
      <c r="Q28" s="9">
        <v>5.7140000000000004</v>
      </c>
      <c r="R28" s="34">
        <v>5.9498333333333351</v>
      </c>
      <c r="S28" s="18">
        <v>5</v>
      </c>
      <c r="T28" s="18">
        <v>267.3</v>
      </c>
      <c r="U28" s="18">
        <v>114.9</v>
      </c>
      <c r="V28" s="18">
        <v>89</v>
      </c>
      <c r="W28" s="18">
        <v>6567</v>
      </c>
      <c r="X28" s="18">
        <v>176.114</v>
      </c>
      <c r="Y28" s="9"/>
      <c r="Z28" s="11">
        <v>42.673603214140158</v>
      </c>
      <c r="AA28" s="9">
        <v>-16.18</v>
      </c>
      <c r="AB28" s="11">
        <v>-17.478999999999999</v>
      </c>
      <c r="AC28" s="35">
        <v>2.8495673197418063</v>
      </c>
    </row>
    <row r="29" spans="1:29" x14ac:dyDescent="0.2">
      <c r="A29" s="18">
        <v>29</v>
      </c>
      <c r="B29" s="18" t="s">
        <v>53</v>
      </c>
      <c r="C29" s="18" t="s">
        <v>54</v>
      </c>
      <c r="D29" s="18" t="s">
        <v>144</v>
      </c>
      <c r="E29" s="18">
        <v>1</v>
      </c>
      <c r="F29" s="18" t="s">
        <v>145</v>
      </c>
      <c r="G29" s="18" t="s">
        <v>146</v>
      </c>
      <c r="H29" s="18" t="s">
        <v>174</v>
      </c>
      <c r="I29" s="9">
        <v>0.99099999999999999</v>
      </c>
      <c r="J29" s="18">
        <v>4</v>
      </c>
      <c r="K29" s="18">
        <v>126.4</v>
      </c>
      <c r="L29" s="18">
        <v>104.9</v>
      </c>
      <c r="M29" s="18">
        <v>6706</v>
      </c>
      <c r="N29" s="18">
        <v>148.72800000000001</v>
      </c>
      <c r="O29" s="9"/>
      <c r="P29" s="34">
        <v>13.964042537921019</v>
      </c>
      <c r="Q29" s="9">
        <v>4.8970000000000002</v>
      </c>
      <c r="R29" s="34">
        <v>5.1328333333333349</v>
      </c>
      <c r="S29" s="18">
        <v>5</v>
      </c>
      <c r="T29" s="18">
        <v>266.89999999999998</v>
      </c>
      <c r="U29" s="18">
        <v>113.7</v>
      </c>
      <c r="V29" s="18">
        <v>89</v>
      </c>
      <c r="W29" s="18">
        <v>6444</v>
      </c>
      <c r="X29" s="18">
        <v>172.49</v>
      </c>
      <c r="Y29" s="9"/>
      <c r="Z29" s="11">
        <v>40.530231934378762</v>
      </c>
      <c r="AA29" s="9">
        <v>-14.086</v>
      </c>
      <c r="AB29" s="11">
        <v>-15.385</v>
      </c>
      <c r="AC29" s="35">
        <v>2.9024712452940538</v>
      </c>
    </row>
    <row r="30" spans="1:29" x14ac:dyDescent="0.2">
      <c r="A30" s="18">
        <v>30</v>
      </c>
      <c r="B30" s="18" t="s">
        <v>55</v>
      </c>
      <c r="C30" s="18" t="s">
        <v>56</v>
      </c>
      <c r="D30" s="18" t="s">
        <v>144</v>
      </c>
      <c r="E30" s="18">
        <v>1</v>
      </c>
      <c r="F30" s="18" t="s">
        <v>145</v>
      </c>
      <c r="G30" s="18" t="s">
        <v>146</v>
      </c>
      <c r="H30" s="18" t="s">
        <v>175</v>
      </c>
      <c r="I30" s="9">
        <v>1.0760000000000001</v>
      </c>
      <c r="J30" s="18">
        <v>4</v>
      </c>
      <c r="K30" s="18">
        <v>126.2</v>
      </c>
      <c r="L30" s="18">
        <v>106.4</v>
      </c>
      <c r="M30" s="18">
        <v>7751</v>
      </c>
      <c r="N30" s="18">
        <v>171.44499999999999</v>
      </c>
      <c r="O30" s="9"/>
      <c r="P30" s="34">
        <v>14.825338982737453</v>
      </c>
      <c r="Q30" s="9">
        <v>5.734</v>
      </c>
      <c r="R30" s="34">
        <v>5.9698333333333347</v>
      </c>
      <c r="S30" s="18">
        <v>5</v>
      </c>
      <c r="T30" s="18">
        <v>266.7</v>
      </c>
      <c r="U30" s="18">
        <v>116.4</v>
      </c>
      <c r="V30" s="18">
        <v>89</v>
      </c>
      <c r="W30" s="18">
        <v>7126</v>
      </c>
      <c r="X30" s="18">
        <v>192.00399999999999</v>
      </c>
      <c r="Y30" s="9"/>
      <c r="Z30" s="11">
        <v>41.551511484947362</v>
      </c>
      <c r="AA30" s="9">
        <v>-8.8520000000000003</v>
      </c>
      <c r="AB30" s="11">
        <v>-10.151</v>
      </c>
      <c r="AC30" s="35">
        <v>2.8027360138833739</v>
      </c>
    </row>
    <row r="31" spans="1:29" x14ac:dyDescent="0.2">
      <c r="A31" s="18">
        <v>31</v>
      </c>
      <c r="B31" s="18" t="s">
        <v>143</v>
      </c>
      <c r="C31" s="18" t="s">
        <v>88</v>
      </c>
      <c r="D31" s="18" t="s">
        <v>144</v>
      </c>
      <c r="E31" s="18">
        <v>1</v>
      </c>
      <c r="F31" s="18" t="s">
        <v>145</v>
      </c>
      <c r="G31" s="18" t="s">
        <v>146</v>
      </c>
      <c r="H31" s="18" t="s">
        <v>176</v>
      </c>
      <c r="I31" s="9">
        <v>0.81799999999999995</v>
      </c>
      <c r="J31" s="18">
        <v>4</v>
      </c>
      <c r="K31" s="18">
        <v>126.7</v>
      </c>
      <c r="L31" s="18">
        <v>101.2</v>
      </c>
      <c r="M31" s="18">
        <v>5799</v>
      </c>
      <c r="N31" s="18">
        <v>128.273</v>
      </c>
      <c r="O31" s="9">
        <v>9.176537541025781E-2</v>
      </c>
      <c r="P31" s="34">
        <v>14.590629448978701</v>
      </c>
      <c r="Q31" s="9">
        <v>6.133</v>
      </c>
      <c r="R31" s="34">
        <v>6.3688333333333347</v>
      </c>
      <c r="S31" s="18">
        <v>5</v>
      </c>
      <c r="T31" s="18">
        <v>266.89999999999998</v>
      </c>
      <c r="U31" s="18">
        <v>114.5</v>
      </c>
      <c r="V31" s="18">
        <v>89</v>
      </c>
      <c r="W31" s="18">
        <v>6489</v>
      </c>
      <c r="X31" s="18">
        <v>173.53</v>
      </c>
      <c r="Y31" s="9">
        <v>0.23173445513744015</v>
      </c>
      <c r="Z31" s="11">
        <v>49.398081737381411</v>
      </c>
      <c r="AA31" s="9">
        <v>-25.216999999999999</v>
      </c>
      <c r="AB31" s="11">
        <v>-26.515999999999998</v>
      </c>
      <c r="AC31" s="35">
        <v>3.3856031989654238</v>
      </c>
    </row>
    <row r="32" spans="1:29" x14ac:dyDescent="0.2">
      <c r="A32" s="18">
        <v>32</v>
      </c>
      <c r="B32" s="18" t="s">
        <v>143</v>
      </c>
      <c r="C32" s="18" t="s">
        <v>90</v>
      </c>
      <c r="D32" s="18" t="s">
        <v>144</v>
      </c>
      <c r="E32" s="18">
        <v>1</v>
      </c>
      <c r="F32" s="18" t="s">
        <v>145</v>
      </c>
      <c r="G32" s="18" t="s">
        <v>146</v>
      </c>
      <c r="H32" s="18" t="s">
        <v>177</v>
      </c>
      <c r="I32" s="9">
        <v>0.95399999999999996</v>
      </c>
      <c r="J32" s="18">
        <v>4</v>
      </c>
      <c r="K32" s="18">
        <v>126.7</v>
      </c>
      <c r="L32" s="18">
        <v>103.7</v>
      </c>
      <c r="M32" s="18">
        <v>6787</v>
      </c>
      <c r="N32" s="18">
        <v>150.43700000000001</v>
      </c>
      <c r="O32" s="9">
        <v>9.12545450919654E-2</v>
      </c>
      <c r="P32" s="34">
        <v>14.672305774009931</v>
      </c>
      <c r="Q32" s="9">
        <v>6.2779999999999996</v>
      </c>
      <c r="R32" s="34">
        <v>6.5138333333333343</v>
      </c>
      <c r="S32" s="18">
        <v>5</v>
      </c>
      <c r="T32" s="18">
        <v>266.7</v>
      </c>
      <c r="U32" s="18">
        <v>117.2</v>
      </c>
      <c r="V32" s="18">
        <v>89</v>
      </c>
      <c r="W32" s="18">
        <v>7475</v>
      </c>
      <c r="X32" s="18">
        <v>202.27699999999999</v>
      </c>
      <c r="Y32" s="9">
        <v>0.23185354736326916</v>
      </c>
      <c r="Z32" s="11">
        <v>49.372708273948611</v>
      </c>
      <c r="AA32" s="9">
        <v>-25.228999999999999</v>
      </c>
      <c r="AB32" s="11">
        <v>-26.527999999999999</v>
      </c>
      <c r="AC32" s="35">
        <v>3.365027217562893</v>
      </c>
    </row>
    <row r="33" spans="1:29" x14ac:dyDescent="0.2">
      <c r="A33" s="18">
        <v>33</v>
      </c>
      <c r="B33" s="18" t="s">
        <v>57</v>
      </c>
      <c r="C33" s="18" t="s">
        <v>58</v>
      </c>
      <c r="D33" s="18" t="s">
        <v>144</v>
      </c>
      <c r="E33" s="18">
        <v>1</v>
      </c>
      <c r="F33" s="18" t="s">
        <v>145</v>
      </c>
      <c r="G33" s="18" t="s">
        <v>146</v>
      </c>
      <c r="H33" s="18" t="s">
        <v>178</v>
      </c>
      <c r="I33" s="9">
        <v>0.998</v>
      </c>
      <c r="J33" s="18">
        <v>4</v>
      </c>
      <c r="K33" s="18">
        <v>126.9</v>
      </c>
      <c r="L33" s="18">
        <v>105.3</v>
      </c>
      <c r="M33" s="18">
        <v>7252</v>
      </c>
      <c r="N33" s="18">
        <v>162.27799999999999</v>
      </c>
      <c r="O33" s="9"/>
      <c r="P33" s="34">
        <v>15.129381880551675</v>
      </c>
      <c r="Q33" s="9">
        <v>6.5419999999999998</v>
      </c>
      <c r="R33" s="34">
        <v>6.7778333333333345</v>
      </c>
      <c r="S33" s="18">
        <v>5</v>
      </c>
      <c r="T33" s="18">
        <v>267.5</v>
      </c>
      <c r="U33" s="18">
        <v>115.2</v>
      </c>
      <c r="V33" s="18">
        <v>89</v>
      </c>
      <c r="W33" s="18">
        <v>6832</v>
      </c>
      <c r="X33" s="18">
        <v>185.17500000000001</v>
      </c>
      <c r="Y33" s="9"/>
      <c r="Z33" s="11">
        <v>43.205658968017488</v>
      </c>
      <c r="AA33" s="9">
        <v>-17.753</v>
      </c>
      <c r="AB33" s="11">
        <v>-19.052</v>
      </c>
      <c r="AC33" s="35">
        <v>2.8557451526527298</v>
      </c>
    </row>
    <row r="34" spans="1:29" x14ac:dyDescent="0.2">
      <c r="A34" s="18">
        <v>34</v>
      </c>
      <c r="B34" s="18" t="s">
        <v>59</v>
      </c>
      <c r="C34" s="18" t="s">
        <v>60</v>
      </c>
      <c r="D34" s="18" t="s">
        <v>144</v>
      </c>
      <c r="E34" s="18">
        <v>1</v>
      </c>
      <c r="F34" s="18" t="s">
        <v>145</v>
      </c>
      <c r="G34" s="18" t="s">
        <v>146</v>
      </c>
      <c r="H34" s="18" t="s">
        <v>179</v>
      </c>
      <c r="I34" s="9">
        <v>0.95299999999999996</v>
      </c>
      <c r="J34" s="18">
        <v>4</v>
      </c>
      <c r="K34" s="18">
        <v>126.4</v>
      </c>
      <c r="L34" s="18">
        <v>104.5</v>
      </c>
      <c r="M34" s="18">
        <v>6797</v>
      </c>
      <c r="N34" s="18">
        <v>151.18700000000001</v>
      </c>
      <c r="O34" s="9"/>
      <c r="P34" s="34">
        <v>14.760926866812303</v>
      </c>
      <c r="Q34" s="9">
        <v>6.7030000000000003</v>
      </c>
      <c r="R34" s="34">
        <v>6.938833333333335</v>
      </c>
      <c r="S34" s="18">
        <v>5</v>
      </c>
      <c r="T34" s="18">
        <v>266.89999999999998</v>
      </c>
      <c r="U34" s="18">
        <v>112.9</v>
      </c>
      <c r="V34" s="18">
        <v>89</v>
      </c>
      <c r="W34" s="18">
        <v>6359</v>
      </c>
      <c r="X34" s="18">
        <v>170.18</v>
      </c>
      <c r="Y34" s="9"/>
      <c r="Z34" s="11">
        <v>41.581910563833013</v>
      </c>
      <c r="AA34" s="9">
        <v>-9.5370000000000008</v>
      </c>
      <c r="AB34" s="11">
        <v>-10.836</v>
      </c>
      <c r="AC34" s="35">
        <v>2.8170257151889024</v>
      </c>
    </row>
    <row r="35" spans="1:29" x14ac:dyDescent="0.2">
      <c r="A35" s="18">
        <v>35</v>
      </c>
      <c r="B35" s="18" t="s">
        <v>61</v>
      </c>
      <c r="C35" s="18" t="s">
        <v>62</v>
      </c>
      <c r="D35" s="18" t="s">
        <v>144</v>
      </c>
      <c r="E35" s="18">
        <v>1</v>
      </c>
      <c r="F35" s="18" t="s">
        <v>145</v>
      </c>
      <c r="G35" s="18" t="s">
        <v>146</v>
      </c>
      <c r="H35" s="18" t="s">
        <v>180</v>
      </c>
      <c r="I35" s="9">
        <v>0.95899999999999996</v>
      </c>
      <c r="J35" s="18">
        <v>4</v>
      </c>
      <c r="K35" s="18">
        <v>126.7</v>
      </c>
      <c r="L35" s="18">
        <v>103.2</v>
      </c>
      <c r="M35" s="18">
        <v>6726</v>
      </c>
      <c r="N35" s="18">
        <v>149.32300000000001</v>
      </c>
      <c r="O35" s="9"/>
      <c r="P35" s="34">
        <v>14.487724512661043</v>
      </c>
      <c r="Q35" s="9">
        <v>4.7359999999999998</v>
      </c>
      <c r="R35" s="34">
        <v>4.9718333333333344</v>
      </c>
      <c r="S35" s="18">
        <v>5</v>
      </c>
      <c r="T35" s="18">
        <v>267.3</v>
      </c>
      <c r="U35" s="18">
        <v>112</v>
      </c>
      <c r="V35" s="18">
        <v>89</v>
      </c>
      <c r="W35" s="18">
        <v>6351</v>
      </c>
      <c r="X35" s="18">
        <v>169.71100000000001</v>
      </c>
      <c r="Y35" s="9"/>
      <c r="Z35" s="11">
        <v>41.207873779139248</v>
      </c>
      <c r="AA35" s="9">
        <v>-17.63</v>
      </c>
      <c r="AB35" s="11">
        <v>-18.928999999999998</v>
      </c>
      <c r="AC35" s="35">
        <v>2.8443302979102798</v>
      </c>
    </row>
    <row r="36" spans="1:29" x14ac:dyDescent="0.2">
      <c r="A36" s="18">
        <v>36</v>
      </c>
      <c r="B36" s="18" t="s">
        <v>63</v>
      </c>
      <c r="C36" s="18" t="s">
        <v>64</v>
      </c>
      <c r="D36" s="18" t="s">
        <v>144</v>
      </c>
      <c r="E36" s="18">
        <v>1</v>
      </c>
      <c r="F36" s="18" t="s">
        <v>145</v>
      </c>
      <c r="G36" s="18" t="s">
        <v>146</v>
      </c>
      <c r="H36" s="18" t="s">
        <v>181</v>
      </c>
      <c r="I36" s="9">
        <v>0.96799999999999997</v>
      </c>
      <c r="J36" s="18">
        <v>4</v>
      </c>
      <c r="K36" s="18">
        <v>126.4</v>
      </c>
      <c r="L36" s="18">
        <v>103.2</v>
      </c>
      <c r="M36" s="18">
        <v>6932</v>
      </c>
      <c r="N36" s="18">
        <v>153.62100000000001</v>
      </c>
      <c r="O36" s="9"/>
      <c r="P36" s="34">
        <v>14.766151170670419</v>
      </c>
      <c r="Q36" s="9">
        <v>6.35</v>
      </c>
      <c r="R36" s="34">
        <v>6.5858333333333343</v>
      </c>
      <c r="S36" s="18">
        <v>5</v>
      </c>
      <c r="T36" s="18">
        <v>267.3</v>
      </c>
      <c r="U36" s="18">
        <v>113.3</v>
      </c>
      <c r="V36" s="18">
        <v>89</v>
      </c>
      <c r="W36" s="18">
        <v>6596</v>
      </c>
      <c r="X36" s="18">
        <v>176.90700000000001</v>
      </c>
      <c r="Y36" s="9"/>
      <c r="Z36" s="11">
        <v>42.555772817275596</v>
      </c>
      <c r="AA36" s="9">
        <v>-17.334</v>
      </c>
      <c r="AB36" s="11">
        <v>-18.632999999999999</v>
      </c>
      <c r="AC36" s="35">
        <v>2.881981386036661</v>
      </c>
    </row>
    <row r="37" spans="1:29" x14ac:dyDescent="0.2">
      <c r="A37" s="18">
        <v>37</v>
      </c>
      <c r="B37" s="18" t="s">
        <v>65</v>
      </c>
      <c r="C37" s="18" t="s">
        <v>66</v>
      </c>
      <c r="D37" s="18" t="s">
        <v>144</v>
      </c>
      <c r="E37" s="18">
        <v>1</v>
      </c>
      <c r="F37" s="18" t="s">
        <v>145</v>
      </c>
      <c r="G37" s="18" t="s">
        <v>146</v>
      </c>
      <c r="H37" s="18" t="s">
        <v>182</v>
      </c>
      <c r="I37" s="9">
        <v>1.0109999999999999</v>
      </c>
      <c r="J37" s="18">
        <v>4</v>
      </c>
      <c r="K37" s="18">
        <v>126.9</v>
      </c>
      <c r="L37" s="18">
        <v>103.9</v>
      </c>
      <c r="M37" s="18">
        <v>7299</v>
      </c>
      <c r="N37" s="18">
        <v>162.83099999999999</v>
      </c>
      <c r="O37" s="9"/>
      <c r="P37" s="34">
        <v>14.985733816019239</v>
      </c>
      <c r="Q37" s="9">
        <v>5.75</v>
      </c>
      <c r="R37" s="34">
        <v>5.9858333333333347</v>
      </c>
      <c r="S37" s="18">
        <v>5</v>
      </c>
      <c r="T37" s="18">
        <v>267.7</v>
      </c>
      <c r="U37" s="18">
        <v>114.5</v>
      </c>
      <c r="V37" s="18">
        <v>89</v>
      </c>
      <c r="W37" s="18">
        <v>6839</v>
      </c>
      <c r="X37" s="18">
        <v>185.04</v>
      </c>
      <c r="Y37" s="9"/>
      <c r="Z37" s="11">
        <v>42.619002957055606</v>
      </c>
      <c r="AA37" s="9">
        <v>-15.243</v>
      </c>
      <c r="AB37" s="11">
        <v>-16.542000000000002</v>
      </c>
      <c r="AC37" s="35">
        <v>2.8439717053760387</v>
      </c>
    </row>
    <row r="38" spans="1:29" x14ac:dyDescent="0.2">
      <c r="A38" s="18">
        <v>38</v>
      </c>
      <c r="B38" s="18" t="s">
        <v>67</v>
      </c>
      <c r="C38" s="18" t="s">
        <v>68</v>
      </c>
      <c r="D38" s="18" t="s">
        <v>144</v>
      </c>
      <c r="E38" s="18">
        <v>1</v>
      </c>
      <c r="F38" s="18" t="s">
        <v>145</v>
      </c>
      <c r="G38" s="18" t="s">
        <v>146</v>
      </c>
      <c r="H38" s="18" t="s">
        <v>183</v>
      </c>
      <c r="I38" s="9">
        <v>1.048</v>
      </c>
      <c r="J38" s="18">
        <v>4</v>
      </c>
      <c r="K38" s="18">
        <v>126.9</v>
      </c>
      <c r="L38" s="18">
        <v>100.5</v>
      </c>
      <c r="M38" s="18">
        <v>6197</v>
      </c>
      <c r="N38" s="18">
        <v>137.54599999999999</v>
      </c>
      <c r="O38" s="9"/>
      <c r="P38" s="34">
        <v>12.211774108861697</v>
      </c>
      <c r="Q38" s="9">
        <v>4.718</v>
      </c>
      <c r="R38" s="34">
        <v>4.9538333333333346</v>
      </c>
      <c r="S38" s="18">
        <v>5</v>
      </c>
      <c r="T38" s="18">
        <v>267.7</v>
      </c>
      <c r="U38" s="18">
        <v>111.4</v>
      </c>
      <c r="V38" s="18">
        <v>89</v>
      </c>
      <c r="W38" s="18">
        <v>6089</v>
      </c>
      <c r="X38" s="18">
        <v>162.239</v>
      </c>
      <c r="Y38" s="9"/>
      <c r="Z38" s="11">
        <v>36.048134885308436</v>
      </c>
      <c r="AA38" s="9">
        <v>-14.337999999999999</v>
      </c>
      <c r="AB38" s="11">
        <v>-15.636999999999999</v>
      </c>
      <c r="AC38" s="35">
        <v>2.9519162870159423</v>
      </c>
    </row>
    <row r="39" spans="1:29" x14ac:dyDescent="0.2">
      <c r="A39" s="18">
        <v>39</v>
      </c>
      <c r="B39" s="18" t="s">
        <v>69</v>
      </c>
      <c r="C39" s="18" t="s">
        <v>70</v>
      </c>
      <c r="D39" s="18" t="s">
        <v>144</v>
      </c>
      <c r="E39" s="18">
        <v>1</v>
      </c>
      <c r="F39" s="18" t="s">
        <v>145</v>
      </c>
      <c r="G39" s="18" t="s">
        <v>146</v>
      </c>
      <c r="H39" s="18" t="s">
        <v>184</v>
      </c>
      <c r="I39" s="9">
        <v>1</v>
      </c>
      <c r="J39" s="18">
        <v>4</v>
      </c>
      <c r="K39" s="18">
        <v>126.4</v>
      </c>
      <c r="L39" s="18">
        <v>100.5</v>
      </c>
      <c r="M39" s="18">
        <v>6131</v>
      </c>
      <c r="N39" s="18">
        <v>136.06700000000001</v>
      </c>
      <c r="O39" s="9"/>
      <c r="P39" s="34">
        <v>12.660326015432423</v>
      </c>
      <c r="Q39" s="9">
        <v>4.7489999999999997</v>
      </c>
      <c r="R39" s="34">
        <v>4.9848333333333343</v>
      </c>
      <c r="S39" s="18">
        <v>5</v>
      </c>
      <c r="T39" s="18">
        <v>267.7</v>
      </c>
      <c r="U39" s="18">
        <v>109.7</v>
      </c>
      <c r="V39" s="18">
        <v>89</v>
      </c>
      <c r="W39" s="18">
        <v>5746</v>
      </c>
      <c r="X39" s="18">
        <v>152.81700000000001</v>
      </c>
      <c r="Y39" s="9"/>
      <c r="Z39" s="11">
        <v>35.584469113770744</v>
      </c>
      <c r="AA39" s="9">
        <v>-15.962999999999999</v>
      </c>
      <c r="AB39" s="11">
        <v>-17.262</v>
      </c>
      <c r="AC39" s="35">
        <v>2.8107071706048266</v>
      </c>
    </row>
    <row r="40" spans="1:29" x14ac:dyDescent="0.2">
      <c r="A40" s="18">
        <v>40</v>
      </c>
      <c r="B40" s="18" t="s">
        <v>71</v>
      </c>
      <c r="C40" s="18" t="s">
        <v>72</v>
      </c>
      <c r="D40" s="18" t="s">
        <v>144</v>
      </c>
      <c r="E40" s="18">
        <v>1</v>
      </c>
      <c r="F40" s="18" t="s">
        <v>145</v>
      </c>
      <c r="G40" s="18" t="s">
        <v>146</v>
      </c>
      <c r="H40" s="18" t="s">
        <v>185</v>
      </c>
      <c r="I40" s="9">
        <v>0.98499999999999999</v>
      </c>
      <c r="J40" s="18">
        <v>4</v>
      </c>
      <c r="K40" s="18">
        <v>126.2</v>
      </c>
      <c r="L40" s="18">
        <v>102.2</v>
      </c>
      <c r="M40" s="18">
        <v>7092</v>
      </c>
      <c r="N40" s="18">
        <v>156.77799999999999</v>
      </c>
      <c r="O40" s="9"/>
      <c r="P40" s="34">
        <v>14.809519541693867</v>
      </c>
      <c r="Q40" s="9">
        <v>7.9969999999999999</v>
      </c>
      <c r="R40" s="34">
        <v>8.2328333333333354</v>
      </c>
      <c r="S40" s="18">
        <v>5</v>
      </c>
      <c r="T40" s="18">
        <v>267.10000000000002</v>
      </c>
      <c r="U40" s="18">
        <v>113.5</v>
      </c>
      <c r="V40" s="18">
        <v>89</v>
      </c>
      <c r="W40" s="18">
        <v>6619</v>
      </c>
      <c r="X40" s="18">
        <v>177.50899999999999</v>
      </c>
      <c r="Y40" s="9"/>
      <c r="Z40" s="11">
        <v>41.963622179970017</v>
      </c>
      <c r="AA40" s="9">
        <v>-9.9160000000000004</v>
      </c>
      <c r="AB40" s="11">
        <v>-11.215</v>
      </c>
      <c r="AC40" s="35">
        <v>2.8335572981843238</v>
      </c>
    </row>
    <row r="41" spans="1:29" x14ac:dyDescent="0.2">
      <c r="A41" s="18">
        <v>41</v>
      </c>
      <c r="B41" s="18" t="s">
        <v>73</v>
      </c>
      <c r="C41" s="18" t="s">
        <v>74</v>
      </c>
      <c r="D41" s="18" t="s">
        <v>144</v>
      </c>
      <c r="E41" s="18">
        <v>1</v>
      </c>
      <c r="F41" s="18" t="s">
        <v>145</v>
      </c>
      <c r="G41" s="18" t="s">
        <v>146</v>
      </c>
      <c r="H41" s="18" t="s">
        <v>186</v>
      </c>
      <c r="I41" s="9">
        <v>0.94699999999999995</v>
      </c>
      <c r="J41" s="18">
        <v>4</v>
      </c>
      <c r="K41" s="18">
        <v>126.7</v>
      </c>
      <c r="L41" s="18">
        <v>100.7</v>
      </c>
      <c r="M41" s="18">
        <v>6331</v>
      </c>
      <c r="N41" s="18">
        <v>140.33000000000001</v>
      </c>
      <c r="O41" s="9"/>
      <c r="P41" s="34">
        <v>13.787725420487511</v>
      </c>
      <c r="Q41" s="9">
        <v>6.218</v>
      </c>
      <c r="R41" s="34">
        <v>6.4538333333333346</v>
      </c>
      <c r="S41" s="18">
        <v>5</v>
      </c>
      <c r="T41" s="18">
        <v>267.5</v>
      </c>
      <c r="U41" s="18">
        <v>111.2</v>
      </c>
      <c r="V41" s="18">
        <v>89</v>
      </c>
      <c r="W41" s="18">
        <v>6066</v>
      </c>
      <c r="X41" s="18">
        <v>161.755</v>
      </c>
      <c r="Y41" s="9"/>
      <c r="Z41" s="11">
        <v>39.773751526397525</v>
      </c>
      <c r="AA41" s="9">
        <v>-12.455</v>
      </c>
      <c r="AB41" s="11">
        <v>-13.754</v>
      </c>
      <c r="AC41" s="35">
        <v>2.8847217589129497</v>
      </c>
    </row>
    <row r="42" spans="1:29" x14ac:dyDescent="0.2">
      <c r="A42" s="18">
        <v>42</v>
      </c>
      <c r="B42" s="18" t="s">
        <v>75</v>
      </c>
      <c r="C42" s="18" t="s">
        <v>76</v>
      </c>
      <c r="D42" s="18" t="s">
        <v>144</v>
      </c>
      <c r="E42" s="18">
        <v>1</v>
      </c>
      <c r="F42" s="18" t="s">
        <v>145</v>
      </c>
      <c r="G42" s="18" t="s">
        <v>146</v>
      </c>
      <c r="H42" s="18" t="s">
        <v>187</v>
      </c>
      <c r="I42" s="9">
        <v>0.99199999999999999</v>
      </c>
      <c r="J42" s="18">
        <v>4</v>
      </c>
      <c r="K42" s="18">
        <v>126.4</v>
      </c>
      <c r="L42" s="18">
        <v>102.2</v>
      </c>
      <c r="M42" s="18">
        <v>6545</v>
      </c>
      <c r="N42" s="18">
        <v>146.32</v>
      </c>
      <c r="O42" s="9"/>
      <c r="P42" s="34">
        <v>13.724107147774864</v>
      </c>
      <c r="Q42" s="9">
        <v>6.4980000000000002</v>
      </c>
      <c r="R42" s="34">
        <v>6.7338333333333349</v>
      </c>
      <c r="S42" s="18">
        <v>5</v>
      </c>
      <c r="T42" s="18">
        <v>267.3</v>
      </c>
      <c r="U42" s="18">
        <v>112.4</v>
      </c>
      <c r="V42" s="18">
        <v>89</v>
      </c>
      <c r="W42" s="18">
        <v>6347</v>
      </c>
      <c r="X42" s="18">
        <v>170.667</v>
      </c>
      <c r="Y42" s="9"/>
      <c r="Z42" s="11">
        <v>40.061453630918287</v>
      </c>
      <c r="AA42" s="9">
        <v>-15.355</v>
      </c>
      <c r="AB42" s="11">
        <v>-16.654</v>
      </c>
      <c r="AC42" s="35">
        <v>2.9190571888979737</v>
      </c>
    </row>
    <row r="43" spans="1:29" x14ac:dyDescent="0.2">
      <c r="A43" s="18">
        <v>43</v>
      </c>
      <c r="B43" s="18" t="s">
        <v>77</v>
      </c>
      <c r="C43" s="18" t="s">
        <v>78</v>
      </c>
      <c r="D43" s="18" t="s">
        <v>144</v>
      </c>
      <c r="E43" s="18">
        <v>1</v>
      </c>
      <c r="F43" s="18" t="s">
        <v>145</v>
      </c>
      <c r="G43" s="18" t="s">
        <v>146</v>
      </c>
      <c r="H43" s="18" t="s">
        <v>188</v>
      </c>
      <c r="I43" s="9">
        <v>0.95499999999999996</v>
      </c>
      <c r="J43" s="18">
        <v>4</v>
      </c>
      <c r="K43" s="18">
        <v>126.7</v>
      </c>
      <c r="L43" s="18">
        <v>101.2</v>
      </c>
      <c r="M43" s="18">
        <v>6832</v>
      </c>
      <c r="N43" s="18">
        <v>150.79599999999999</v>
      </c>
      <c r="O43" s="9"/>
      <c r="P43" s="34">
        <v>14.691919151341615</v>
      </c>
      <c r="Q43" s="9">
        <v>6.2839999999999998</v>
      </c>
      <c r="R43" s="34">
        <v>6.5198333333333345</v>
      </c>
      <c r="S43" s="18">
        <v>5</v>
      </c>
      <c r="T43" s="18">
        <v>267.5</v>
      </c>
      <c r="U43" s="18">
        <v>112.2</v>
      </c>
      <c r="V43" s="18">
        <v>89</v>
      </c>
      <c r="W43" s="18">
        <v>6423</v>
      </c>
      <c r="X43" s="18">
        <v>171.54400000000001</v>
      </c>
      <c r="Y43" s="9"/>
      <c r="Z43" s="11">
        <v>41.827410855222276</v>
      </c>
      <c r="AA43" s="9">
        <v>-13.654999999999999</v>
      </c>
      <c r="AB43" s="11">
        <v>-14.953999999999999</v>
      </c>
      <c r="AC43" s="35">
        <v>2.8469671269190684</v>
      </c>
    </row>
    <row r="44" spans="1:29" x14ac:dyDescent="0.2">
      <c r="A44" s="18">
        <v>44</v>
      </c>
      <c r="B44" s="18" t="s">
        <v>79</v>
      </c>
      <c r="C44" s="18" t="s">
        <v>80</v>
      </c>
      <c r="D44" s="18" t="s">
        <v>144</v>
      </c>
      <c r="E44" s="18">
        <v>1</v>
      </c>
      <c r="F44" s="18" t="s">
        <v>145</v>
      </c>
      <c r="G44" s="18" t="s">
        <v>146</v>
      </c>
      <c r="H44" s="18" t="s">
        <v>189</v>
      </c>
      <c r="I44" s="9">
        <v>0.96699999999999997</v>
      </c>
      <c r="J44" s="18">
        <v>4</v>
      </c>
      <c r="K44" s="18">
        <v>126.7</v>
      </c>
      <c r="L44" s="18">
        <v>99.9</v>
      </c>
      <c r="M44" s="18">
        <v>6449</v>
      </c>
      <c r="N44" s="18">
        <v>143.22999999999999</v>
      </c>
      <c r="O44" s="9"/>
      <c r="P44" s="34">
        <v>13.781598631278239</v>
      </c>
      <c r="Q44" s="9">
        <v>4.8029999999999999</v>
      </c>
      <c r="R44" s="34">
        <v>5.0388333333333346</v>
      </c>
      <c r="S44" s="18">
        <v>5</v>
      </c>
      <c r="T44" s="18">
        <v>267.3</v>
      </c>
      <c r="U44" s="18">
        <v>111</v>
      </c>
      <c r="V44" s="18">
        <v>89</v>
      </c>
      <c r="W44" s="18">
        <v>6243</v>
      </c>
      <c r="X44" s="18">
        <v>166.71</v>
      </c>
      <c r="Y44" s="9"/>
      <c r="Z44" s="11">
        <v>40.144310097369143</v>
      </c>
      <c r="AA44" s="9">
        <v>-14.15</v>
      </c>
      <c r="AB44" s="11">
        <v>-15.449</v>
      </c>
      <c r="AC44" s="35">
        <v>2.9128921231430298</v>
      </c>
    </row>
    <row r="45" spans="1:29" x14ac:dyDescent="0.2">
      <c r="A45" s="18">
        <v>45</v>
      </c>
      <c r="B45" s="18" t="s">
        <v>143</v>
      </c>
      <c r="C45" s="18" t="s">
        <v>92</v>
      </c>
      <c r="D45" s="18" t="s">
        <v>144</v>
      </c>
      <c r="E45" s="18">
        <v>1</v>
      </c>
      <c r="F45" s="18" t="s">
        <v>145</v>
      </c>
      <c r="G45" s="18" t="s">
        <v>146</v>
      </c>
      <c r="H45" s="18" t="s">
        <v>190</v>
      </c>
      <c r="I45" s="9">
        <v>1.0049999999999999</v>
      </c>
      <c r="J45" s="18">
        <v>4</v>
      </c>
      <c r="K45" s="18">
        <v>126.7</v>
      </c>
      <c r="L45" s="18">
        <v>103</v>
      </c>
      <c r="M45" s="18">
        <v>7161</v>
      </c>
      <c r="N45" s="18">
        <v>158.11000000000001</v>
      </c>
      <c r="O45" s="9">
        <v>9.1467649105053436E-2</v>
      </c>
      <c r="P45" s="34">
        <v>14.638121805445209</v>
      </c>
      <c r="Q45" s="9">
        <v>6.3390000000000004</v>
      </c>
      <c r="R45" s="34">
        <v>6.5748333333333351</v>
      </c>
      <c r="S45" s="18">
        <v>5</v>
      </c>
      <c r="T45" s="18">
        <v>267.3</v>
      </c>
      <c r="U45" s="18">
        <v>116.4</v>
      </c>
      <c r="V45" s="18">
        <v>89</v>
      </c>
      <c r="W45" s="18">
        <v>7969</v>
      </c>
      <c r="X45" s="18">
        <v>216.13</v>
      </c>
      <c r="Y45" s="9">
        <v>0.22859297644935916</v>
      </c>
      <c r="Z45" s="11">
        <v>50.076943456671579</v>
      </c>
      <c r="AA45" s="9">
        <v>-25.207999999999998</v>
      </c>
      <c r="AB45" s="11">
        <v>-26.506999999999998</v>
      </c>
      <c r="AC45" s="35">
        <v>3.420995133272053</v>
      </c>
    </row>
    <row r="46" spans="1:29" x14ac:dyDescent="0.2">
      <c r="A46" s="18">
        <v>46</v>
      </c>
      <c r="B46" s="18" t="s">
        <v>143</v>
      </c>
      <c r="C46" s="18" t="s">
        <v>94</v>
      </c>
      <c r="D46" s="18" t="s">
        <v>144</v>
      </c>
      <c r="E46" s="18">
        <v>1</v>
      </c>
      <c r="F46" s="18" t="s">
        <v>145</v>
      </c>
      <c r="G46" s="18" t="s">
        <v>146</v>
      </c>
      <c r="H46" s="18" t="s">
        <v>191</v>
      </c>
      <c r="I46" s="9">
        <v>0.79700000000000004</v>
      </c>
      <c r="J46" s="18">
        <v>4</v>
      </c>
      <c r="K46" s="18">
        <v>127.1</v>
      </c>
      <c r="L46" s="18">
        <v>98</v>
      </c>
      <c r="M46" s="18">
        <v>5512</v>
      </c>
      <c r="N46" s="18">
        <v>121.21299999999999</v>
      </c>
      <c r="O46" s="9">
        <v>9.4617161525578947E-2</v>
      </c>
      <c r="P46" s="34">
        <v>14.150864042730021</v>
      </c>
      <c r="Q46" s="9">
        <v>6.0410000000000004</v>
      </c>
      <c r="R46" s="34">
        <v>6.276833333333335</v>
      </c>
      <c r="S46" s="18">
        <v>5</v>
      </c>
      <c r="T46" s="18">
        <v>267.7</v>
      </c>
      <c r="U46" s="18">
        <v>110.8</v>
      </c>
      <c r="V46" s="18">
        <v>89</v>
      </c>
      <c r="W46" s="18">
        <v>6301</v>
      </c>
      <c r="X46" s="18">
        <v>167.768</v>
      </c>
      <c r="Y46" s="9">
        <v>0.23353988841733825</v>
      </c>
      <c r="Z46" s="11">
        <v>49.01619861952868</v>
      </c>
      <c r="AA46" s="9">
        <v>-25.221</v>
      </c>
      <c r="AB46" s="11">
        <v>-26.52</v>
      </c>
      <c r="AC46" s="35">
        <v>3.4638307930539871</v>
      </c>
    </row>
    <row r="47" spans="1:29" x14ac:dyDescent="0.2">
      <c r="A47" s="18">
        <v>47</v>
      </c>
      <c r="B47" s="18" t="s">
        <v>81</v>
      </c>
      <c r="C47" s="18" t="s">
        <v>82</v>
      </c>
      <c r="D47" s="18" t="s">
        <v>144</v>
      </c>
      <c r="E47" s="18">
        <v>1</v>
      </c>
      <c r="F47" s="18" t="s">
        <v>145</v>
      </c>
      <c r="G47" s="18" t="s">
        <v>146</v>
      </c>
      <c r="H47" s="18" t="s">
        <v>192</v>
      </c>
      <c r="I47" s="9">
        <v>1.0009999999999999</v>
      </c>
      <c r="J47" s="18">
        <v>4</v>
      </c>
      <c r="K47" s="18">
        <v>126.9</v>
      </c>
      <c r="L47" s="18">
        <v>105.1</v>
      </c>
      <c r="M47" s="18">
        <v>7590</v>
      </c>
      <c r="N47" s="18">
        <v>169.07599999999999</v>
      </c>
      <c r="O47" s="9"/>
      <c r="P47" s="34">
        <v>15.715925702210894</v>
      </c>
      <c r="Q47" s="9">
        <v>4.6150000000000002</v>
      </c>
      <c r="R47" s="34">
        <v>4.8508333333333349</v>
      </c>
      <c r="S47" s="18">
        <v>5</v>
      </c>
      <c r="T47" s="18">
        <v>267.7</v>
      </c>
      <c r="U47" s="18">
        <v>114.3</v>
      </c>
      <c r="V47" s="18">
        <v>89</v>
      </c>
      <c r="W47" s="18">
        <v>7259</v>
      </c>
      <c r="X47" s="18">
        <v>196.85900000000001</v>
      </c>
      <c r="Y47" s="9"/>
      <c r="Z47" s="11">
        <v>45.794151700317428</v>
      </c>
      <c r="AA47" s="9">
        <v>-17.404</v>
      </c>
      <c r="AB47" s="11">
        <v>-18.702999999999999</v>
      </c>
      <c r="AC47" s="35">
        <v>2.913869190274625</v>
      </c>
    </row>
    <row r="48" spans="1:29" x14ac:dyDescent="0.2">
      <c r="A48" s="18">
        <v>48</v>
      </c>
      <c r="B48" s="18" t="s">
        <v>83</v>
      </c>
      <c r="C48" s="18" t="s">
        <v>84</v>
      </c>
      <c r="D48" s="18" t="s">
        <v>144</v>
      </c>
      <c r="E48" s="18">
        <v>1</v>
      </c>
      <c r="F48" s="18" t="s">
        <v>145</v>
      </c>
      <c r="G48" s="18" t="s">
        <v>146</v>
      </c>
      <c r="H48" s="18" t="s">
        <v>193</v>
      </c>
      <c r="I48" s="9">
        <v>1.012</v>
      </c>
      <c r="J48" s="18">
        <v>4</v>
      </c>
      <c r="K48" s="18">
        <v>126.7</v>
      </c>
      <c r="L48" s="18">
        <v>101.4</v>
      </c>
      <c r="M48" s="18">
        <v>6875</v>
      </c>
      <c r="N48" s="18">
        <v>152.15799999999999</v>
      </c>
      <c r="O48" s="9"/>
      <c r="P48" s="34">
        <v>13.989634188993954</v>
      </c>
      <c r="Q48" s="9">
        <v>6.4640000000000004</v>
      </c>
      <c r="R48" s="34">
        <v>6.6998333333333351</v>
      </c>
      <c r="S48" s="18">
        <v>5</v>
      </c>
      <c r="T48" s="18">
        <v>267.5</v>
      </c>
      <c r="U48" s="18">
        <v>112.4</v>
      </c>
      <c r="V48" s="18">
        <v>89</v>
      </c>
      <c r="W48" s="18">
        <v>6717</v>
      </c>
      <c r="X48" s="18">
        <v>180.24700000000001</v>
      </c>
      <c r="Y48" s="9"/>
      <c r="Z48" s="11">
        <v>41.47404112008261</v>
      </c>
      <c r="AA48" s="9">
        <v>-12.26</v>
      </c>
      <c r="AB48" s="11">
        <v>-13.558999999999999</v>
      </c>
      <c r="AC48" s="35">
        <v>2.9646265627668398</v>
      </c>
    </row>
    <row r="49" spans="1:29" x14ac:dyDescent="0.2">
      <c r="A49" s="18">
        <v>49</v>
      </c>
      <c r="B49" s="18" t="s">
        <v>85</v>
      </c>
      <c r="C49" s="18" t="s">
        <v>86</v>
      </c>
      <c r="D49" s="18" t="s">
        <v>144</v>
      </c>
      <c r="E49" s="18">
        <v>1</v>
      </c>
      <c r="F49" s="18" t="s">
        <v>145</v>
      </c>
      <c r="G49" s="18" t="s">
        <v>146</v>
      </c>
      <c r="H49" s="18" t="s">
        <v>194</v>
      </c>
      <c r="I49" s="9">
        <v>1.0549999999999999</v>
      </c>
      <c r="J49" s="18">
        <v>4</v>
      </c>
      <c r="K49" s="18">
        <v>126.4</v>
      </c>
      <c r="L49" s="18">
        <v>104.5</v>
      </c>
      <c r="M49" s="18">
        <v>7579</v>
      </c>
      <c r="N49" s="18">
        <v>167.422</v>
      </c>
      <c r="O49" s="9"/>
      <c r="P49" s="34">
        <v>14.765635581298181</v>
      </c>
      <c r="Q49" s="9">
        <v>5.2039999999999997</v>
      </c>
      <c r="R49" s="34">
        <v>5.4398333333333344</v>
      </c>
      <c r="S49" s="18">
        <v>5</v>
      </c>
      <c r="T49" s="18">
        <v>267.5</v>
      </c>
      <c r="U49" s="18">
        <v>114.3</v>
      </c>
      <c r="V49" s="18">
        <v>89</v>
      </c>
      <c r="W49" s="18">
        <v>7275</v>
      </c>
      <c r="X49" s="18">
        <v>196.12799999999999</v>
      </c>
      <c r="Y49" s="9"/>
      <c r="Z49" s="11">
        <v>43.288841300320755</v>
      </c>
      <c r="AA49" s="9">
        <v>-16.388999999999999</v>
      </c>
      <c r="AB49" s="11">
        <v>-17.687999999999999</v>
      </c>
      <c r="AC49" s="35">
        <v>2.9317289501001516</v>
      </c>
    </row>
    <row r="50" spans="1:29" x14ac:dyDescent="0.2">
      <c r="A50" s="18">
        <v>50</v>
      </c>
      <c r="B50" s="18" t="s">
        <v>87</v>
      </c>
      <c r="C50" s="18" t="s">
        <v>88</v>
      </c>
      <c r="D50" s="18" t="s">
        <v>144</v>
      </c>
      <c r="E50" s="18">
        <v>1</v>
      </c>
      <c r="F50" s="18" t="s">
        <v>145</v>
      </c>
      <c r="G50" s="18" t="s">
        <v>146</v>
      </c>
      <c r="H50" s="18" t="s">
        <v>195</v>
      </c>
      <c r="I50" s="9">
        <v>0.97199999999999998</v>
      </c>
      <c r="J50" s="18">
        <v>4</v>
      </c>
      <c r="K50" s="18">
        <v>126.4</v>
      </c>
      <c r="L50" s="18">
        <v>101.4</v>
      </c>
      <c r="M50" s="18">
        <v>6720</v>
      </c>
      <c r="N50" s="18">
        <v>147.55500000000001</v>
      </c>
      <c r="O50" s="9"/>
      <c r="P50" s="34">
        <v>14.124716678453792</v>
      </c>
      <c r="Q50" s="9">
        <v>6.766</v>
      </c>
      <c r="R50" s="34">
        <v>7.0018333333333347</v>
      </c>
      <c r="S50" s="18">
        <v>5</v>
      </c>
      <c r="T50" s="18">
        <v>267.5</v>
      </c>
      <c r="U50" s="18">
        <v>111</v>
      </c>
      <c r="V50" s="18">
        <v>89</v>
      </c>
      <c r="W50" s="18">
        <v>6481</v>
      </c>
      <c r="X50" s="18">
        <v>172.453</v>
      </c>
      <c r="Y50" s="9"/>
      <c r="Z50" s="11">
        <v>41.313625666075502</v>
      </c>
      <c r="AA50" s="9">
        <v>-10.93</v>
      </c>
      <c r="AB50" s="11">
        <v>-12.228999999999999</v>
      </c>
      <c r="AC50" s="35">
        <v>2.9249171226985653</v>
      </c>
    </row>
    <row r="51" spans="1:29" x14ac:dyDescent="0.2">
      <c r="A51" s="18">
        <v>51</v>
      </c>
      <c r="B51" s="18" t="s">
        <v>89</v>
      </c>
      <c r="C51" s="18" t="s">
        <v>90</v>
      </c>
      <c r="D51" s="18" t="s">
        <v>144</v>
      </c>
      <c r="E51" s="18">
        <v>1</v>
      </c>
      <c r="F51" s="18" t="s">
        <v>145</v>
      </c>
      <c r="G51" s="18" t="s">
        <v>146</v>
      </c>
      <c r="H51" s="18" t="s">
        <v>196</v>
      </c>
      <c r="I51" s="9">
        <v>0.91500000000000004</v>
      </c>
      <c r="J51" s="18">
        <v>4</v>
      </c>
      <c r="K51" s="18">
        <v>126.4</v>
      </c>
      <c r="L51" s="18">
        <v>102</v>
      </c>
      <c r="M51" s="18">
        <v>6698</v>
      </c>
      <c r="N51" s="18">
        <v>148.16999999999999</v>
      </c>
      <c r="O51" s="9"/>
      <c r="P51" s="34">
        <v>15.067155366015013</v>
      </c>
      <c r="Q51" s="9">
        <v>7.173</v>
      </c>
      <c r="R51" s="34">
        <v>7.4088333333333347</v>
      </c>
      <c r="S51" s="18">
        <v>5</v>
      </c>
      <c r="T51" s="18">
        <v>267.5</v>
      </c>
      <c r="U51" s="18">
        <v>111.2</v>
      </c>
      <c r="V51" s="18">
        <v>89</v>
      </c>
      <c r="W51" s="18">
        <v>6420</v>
      </c>
      <c r="X51" s="18">
        <v>171.88900000000001</v>
      </c>
      <c r="Y51" s="9"/>
      <c r="Z51" s="11">
        <v>43.743729992968404</v>
      </c>
      <c r="AA51" s="9">
        <v>-13.99</v>
      </c>
      <c r="AB51" s="11">
        <v>-15.289</v>
      </c>
      <c r="AC51" s="35">
        <v>2.9032507417846998</v>
      </c>
    </row>
    <row r="52" spans="1:29" x14ac:dyDescent="0.2">
      <c r="A52" s="18">
        <v>52</v>
      </c>
      <c r="B52" s="18" t="s">
        <v>91</v>
      </c>
      <c r="C52" s="18" t="s">
        <v>92</v>
      </c>
      <c r="D52" s="18" t="s">
        <v>144</v>
      </c>
      <c r="E52" s="18">
        <v>1</v>
      </c>
      <c r="F52" s="18" t="s">
        <v>145</v>
      </c>
      <c r="G52" s="18" t="s">
        <v>146</v>
      </c>
      <c r="H52" s="18" t="s">
        <v>197</v>
      </c>
      <c r="I52" s="9">
        <v>1.0860000000000001</v>
      </c>
      <c r="J52" s="18">
        <v>4</v>
      </c>
      <c r="K52" s="18">
        <v>126.7</v>
      </c>
      <c r="L52" s="18">
        <v>108.1</v>
      </c>
      <c r="M52" s="18">
        <v>8382</v>
      </c>
      <c r="N52" s="18">
        <v>184.625</v>
      </c>
      <c r="O52" s="9"/>
      <c r="P52" s="34">
        <v>15.818043400804907</v>
      </c>
      <c r="Q52" s="9">
        <v>5.76</v>
      </c>
      <c r="R52" s="34">
        <v>5.9958333333333345</v>
      </c>
      <c r="S52" s="18">
        <v>5</v>
      </c>
      <c r="T52" s="18">
        <v>267.5</v>
      </c>
      <c r="U52" s="18">
        <v>115.2</v>
      </c>
      <c r="V52" s="18">
        <v>89</v>
      </c>
      <c r="W52" s="18">
        <v>7862</v>
      </c>
      <c r="X52" s="18">
        <v>213.16200000000001</v>
      </c>
      <c r="Y52" s="9"/>
      <c r="Z52" s="11">
        <v>45.705533477424112</v>
      </c>
      <c r="AA52" s="9">
        <v>-15.625999999999999</v>
      </c>
      <c r="AB52" s="11">
        <v>-16.924999999999997</v>
      </c>
      <c r="AC52" s="35">
        <v>2.8894555615581616</v>
      </c>
    </row>
    <row r="53" spans="1:29" x14ac:dyDescent="0.2">
      <c r="A53" s="18">
        <v>53</v>
      </c>
      <c r="B53" s="18" t="s">
        <v>93</v>
      </c>
      <c r="C53" s="18" t="s">
        <v>94</v>
      </c>
      <c r="D53" s="18" t="s">
        <v>144</v>
      </c>
      <c r="E53" s="18">
        <v>1</v>
      </c>
      <c r="F53" s="18" t="s">
        <v>145</v>
      </c>
      <c r="G53" s="18" t="s">
        <v>146</v>
      </c>
      <c r="H53" s="18" t="s">
        <v>198</v>
      </c>
      <c r="I53" s="9">
        <v>1.0589999999999999</v>
      </c>
      <c r="J53" s="18">
        <v>4</v>
      </c>
      <c r="K53" s="18">
        <v>126.7</v>
      </c>
      <c r="L53" s="18">
        <v>106</v>
      </c>
      <c r="M53" s="18">
        <v>8229</v>
      </c>
      <c r="N53" s="18">
        <v>180.40600000000001</v>
      </c>
      <c r="O53" s="9"/>
      <c r="P53" s="34">
        <v>15.850650752078055</v>
      </c>
      <c r="Q53" s="9">
        <v>5.8970000000000002</v>
      </c>
      <c r="R53" s="34">
        <v>6.1328333333333349</v>
      </c>
      <c r="S53" s="18">
        <v>5</v>
      </c>
      <c r="T53" s="18">
        <v>267.7</v>
      </c>
      <c r="U53" s="18">
        <v>113.9</v>
      </c>
      <c r="V53" s="18">
        <v>89</v>
      </c>
      <c r="W53" s="18">
        <v>7583</v>
      </c>
      <c r="X53" s="18">
        <v>204.06899999999999</v>
      </c>
      <c r="Y53" s="9"/>
      <c r="Z53" s="11">
        <v>44.871428686844204</v>
      </c>
      <c r="AA53" s="9">
        <v>-11.052</v>
      </c>
      <c r="AB53" s="11">
        <v>-12.350999999999999</v>
      </c>
      <c r="AC53" s="35">
        <v>2.8308887369158304</v>
      </c>
    </row>
    <row r="54" spans="1:29" x14ac:dyDescent="0.2">
      <c r="A54" s="18">
        <v>54</v>
      </c>
      <c r="B54" s="18" t="s">
        <v>95</v>
      </c>
      <c r="C54" s="18" t="s">
        <v>96</v>
      </c>
      <c r="D54" s="18" t="s">
        <v>144</v>
      </c>
      <c r="E54" s="18">
        <v>1</v>
      </c>
      <c r="F54" s="18" t="s">
        <v>145</v>
      </c>
      <c r="G54" s="18" t="s">
        <v>146</v>
      </c>
      <c r="H54" s="18" t="s">
        <v>199</v>
      </c>
      <c r="I54" s="9">
        <v>1.083</v>
      </c>
      <c r="J54" s="18">
        <v>4</v>
      </c>
      <c r="K54" s="18">
        <v>126.7</v>
      </c>
      <c r="L54" s="18">
        <v>104.7</v>
      </c>
      <c r="M54" s="18">
        <v>7175</v>
      </c>
      <c r="N54" s="18">
        <v>158.78700000000001</v>
      </c>
      <c r="O54" s="9"/>
      <c r="P54" s="34">
        <v>13.642016380573281</v>
      </c>
      <c r="Q54" s="9">
        <v>4.415</v>
      </c>
      <c r="R54" s="34">
        <v>4.6508333333333347</v>
      </c>
      <c r="S54" s="18">
        <v>5</v>
      </c>
      <c r="T54" s="18">
        <v>267.5</v>
      </c>
      <c r="U54" s="18">
        <v>112.9</v>
      </c>
      <c r="V54" s="18">
        <v>89</v>
      </c>
      <c r="W54" s="18">
        <v>7012</v>
      </c>
      <c r="X54" s="18">
        <v>188.863</v>
      </c>
      <c r="Y54" s="9"/>
      <c r="Z54" s="11">
        <v>40.607593096532227</v>
      </c>
      <c r="AA54" s="9">
        <v>-16.167999999999999</v>
      </c>
      <c r="AB54" s="11">
        <v>-17.466999999999999</v>
      </c>
      <c r="AC54" s="35">
        <v>2.9766562334845816</v>
      </c>
    </row>
    <row r="55" spans="1:29" x14ac:dyDescent="0.2">
      <c r="A55" s="18">
        <v>55</v>
      </c>
      <c r="B55" s="18" t="s">
        <v>97</v>
      </c>
      <c r="C55" s="18" t="s">
        <v>98</v>
      </c>
      <c r="D55" s="18" t="s">
        <v>144</v>
      </c>
      <c r="E55" s="18">
        <v>1</v>
      </c>
      <c r="F55" s="18" t="s">
        <v>145</v>
      </c>
      <c r="G55" s="18" t="s">
        <v>146</v>
      </c>
      <c r="H55" s="18" t="s">
        <v>200</v>
      </c>
      <c r="I55" s="9">
        <v>0.97399999999999998</v>
      </c>
      <c r="J55" s="18">
        <v>4</v>
      </c>
      <c r="K55" s="18">
        <v>126.4</v>
      </c>
      <c r="L55" s="18">
        <v>104.9</v>
      </c>
      <c r="M55" s="18">
        <v>7030</v>
      </c>
      <c r="N55" s="18">
        <v>155.02000000000001</v>
      </c>
      <c r="O55" s="9"/>
      <c r="P55" s="34">
        <v>14.808833675899207</v>
      </c>
      <c r="Q55" s="9">
        <v>4.2350000000000003</v>
      </c>
      <c r="R55" s="34">
        <v>4.470833333333335</v>
      </c>
      <c r="S55" s="18">
        <v>5</v>
      </c>
      <c r="T55" s="18">
        <v>267.5</v>
      </c>
      <c r="U55" s="18">
        <v>112.2</v>
      </c>
      <c r="V55" s="18">
        <v>89</v>
      </c>
      <c r="W55" s="18">
        <v>6806</v>
      </c>
      <c r="X55" s="18">
        <v>182.34299999999999</v>
      </c>
      <c r="Y55" s="9"/>
      <c r="Z55" s="11">
        <v>43.593221098410439</v>
      </c>
      <c r="AA55" s="9">
        <v>-18.202000000000002</v>
      </c>
      <c r="AB55" s="11">
        <v>-19.501000000000001</v>
      </c>
      <c r="AC55" s="35">
        <v>2.943730887420033</v>
      </c>
    </row>
    <row r="56" spans="1:29" x14ac:dyDescent="0.2">
      <c r="A56" s="18">
        <v>56</v>
      </c>
      <c r="B56" s="18" t="s">
        <v>99</v>
      </c>
      <c r="C56" s="18" t="s">
        <v>100</v>
      </c>
      <c r="D56" s="18" t="s">
        <v>144</v>
      </c>
      <c r="E56" s="18">
        <v>1</v>
      </c>
      <c r="F56" s="18" t="s">
        <v>145</v>
      </c>
      <c r="G56" s="18" t="s">
        <v>146</v>
      </c>
      <c r="H56" s="18" t="s">
        <v>201</v>
      </c>
      <c r="I56" s="9">
        <v>0.94</v>
      </c>
      <c r="J56" s="18">
        <v>4</v>
      </c>
      <c r="K56" s="18">
        <v>126.4</v>
      </c>
      <c r="L56" s="18">
        <v>104.5</v>
      </c>
      <c r="M56" s="18">
        <v>7183</v>
      </c>
      <c r="N56" s="18">
        <v>158.90199999999999</v>
      </c>
      <c r="O56" s="9"/>
      <c r="P56" s="34">
        <v>15.728727544145123</v>
      </c>
      <c r="Q56" s="9">
        <v>8.42</v>
      </c>
      <c r="R56" s="34">
        <v>8.6558333333333337</v>
      </c>
      <c r="S56" s="18">
        <v>5</v>
      </c>
      <c r="T56" s="18">
        <v>267.5</v>
      </c>
      <c r="U56" s="18">
        <v>113.1</v>
      </c>
      <c r="V56" s="18">
        <v>89</v>
      </c>
      <c r="W56" s="18">
        <v>6796</v>
      </c>
      <c r="X56" s="18">
        <v>182.77500000000001</v>
      </c>
      <c r="Y56" s="9"/>
      <c r="Z56" s="11">
        <v>45.277012195155457</v>
      </c>
      <c r="AA56" s="9">
        <v>-8.7550000000000008</v>
      </c>
      <c r="AB56" s="11">
        <v>-10.054</v>
      </c>
      <c r="AC56" s="35">
        <v>2.8786188881508994</v>
      </c>
    </row>
    <row r="57" spans="1:29" x14ac:dyDescent="0.2">
      <c r="A57" s="18">
        <v>57</v>
      </c>
      <c r="B57" s="18" t="s">
        <v>143</v>
      </c>
      <c r="C57" s="18" t="s">
        <v>96</v>
      </c>
      <c r="D57" s="18" t="s">
        <v>144</v>
      </c>
      <c r="E57" s="18">
        <v>1</v>
      </c>
      <c r="F57" s="18" t="s">
        <v>145</v>
      </c>
      <c r="G57" s="18" t="s">
        <v>146</v>
      </c>
      <c r="H57" s="18" t="s">
        <v>202</v>
      </c>
      <c r="I57" s="9">
        <v>0.872</v>
      </c>
      <c r="J57" s="18">
        <v>4</v>
      </c>
      <c r="K57" s="18">
        <v>126.9</v>
      </c>
      <c r="L57" s="18">
        <v>100.3</v>
      </c>
      <c r="M57" s="18">
        <v>5993</v>
      </c>
      <c r="N57" s="18">
        <v>131.91399999999999</v>
      </c>
      <c r="O57" s="9">
        <v>9.5123186318358949E-2</v>
      </c>
      <c r="P57" s="34">
        <v>14.075585992004145</v>
      </c>
      <c r="Q57" s="9">
        <v>6.2210000000000001</v>
      </c>
      <c r="R57" s="34">
        <v>6.4568333333333348</v>
      </c>
      <c r="S57" s="18">
        <v>5</v>
      </c>
      <c r="T57" s="18">
        <v>267.3</v>
      </c>
      <c r="U57" s="18">
        <v>112.4</v>
      </c>
      <c r="V57" s="18">
        <v>89</v>
      </c>
      <c r="W57" s="18">
        <v>6836</v>
      </c>
      <c r="X57" s="18">
        <v>183.41900000000001</v>
      </c>
      <c r="Y57" s="9">
        <v>0.23371362835911216</v>
      </c>
      <c r="Z57" s="11">
        <v>48.97976055832563</v>
      </c>
      <c r="AA57" s="9">
        <v>-25.248000000000001</v>
      </c>
      <c r="AB57" s="11">
        <v>-26.547000000000001</v>
      </c>
      <c r="AC57" s="35">
        <v>3.4797670651970969</v>
      </c>
    </row>
    <row r="58" spans="1:29" x14ac:dyDescent="0.2">
      <c r="A58" s="18">
        <v>58</v>
      </c>
      <c r="B58" s="18" t="s">
        <v>101</v>
      </c>
      <c r="C58" s="18" t="s">
        <v>102</v>
      </c>
      <c r="D58" s="18" t="s">
        <v>144</v>
      </c>
      <c r="E58" s="18">
        <v>1</v>
      </c>
      <c r="F58" s="18" t="s">
        <v>145</v>
      </c>
      <c r="G58" s="18" t="s">
        <v>146</v>
      </c>
      <c r="H58" s="18" t="s">
        <v>203</v>
      </c>
      <c r="I58" s="9">
        <v>1.0229999999999999</v>
      </c>
      <c r="J58" s="18">
        <v>4</v>
      </c>
      <c r="K58" s="18">
        <v>126.4</v>
      </c>
      <c r="L58" s="18">
        <v>107.6</v>
      </c>
      <c r="M58" s="18">
        <v>7731</v>
      </c>
      <c r="N58" s="18">
        <v>170.74199999999999</v>
      </c>
      <c r="O58" s="9"/>
      <c r="P58" s="34">
        <v>15.529476300183083</v>
      </c>
      <c r="Q58" s="9">
        <v>5.7729999999999997</v>
      </c>
      <c r="R58" s="34">
        <v>6.0088333333333344</v>
      </c>
      <c r="S58" s="18">
        <v>5</v>
      </c>
      <c r="T58" s="18">
        <v>267.5</v>
      </c>
      <c r="U58" s="18">
        <v>114.3</v>
      </c>
      <c r="V58" s="18">
        <v>89</v>
      </c>
      <c r="W58" s="18">
        <v>7332</v>
      </c>
      <c r="X58" s="18">
        <v>197.785</v>
      </c>
      <c r="Y58" s="9"/>
      <c r="Z58" s="11">
        <v>45.020108697322776</v>
      </c>
      <c r="AA58" s="9">
        <v>-12.446999999999999</v>
      </c>
      <c r="AB58" s="11">
        <v>-13.745999999999999</v>
      </c>
      <c r="AC58" s="35">
        <v>2.8990101035662108</v>
      </c>
    </row>
    <row r="59" spans="1:29" x14ac:dyDescent="0.2">
      <c r="A59" s="18">
        <v>59</v>
      </c>
      <c r="B59" s="18" t="s">
        <v>103</v>
      </c>
      <c r="C59" s="18" t="s">
        <v>104</v>
      </c>
      <c r="D59" s="18" t="s">
        <v>144</v>
      </c>
      <c r="E59" s="18">
        <v>1</v>
      </c>
      <c r="F59" s="18" t="s">
        <v>145</v>
      </c>
      <c r="G59" s="18" t="s">
        <v>146</v>
      </c>
      <c r="H59" s="18" t="s">
        <v>204</v>
      </c>
      <c r="I59" s="9">
        <v>1.028</v>
      </c>
      <c r="J59" s="18">
        <v>4</v>
      </c>
      <c r="K59" s="18">
        <v>126.7</v>
      </c>
      <c r="L59" s="18">
        <v>103.9</v>
      </c>
      <c r="M59" s="18">
        <v>6900</v>
      </c>
      <c r="N59" s="18">
        <v>152.791</v>
      </c>
      <c r="O59" s="9"/>
      <c r="P59" s="34">
        <v>13.829189838525814</v>
      </c>
      <c r="Q59" s="9">
        <v>5.85</v>
      </c>
      <c r="R59" s="34">
        <v>6.0858333333333343</v>
      </c>
      <c r="S59" s="18">
        <v>5</v>
      </c>
      <c r="T59" s="18">
        <v>267.7</v>
      </c>
      <c r="U59" s="18">
        <v>112</v>
      </c>
      <c r="V59" s="18">
        <v>89</v>
      </c>
      <c r="W59" s="18">
        <v>6792</v>
      </c>
      <c r="X59" s="18">
        <v>182.42400000000001</v>
      </c>
      <c r="Y59" s="9"/>
      <c r="Z59" s="11">
        <v>41.32165247680031</v>
      </c>
      <c r="AA59" s="9">
        <v>-16.814</v>
      </c>
      <c r="AB59" s="11">
        <v>-18.113</v>
      </c>
      <c r="AC59" s="35">
        <v>2.9880024035598303</v>
      </c>
    </row>
    <row r="60" spans="1:29" x14ac:dyDescent="0.2">
      <c r="A60" s="18">
        <v>60</v>
      </c>
      <c r="B60" s="18" t="s">
        <v>105</v>
      </c>
      <c r="C60" s="18" t="s">
        <v>106</v>
      </c>
      <c r="D60" s="18" t="s">
        <v>144</v>
      </c>
      <c r="E60" s="18">
        <v>1</v>
      </c>
      <c r="F60" s="18" t="s">
        <v>145</v>
      </c>
      <c r="G60" s="18" t="s">
        <v>146</v>
      </c>
      <c r="H60" s="18" t="s">
        <v>205</v>
      </c>
      <c r="I60" s="9">
        <v>0.95</v>
      </c>
      <c r="J60" s="18">
        <v>4</v>
      </c>
      <c r="K60" s="18">
        <v>126.7</v>
      </c>
      <c r="L60" s="18">
        <v>103</v>
      </c>
      <c r="M60" s="18">
        <v>6849</v>
      </c>
      <c r="N60" s="18">
        <v>151.33699999999999</v>
      </c>
      <c r="O60" s="9"/>
      <c r="P60" s="34">
        <v>14.822231603374163</v>
      </c>
      <c r="Q60" s="9">
        <v>4.7990000000000004</v>
      </c>
      <c r="R60" s="34">
        <v>5.034833333333335</v>
      </c>
      <c r="S60" s="18">
        <v>5</v>
      </c>
      <c r="T60" s="18">
        <v>267.5</v>
      </c>
      <c r="U60" s="18">
        <v>111.4</v>
      </c>
      <c r="V60" s="18">
        <v>89</v>
      </c>
      <c r="W60" s="18">
        <v>6471</v>
      </c>
      <c r="X60" s="18">
        <v>173.18199999999999</v>
      </c>
      <c r="Y60" s="9"/>
      <c r="Z60" s="11">
        <v>42.449049172753547</v>
      </c>
      <c r="AA60" s="9">
        <v>-11.24</v>
      </c>
      <c r="AB60" s="11">
        <v>-12.539</v>
      </c>
      <c r="AC60" s="35">
        <v>2.8638770671408453</v>
      </c>
    </row>
    <row r="61" spans="1:29" x14ac:dyDescent="0.2">
      <c r="A61" s="18">
        <v>61</v>
      </c>
      <c r="B61" s="18" t="s">
        <v>107</v>
      </c>
      <c r="C61" s="18" t="s">
        <v>108</v>
      </c>
      <c r="D61" s="18" t="s">
        <v>144</v>
      </c>
      <c r="E61" s="18">
        <v>1</v>
      </c>
      <c r="F61" s="18" t="s">
        <v>145</v>
      </c>
      <c r="G61" s="18" t="s">
        <v>146</v>
      </c>
      <c r="H61" s="18" t="s">
        <v>206</v>
      </c>
      <c r="I61" s="9">
        <v>0.99099999999999999</v>
      </c>
      <c r="J61" s="18">
        <v>4</v>
      </c>
      <c r="K61" s="18">
        <v>126.7</v>
      </c>
      <c r="L61" s="18">
        <v>106.6</v>
      </c>
      <c r="M61" s="18">
        <v>7278</v>
      </c>
      <c r="N61" s="18">
        <v>160.60599999999999</v>
      </c>
      <c r="O61" s="9"/>
      <c r="P61" s="34">
        <v>15.079265611353227</v>
      </c>
      <c r="Q61" s="9">
        <v>4.24</v>
      </c>
      <c r="R61" s="34">
        <v>4.4758333333333349</v>
      </c>
      <c r="S61" s="18">
        <v>5</v>
      </c>
      <c r="T61" s="18">
        <v>267.5</v>
      </c>
      <c r="U61" s="18">
        <v>112.9</v>
      </c>
      <c r="V61" s="18">
        <v>89</v>
      </c>
      <c r="W61" s="18">
        <v>7006</v>
      </c>
      <c r="X61" s="18">
        <v>188.43100000000001</v>
      </c>
      <c r="Y61" s="9"/>
      <c r="Z61" s="11">
        <v>44.275912421745751</v>
      </c>
      <c r="AA61" s="9">
        <v>-16.521000000000001</v>
      </c>
      <c r="AB61" s="11">
        <v>-17.82</v>
      </c>
      <c r="AC61" s="35">
        <v>2.936211455046609</v>
      </c>
    </row>
    <row r="62" spans="1:29" x14ac:dyDescent="0.2">
      <c r="A62" s="18">
        <v>62</v>
      </c>
      <c r="B62" s="18" t="s">
        <v>109</v>
      </c>
      <c r="C62" s="18" t="s">
        <v>110</v>
      </c>
      <c r="D62" s="18" t="s">
        <v>144</v>
      </c>
      <c r="E62" s="18">
        <v>1</v>
      </c>
      <c r="F62" s="18" t="s">
        <v>145</v>
      </c>
      <c r="G62" s="18" t="s">
        <v>146</v>
      </c>
      <c r="H62" s="18" t="s">
        <v>207</v>
      </c>
      <c r="I62" s="9">
        <v>0.97499999999999998</v>
      </c>
      <c r="J62" s="18">
        <v>4</v>
      </c>
      <c r="K62" s="18">
        <v>126.4</v>
      </c>
      <c r="L62" s="18">
        <v>104.1</v>
      </c>
      <c r="M62" s="18">
        <v>6622</v>
      </c>
      <c r="N62" s="18">
        <v>146.411</v>
      </c>
      <c r="O62" s="9"/>
      <c r="P62" s="34">
        <v>13.972083453196806</v>
      </c>
      <c r="Q62" s="9">
        <v>6.3920000000000003</v>
      </c>
      <c r="R62" s="34">
        <v>6.627833333333335</v>
      </c>
      <c r="S62" s="18">
        <v>5</v>
      </c>
      <c r="T62" s="18">
        <v>267.5</v>
      </c>
      <c r="U62" s="18">
        <v>111.2</v>
      </c>
      <c r="V62" s="18">
        <v>89</v>
      </c>
      <c r="W62" s="18">
        <v>6461</v>
      </c>
      <c r="X62" s="18">
        <v>172.935</v>
      </c>
      <c r="Y62" s="9"/>
      <c r="Z62" s="11">
        <v>41.301621639221864</v>
      </c>
      <c r="AA62" s="9">
        <v>-12.448</v>
      </c>
      <c r="AB62" s="11">
        <v>-13.747</v>
      </c>
      <c r="AC62" s="35">
        <v>2.9560102312280474</v>
      </c>
    </row>
    <row r="63" spans="1:29" x14ac:dyDescent="0.2">
      <c r="A63" s="18">
        <v>63</v>
      </c>
      <c r="B63" s="18" t="s">
        <v>111</v>
      </c>
      <c r="C63" s="18" t="s">
        <v>112</v>
      </c>
      <c r="D63" s="18" t="s">
        <v>144</v>
      </c>
      <c r="E63" s="18">
        <v>1</v>
      </c>
      <c r="F63" s="18" t="s">
        <v>145</v>
      </c>
      <c r="G63" s="18" t="s">
        <v>146</v>
      </c>
      <c r="H63" s="18" t="s">
        <v>208</v>
      </c>
      <c r="I63" s="9">
        <v>0.98399999999999999</v>
      </c>
      <c r="J63" s="18">
        <v>4</v>
      </c>
      <c r="K63" s="18">
        <v>126.7</v>
      </c>
      <c r="L63" s="18">
        <v>108.1</v>
      </c>
      <c r="M63" s="18">
        <v>7258</v>
      </c>
      <c r="N63" s="18">
        <v>160.34100000000001</v>
      </c>
      <c r="O63" s="9"/>
      <c r="P63" s="34">
        <v>15.161479014616024</v>
      </c>
      <c r="Q63" s="9">
        <v>5.399</v>
      </c>
      <c r="R63" s="34">
        <v>5.6348333333333347</v>
      </c>
      <c r="S63" s="18">
        <v>5</v>
      </c>
      <c r="T63" s="18">
        <v>267.5</v>
      </c>
      <c r="U63" s="18">
        <v>112.2</v>
      </c>
      <c r="V63" s="18">
        <v>89</v>
      </c>
      <c r="W63" s="18">
        <v>6962</v>
      </c>
      <c r="X63" s="18">
        <v>186.965</v>
      </c>
      <c r="Y63" s="9"/>
      <c r="Z63" s="11">
        <v>44.243964657127677</v>
      </c>
      <c r="AA63" s="9">
        <v>-9.5630000000000006</v>
      </c>
      <c r="AB63" s="11">
        <v>-10.862</v>
      </c>
      <c r="AC63" s="35">
        <v>2.9181826268054358</v>
      </c>
    </row>
    <row r="64" spans="1:29" x14ac:dyDescent="0.2">
      <c r="A64" s="18">
        <v>64</v>
      </c>
      <c r="B64" s="18" t="s">
        <v>113</v>
      </c>
      <c r="C64" s="18" t="s">
        <v>114</v>
      </c>
      <c r="D64" s="18" t="s">
        <v>144</v>
      </c>
      <c r="E64" s="18">
        <v>1</v>
      </c>
      <c r="F64" s="18" t="s">
        <v>145</v>
      </c>
      <c r="G64" s="18" t="s">
        <v>146</v>
      </c>
      <c r="H64" s="18" t="s">
        <v>209</v>
      </c>
      <c r="I64" s="9">
        <v>0.92600000000000005</v>
      </c>
      <c r="J64" s="18">
        <v>4</v>
      </c>
      <c r="K64" s="18">
        <v>127.1</v>
      </c>
      <c r="L64" s="18">
        <v>102.4</v>
      </c>
      <c r="M64" s="18">
        <v>6373</v>
      </c>
      <c r="N64" s="18">
        <v>141.006</v>
      </c>
      <c r="O64" s="9"/>
      <c r="P64" s="34">
        <v>14.168330727965314</v>
      </c>
      <c r="Q64" s="9">
        <v>6.9489999999999998</v>
      </c>
      <c r="R64" s="34">
        <v>7.1848333333333345</v>
      </c>
      <c r="S64" s="18">
        <v>5</v>
      </c>
      <c r="T64" s="18">
        <v>267.89999999999998</v>
      </c>
      <c r="U64" s="18">
        <v>110.4</v>
      </c>
      <c r="V64" s="18">
        <v>89</v>
      </c>
      <c r="W64" s="18">
        <v>6312</v>
      </c>
      <c r="X64" s="18">
        <v>168.845</v>
      </c>
      <c r="Y64" s="9"/>
      <c r="Z64" s="11">
        <v>42.458636083711617</v>
      </c>
      <c r="AA64" s="9">
        <v>-16.254999999999999</v>
      </c>
      <c r="AB64" s="11">
        <v>-17.553999999999998</v>
      </c>
      <c r="AC64" s="35">
        <v>2.9967281890100979</v>
      </c>
    </row>
    <row r="65" spans="1:29" x14ac:dyDescent="0.2">
      <c r="A65" s="18">
        <v>65</v>
      </c>
      <c r="B65" s="18" t="s">
        <v>115</v>
      </c>
      <c r="C65" s="18" t="s">
        <v>116</v>
      </c>
      <c r="D65" s="18" t="s">
        <v>144</v>
      </c>
      <c r="E65" s="18">
        <v>1</v>
      </c>
      <c r="F65" s="18" t="s">
        <v>145</v>
      </c>
      <c r="G65" s="18" t="s">
        <v>146</v>
      </c>
      <c r="H65" s="18" t="s">
        <v>210</v>
      </c>
      <c r="I65" s="9">
        <v>0.93300000000000005</v>
      </c>
      <c r="J65" s="18">
        <v>4</v>
      </c>
      <c r="K65" s="18">
        <v>126.4</v>
      </c>
      <c r="L65" s="18">
        <v>105.1</v>
      </c>
      <c r="M65" s="18">
        <v>6736</v>
      </c>
      <c r="N65" s="18">
        <v>149.13</v>
      </c>
      <c r="O65" s="9"/>
      <c r="P65" s="34">
        <v>14.872208105420206</v>
      </c>
      <c r="Q65" s="9">
        <v>5.3470000000000004</v>
      </c>
      <c r="R65" s="34">
        <v>5.5828333333333351</v>
      </c>
      <c r="S65" s="18">
        <v>5</v>
      </c>
      <c r="T65" s="18">
        <v>267.7</v>
      </c>
      <c r="U65" s="18">
        <v>105.8</v>
      </c>
      <c r="V65" s="18">
        <v>89</v>
      </c>
      <c r="W65" s="18">
        <v>6563</v>
      </c>
      <c r="X65" s="18">
        <v>175.87100000000001</v>
      </c>
      <c r="Y65" s="9"/>
      <c r="Z65" s="11">
        <v>43.893621114567907</v>
      </c>
      <c r="AA65" s="9">
        <v>-18.306999999999999</v>
      </c>
      <c r="AB65" s="11">
        <v>-19.605999999999998</v>
      </c>
      <c r="AC65" s="35">
        <v>2.951385618290991</v>
      </c>
    </row>
    <row r="66" spans="1:29" x14ac:dyDescent="0.2">
      <c r="A66" s="18">
        <v>66</v>
      </c>
      <c r="B66" s="18" t="s">
        <v>117</v>
      </c>
      <c r="C66" s="18" t="s">
        <v>118</v>
      </c>
      <c r="D66" s="18" t="s">
        <v>144</v>
      </c>
      <c r="E66" s="18">
        <v>1</v>
      </c>
      <c r="F66" s="18" t="s">
        <v>145</v>
      </c>
      <c r="G66" s="18" t="s">
        <v>146</v>
      </c>
      <c r="H66" s="18" t="s">
        <v>211</v>
      </c>
      <c r="I66" s="9">
        <v>0.94499999999999995</v>
      </c>
      <c r="J66" s="18">
        <v>4</v>
      </c>
      <c r="K66" s="18">
        <v>126.9</v>
      </c>
      <c r="L66" s="18">
        <v>107.6</v>
      </c>
      <c r="M66" s="18">
        <v>7119</v>
      </c>
      <c r="N66" s="18">
        <v>157.87700000000001</v>
      </c>
      <c r="O66" s="9"/>
      <c r="P66" s="34">
        <v>15.544585161289588</v>
      </c>
      <c r="Q66" s="9">
        <v>6.6660000000000004</v>
      </c>
      <c r="R66" s="34">
        <v>6.901833333333335</v>
      </c>
      <c r="S66" s="18">
        <v>5</v>
      </c>
      <c r="T66" s="18">
        <v>267.89999999999998</v>
      </c>
      <c r="U66" s="18">
        <v>112</v>
      </c>
      <c r="V66" s="18">
        <v>89</v>
      </c>
      <c r="W66" s="18">
        <v>6752</v>
      </c>
      <c r="X66" s="18">
        <v>181.88499999999999</v>
      </c>
      <c r="Y66" s="9"/>
      <c r="Z66" s="11">
        <v>44.818147048573756</v>
      </c>
      <c r="AA66" s="9">
        <v>-10.118</v>
      </c>
      <c r="AB66" s="11">
        <v>-11.417</v>
      </c>
      <c r="AC66" s="35">
        <v>2.8831999428446387</v>
      </c>
    </row>
    <row r="67" spans="1:29" x14ac:dyDescent="0.2">
      <c r="A67" s="18">
        <v>67</v>
      </c>
      <c r="B67" s="18" t="s">
        <v>119</v>
      </c>
      <c r="C67" s="18" t="s">
        <v>120</v>
      </c>
      <c r="D67" s="18" t="s">
        <v>144</v>
      </c>
      <c r="E67" s="18">
        <v>1</v>
      </c>
      <c r="F67" s="18" t="s">
        <v>145</v>
      </c>
      <c r="G67" s="18" t="s">
        <v>146</v>
      </c>
      <c r="H67" s="18" t="s">
        <v>212</v>
      </c>
      <c r="I67" s="9">
        <v>0.99</v>
      </c>
      <c r="J67" s="18">
        <v>4</v>
      </c>
      <c r="K67" s="18">
        <v>126.4</v>
      </c>
      <c r="L67" s="18">
        <v>107.2</v>
      </c>
      <c r="M67" s="18">
        <v>7315</v>
      </c>
      <c r="N67" s="18">
        <v>162.06399999999999</v>
      </c>
      <c r="O67" s="9"/>
      <c r="P67" s="34">
        <v>15.231526798815173</v>
      </c>
      <c r="Q67" s="9">
        <v>5.766</v>
      </c>
      <c r="R67" s="34">
        <v>6.0018333333333347</v>
      </c>
      <c r="S67" s="18">
        <v>5</v>
      </c>
      <c r="T67" s="18">
        <v>267.7</v>
      </c>
      <c r="U67" s="18">
        <v>111.8</v>
      </c>
      <c r="V67" s="18">
        <v>89</v>
      </c>
      <c r="W67" s="18">
        <v>6913</v>
      </c>
      <c r="X67" s="18">
        <v>186.07599999999999</v>
      </c>
      <c r="Y67" s="9"/>
      <c r="Z67" s="11">
        <v>43.766718764458716</v>
      </c>
      <c r="AA67" s="9">
        <v>-15.134</v>
      </c>
      <c r="AB67" s="11">
        <v>-16.433</v>
      </c>
      <c r="AC67" s="35">
        <v>2.8734295217117194</v>
      </c>
    </row>
    <row r="68" spans="1:29" x14ac:dyDescent="0.2">
      <c r="A68" s="18">
        <v>68</v>
      </c>
      <c r="B68" s="18" t="s">
        <v>143</v>
      </c>
      <c r="C68" s="18" t="s">
        <v>98</v>
      </c>
      <c r="D68" s="18" t="s">
        <v>144</v>
      </c>
      <c r="E68" s="18">
        <v>1</v>
      </c>
      <c r="F68" s="18" t="s">
        <v>145</v>
      </c>
      <c r="G68" s="18" t="s">
        <v>146</v>
      </c>
      <c r="H68" s="18" t="s">
        <v>213</v>
      </c>
      <c r="I68" s="9">
        <v>1.004</v>
      </c>
      <c r="J68" s="18">
        <v>4</v>
      </c>
      <c r="K68" s="18">
        <v>127.1</v>
      </c>
      <c r="L68" s="18">
        <v>107.4</v>
      </c>
      <c r="M68" s="18">
        <v>7004</v>
      </c>
      <c r="N68" s="18">
        <v>154.10900000000001</v>
      </c>
      <c r="O68" s="9">
        <v>9.3748969884951558E-2</v>
      </c>
      <c r="P68" s="34">
        <v>14.281912542618926</v>
      </c>
      <c r="Q68" s="9">
        <v>6.2789999999999999</v>
      </c>
      <c r="R68" s="34">
        <v>6.5148333333333346</v>
      </c>
      <c r="S68" s="18">
        <v>5</v>
      </c>
      <c r="T68" s="18">
        <v>267.7</v>
      </c>
      <c r="U68" s="18">
        <v>115.8</v>
      </c>
      <c r="V68" s="18">
        <v>89</v>
      </c>
      <c r="W68" s="18">
        <v>7836</v>
      </c>
      <c r="X68" s="18">
        <v>212.57</v>
      </c>
      <c r="Y68" s="9">
        <v>0.23219005504069248</v>
      </c>
      <c r="Z68" s="11">
        <v>49.301153549580874</v>
      </c>
      <c r="AA68" s="9">
        <v>-25.195</v>
      </c>
      <c r="AB68" s="11">
        <v>-26.494</v>
      </c>
      <c r="AC68" s="35">
        <v>3.4519994015129534</v>
      </c>
    </row>
    <row r="69" spans="1:29" x14ac:dyDescent="0.2">
      <c r="A69" s="18">
        <v>69</v>
      </c>
      <c r="B69" s="18" t="s">
        <v>143</v>
      </c>
      <c r="C69" s="18" t="s">
        <v>100</v>
      </c>
      <c r="D69" s="18" t="s">
        <v>144</v>
      </c>
      <c r="E69" s="18">
        <v>1</v>
      </c>
      <c r="F69" s="18" t="s">
        <v>145</v>
      </c>
      <c r="G69" s="18" t="s">
        <v>146</v>
      </c>
      <c r="H69" s="18" t="s">
        <v>214</v>
      </c>
      <c r="I69" s="9">
        <v>0.97399999999999998</v>
      </c>
      <c r="J69" s="18">
        <v>4</v>
      </c>
      <c r="K69" s="18">
        <v>126.9</v>
      </c>
      <c r="L69" s="18">
        <v>104.7</v>
      </c>
      <c r="M69" s="18">
        <v>6745</v>
      </c>
      <c r="N69" s="18">
        <v>148.785</v>
      </c>
      <c r="O69" s="9">
        <v>9.4202103706690868E-2</v>
      </c>
      <c r="P69" s="34">
        <v>14.213213252926483</v>
      </c>
      <c r="Q69" s="9">
        <v>6.3070000000000004</v>
      </c>
      <c r="R69" s="34">
        <v>6.5428333333333351</v>
      </c>
      <c r="S69" s="18">
        <v>5</v>
      </c>
      <c r="T69" s="18">
        <v>267.7</v>
      </c>
      <c r="U69" s="18">
        <v>114.5</v>
      </c>
      <c r="V69" s="18">
        <v>89</v>
      </c>
      <c r="W69" s="18">
        <v>7588</v>
      </c>
      <c r="X69" s="18">
        <v>205.33500000000001</v>
      </c>
      <c r="Y69" s="9">
        <v>0.2331888864538437</v>
      </c>
      <c r="Z69" s="11">
        <v>49.089979073735265</v>
      </c>
      <c r="AA69" s="9">
        <v>-25.172999999999998</v>
      </c>
      <c r="AB69" s="11">
        <v>-26.471999999999998</v>
      </c>
      <c r="AC69" s="35">
        <v>3.4538269566614503</v>
      </c>
    </row>
    <row r="70" spans="1:29" x14ac:dyDescent="0.2">
      <c r="A70" s="18"/>
      <c r="B70" s="18"/>
      <c r="C70" s="18"/>
      <c r="D70" s="18"/>
      <c r="E70" s="18"/>
      <c r="F70" s="18"/>
      <c r="G70" s="18"/>
      <c r="H70" s="18"/>
      <c r="I70" s="9"/>
      <c r="J70" s="18"/>
      <c r="K70" s="18"/>
      <c r="L70" s="18"/>
      <c r="M70" s="21"/>
      <c r="N70" s="18"/>
      <c r="O70" s="9"/>
      <c r="P70" s="19"/>
      <c r="Q70" s="9"/>
      <c r="R70" s="19"/>
      <c r="S70" s="18"/>
      <c r="T70" s="18"/>
      <c r="U70" s="18"/>
      <c r="V70" s="18"/>
      <c r="W70" s="18"/>
      <c r="X70" s="18"/>
      <c r="Y70" s="9"/>
      <c r="Z70" s="19"/>
      <c r="AA70" s="9"/>
      <c r="AB70" s="20"/>
      <c r="AC70" s="12"/>
    </row>
    <row r="71" spans="1:29" x14ac:dyDescent="0.2">
      <c r="A71" s="18"/>
      <c r="B71" s="18"/>
      <c r="C71" s="18"/>
      <c r="D71" s="18"/>
      <c r="E71" s="18"/>
      <c r="F71" s="18"/>
      <c r="G71" s="18"/>
      <c r="H71" s="18"/>
      <c r="I71" s="9"/>
      <c r="J71" s="18"/>
      <c r="K71" s="18"/>
      <c r="L71" s="18"/>
      <c r="M71" s="21"/>
      <c r="N71" s="18"/>
      <c r="O71" s="9"/>
      <c r="P71" s="19"/>
      <c r="Q71" s="9"/>
      <c r="R71" s="19"/>
      <c r="S71" s="18"/>
      <c r="T71" s="18"/>
      <c r="U71" s="18"/>
      <c r="V71" s="18"/>
      <c r="W71" s="18"/>
      <c r="X71" s="18"/>
      <c r="Y71" s="9"/>
      <c r="Z71" s="19"/>
      <c r="AA71" s="9"/>
      <c r="AB71" s="20"/>
      <c r="AC71" s="12"/>
    </row>
    <row r="72" spans="1:29" x14ac:dyDescent="0.2">
      <c r="A72" s="18"/>
      <c r="B72" s="18"/>
      <c r="C72" s="18"/>
      <c r="D72" s="18"/>
      <c r="E72" s="18"/>
      <c r="F72" s="18"/>
      <c r="G72" s="18"/>
      <c r="H72" s="18"/>
      <c r="I72" s="9"/>
      <c r="J72" s="18"/>
      <c r="K72" s="18"/>
      <c r="L72" s="18"/>
      <c r="M72" s="21"/>
      <c r="N72" s="18"/>
      <c r="O72" s="9"/>
      <c r="P72" s="19"/>
      <c r="Q72" s="9"/>
      <c r="R72" s="19"/>
      <c r="S72" s="18"/>
      <c r="T72" s="18"/>
      <c r="U72" s="18"/>
      <c r="V72" s="18"/>
      <c r="W72" s="18"/>
      <c r="X72" s="18"/>
      <c r="Y72" s="9"/>
      <c r="Z72" s="19"/>
      <c r="AA72" s="9"/>
      <c r="AB72" s="20"/>
      <c r="AC72" s="12"/>
    </row>
    <row r="73" spans="1:29" x14ac:dyDescent="0.2">
      <c r="A73" s="18"/>
      <c r="B73" s="18"/>
      <c r="C73" s="18"/>
      <c r="D73" s="18"/>
      <c r="E73" s="18"/>
      <c r="F73" s="18"/>
      <c r="G73" s="18"/>
      <c r="H73" s="18"/>
      <c r="I73" s="9"/>
      <c r="J73" s="18"/>
      <c r="K73" s="18"/>
      <c r="L73" s="18"/>
      <c r="M73" s="21"/>
      <c r="N73" s="18"/>
      <c r="O73" s="9"/>
      <c r="P73" s="19"/>
      <c r="Q73" s="9"/>
      <c r="R73" s="19"/>
      <c r="S73" s="18"/>
      <c r="T73" s="18"/>
      <c r="U73" s="18"/>
      <c r="V73" s="18"/>
      <c r="W73" s="18"/>
      <c r="X73" s="18"/>
      <c r="Y73" s="9"/>
      <c r="Z73" s="19"/>
      <c r="AA73" s="9"/>
      <c r="AB73" s="20"/>
      <c r="AC73" s="12"/>
    </row>
    <row r="74" spans="1:29" x14ac:dyDescent="0.2">
      <c r="A74" s="18"/>
      <c r="B74" s="18"/>
      <c r="C74" s="18"/>
      <c r="D74" s="18"/>
      <c r="E74" s="18"/>
      <c r="F74" s="18"/>
      <c r="G74" s="18"/>
      <c r="H74" s="18"/>
      <c r="I74" s="9"/>
      <c r="J74" s="18"/>
      <c r="K74" s="18"/>
      <c r="L74" s="18"/>
      <c r="M74" s="21"/>
      <c r="N74" s="18"/>
      <c r="O74" s="9"/>
      <c r="P74" s="19"/>
      <c r="Q74" s="9"/>
      <c r="R74" s="19"/>
      <c r="S74" s="18"/>
      <c r="T74" s="18"/>
      <c r="U74" s="18"/>
      <c r="V74" s="18"/>
      <c r="W74" s="18"/>
      <c r="X74" s="18"/>
      <c r="Y74" s="9"/>
      <c r="Z74" s="19"/>
      <c r="AA74" s="9"/>
      <c r="AB74" s="20"/>
      <c r="AC74" s="12"/>
    </row>
    <row r="75" spans="1:29" x14ac:dyDescent="0.2">
      <c r="A75" s="18"/>
      <c r="B75" s="18"/>
      <c r="C75" s="18"/>
      <c r="D75" s="18"/>
      <c r="E75" s="18"/>
      <c r="F75" s="18"/>
      <c r="G75" s="18"/>
      <c r="H75" s="18"/>
      <c r="I75" s="9"/>
      <c r="J75" s="18"/>
      <c r="K75" s="18"/>
      <c r="L75" s="18"/>
      <c r="M75" s="21"/>
      <c r="N75" s="18"/>
      <c r="O75" s="9"/>
      <c r="P75" s="19"/>
      <c r="Q75" s="9"/>
      <c r="R75" s="19"/>
      <c r="S75" s="18"/>
      <c r="T75" s="18"/>
      <c r="U75" s="18"/>
      <c r="V75" s="18"/>
      <c r="W75" s="18"/>
      <c r="X75" s="18"/>
      <c r="Y75" s="9"/>
      <c r="Z75" s="19"/>
      <c r="AA75" s="9"/>
      <c r="AB75" s="20"/>
      <c r="AC75" s="12"/>
    </row>
    <row r="76" spans="1:29" x14ac:dyDescent="0.2">
      <c r="A76" s="18"/>
      <c r="B76" s="18"/>
      <c r="C76" s="18"/>
      <c r="D76" s="18"/>
      <c r="E76" s="18"/>
      <c r="F76" s="18"/>
      <c r="G76" s="18"/>
      <c r="H76" s="18"/>
      <c r="I76" s="9"/>
      <c r="J76" s="18"/>
      <c r="K76" s="18"/>
      <c r="L76" s="18"/>
      <c r="M76" s="21"/>
      <c r="N76" s="18"/>
      <c r="O76" s="9"/>
      <c r="P76" s="19"/>
      <c r="Q76" s="9"/>
      <c r="R76" s="19"/>
      <c r="S76" s="18"/>
      <c r="T76" s="18"/>
      <c r="U76" s="18"/>
      <c r="V76" s="18"/>
      <c r="W76" s="18"/>
      <c r="X76" s="18"/>
      <c r="Y76" s="9"/>
      <c r="Z76" s="19"/>
      <c r="AA76" s="9"/>
      <c r="AB76" s="20"/>
      <c r="AC76" s="12"/>
    </row>
    <row r="77" spans="1:29" x14ac:dyDescent="0.2">
      <c r="A77" s="18"/>
      <c r="B77" s="18"/>
      <c r="C77" s="18"/>
      <c r="D77" s="18"/>
      <c r="E77" s="18"/>
      <c r="F77" s="18"/>
      <c r="G77" s="18"/>
      <c r="H77" s="18"/>
      <c r="I77" s="9"/>
      <c r="J77" s="18"/>
      <c r="K77" s="18"/>
      <c r="L77" s="18"/>
      <c r="M77" s="21"/>
      <c r="N77" s="18"/>
      <c r="O77" s="9"/>
      <c r="P77" s="19"/>
      <c r="Q77" s="9"/>
      <c r="R77" s="19"/>
      <c r="S77" s="18"/>
      <c r="T77" s="18"/>
      <c r="U77" s="18"/>
      <c r="V77" s="18"/>
      <c r="W77" s="18"/>
      <c r="X77" s="18"/>
      <c r="Y77" s="9"/>
      <c r="Z77" s="19"/>
      <c r="AA77" s="9"/>
      <c r="AB77" s="20"/>
      <c r="AC77" s="12"/>
    </row>
    <row r="78" spans="1:29" x14ac:dyDescent="0.2">
      <c r="A78" s="18"/>
      <c r="B78" s="18"/>
      <c r="C78" s="18"/>
      <c r="D78" s="18"/>
      <c r="E78" s="18"/>
      <c r="F78" s="18"/>
      <c r="G78" s="18"/>
      <c r="H78" s="18"/>
      <c r="I78" s="9"/>
      <c r="J78" s="18"/>
      <c r="K78" s="18"/>
      <c r="L78" s="18"/>
      <c r="M78" s="21"/>
      <c r="N78" s="18"/>
      <c r="O78" s="9"/>
      <c r="P78" s="19"/>
      <c r="Q78" s="9"/>
      <c r="R78" s="19"/>
      <c r="S78" s="18"/>
      <c r="T78" s="18"/>
      <c r="U78" s="18"/>
      <c r="V78" s="18"/>
      <c r="W78" s="18"/>
      <c r="X78" s="18"/>
      <c r="Y78" s="9"/>
      <c r="Z78" s="19"/>
      <c r="AA78" s="9"/>
      <c r="AB78" s="20"/>
      <c r="AC78" s="12"/>
    </row>
    <row r="79" spans="1:29" x14ac:dyDescent="0.2">
      <c r="A79" s="18"/>
      <c r="B79" s="18"/>
      <c r="C79" s="18"/>
      <c r="D79" s="18"/>
      <c r="E79" s="18"/>
      <c r="F79" s="18"/>
      <c r="G79" s="18"/>
      <c r="H79" s="18"/>
      <c r="I79" s="9"/>
      <c r="J79" s="18"/>
      <c r="K79" s="18"/>
      <c r="L79" s="18"/>
      <c r="M79" s="21"/>
      <c r="N79" s="18"/>
      <c r="O79" s="9"/>
      <c r="P79" s="19"/>
      <c r="Q79" s="9"/>
      <c r="R79" s="19"/>
      <c r="S79" s="18"/>
      <c r="T79" s="18"/>
      <c r="U79" s="18"/>
      <c r="V79" s="18"/>
      <c r="W79" s="18"/>
      <c r="X79" s="18"/>
      <c r="Y79" s="9"/>
      <c r="Z79" s="19"/>
      <c r="AA79" s="9"/>
      <c r="AB79" s="20"/>
      <c r="AC79" s="12"/>
    </row>
    <row r="80" spans="1:29" x14ac:dyDescent="0.2">
      <c r="A80" s="18"/>
      <c r="B80" s="18"/>
      <c r="C80" s="18"/>
      <c r="D80" s="18"/>
      <c r="E80" s="18"/>
      <c r="F80" s="18"/>
      <c r="G80" s="18"/>
      <c r="H80" s="18"/>
      <c r="I80" s="9"/>
      <c r="J80" s="18"/>
      <c r="K80" s="18"/>
      <c r="L80" s="18"/>
      <c r="M80" s="21"/>
      <c r="N80" s="18"/>
      <c r="O80" s="9"/>
      <c r="P80" s="19"/>
      <c r="Q80" s="9"/>
      <c r="R80" s="19"/>
      <c r="S80" s="18"/>
      <c r="T80" s="18"/>
      <c r="U80" s="18"/>
      <c r="V80" s="18"/>
      <c r="W80" s="18"/>
      <c r="X80" s="18"/>
      <c r="Y80" s="9"/>
      <c r="Z80" s="19"/>
      <c r="AA80" s="9"/>
      <c r="AB80" s="20"/>
      <c r="AC80" s="12"/>
    </row>
    <row r="81" spans="1:29" x14ac:dyDescent="0.2">
      <c r="A81" s="18"/>
      <c r="B81" s="18"/>
      <c r="C81" s="18"/>
      <c r="D81" s="18"/>
      <c r="E81" s="18"/>
      <c r="F81" s="18"/>
      <c r="G81" s="18"/>
      <c r="H81" s="18"/>
      <c r="I81" s="9"/>
      <c r="J81" s="18"/>
      <c r="K81" s="18"/>
      <c r="L81" s="18"/>
      <c r="M81" s="21"/>
      <c r="N81" s="18"/>
      <c r="O81" s="9"/>
      <c r="P81" s="19"/>
      <c r="Q81" s="9"/>
      <c r="R81" s="19"/>
      <c r="S81" s="18"/>
      <c r="T81" s="18"/>
      <c r="U81" s="18"/>
      <c r="V81" s="18"/>
      <c r="W81" s="18"/>
      <c r="X81" s="18"/>
      <c r="Y81" s="9"/>
      <c r="Z81" s="19"/>
      <c r="AA81" s="9"/>
      <c r="AB81" s="20"/>
      <c r="AC81" s="12"/>
    </row>
    <row r="82" spans="1:29" x14ac:dyDescent="0.2">
      <c r="A82" s="18"/>
      <c r="B82" s="18"/>
      <c r="C82" s="18"/>
      <c r="D82" s="18"/>
      <c r="E82" s="18"/>
      <c r="F82" s="18"/>
      <c r="G82" s="18"/>
      <c r="H82" s="18"/>
      <c r="I82" s="9"/>
      <c r="J82" s="18"/>
      <c r="K82" s="18"/>
      <c r="L82" s="18"/>
      <c r="M82" s="21"/>
      <c r="N82" s="18"/>
      <c r="O82" s="9"/>
      <c r="P82" s="19"/>
      <c r="Q82" s="9"/>
      <c r="R82" s="19"/>
      <c r="S82" s="18"/>
      <c r="T82" s="18"/>
      <c r="U82" s="18"/>
      <c r="V82" s="18"/>
      <c r="W82" s="18"/>
      <c r="X82" s="18"/>
      <c r="Y82" s="9"/>
      <c r="Z82" s="19"/>
      <c r="AA82" s="9"/>
      <c r="AB82" s="20"/>
      <c r="AC82" s="12"/>
    </row>
    <row r="83" spans="1:29" x14ac:dyDescent="0.2">
      <c r="A83" s="18"/>
      <c r="B83" s="18"/>
      <c r="C83" s="18"/>
      <c r="D83" s="18"/>
      <c r="E83" s="18"/>
      <c r="F83" s="18"/>
      <c r="G83" s="18"/>
      <c r="H83" s="18"/>
      <c r="I83" s="9"/>
      <c r="J83" s="18"/>
      <c r="K83" s="18"/>
      <c r="L83" s="18"/>
      <c r="M83" s="21"/>
      <c r="N83" s="18"/>
      <c r="O83" s="9"/>
      <c r="P83" s="19"/>
      <c r="Q83" s="9"/>
      <c r="R83" s="19"/>
      <c r="S83" s="18"/>
      <c r="T83" s="18"/>
      <c r="U83" s="18"/>
      <c r="V83" s="18"/>
      <c r="W83" s="18"/>
      <c r="X83" s="18"/>
      <c r="Y83" s="9"/>
      <c r="Z83" s="19"/>
      <c r="AA83" s="9"/>
      <c r="AB83" s="20"/>
      <c r="AC83" s="12"/>
    </row>
    <row r="84" spans="1:29" x14ac:dyDescent="0.2">
      <c r="A84" s="18"/>
      <c r="B84" s="18"/>
      <c r="C84" s="18"/>
      <c r="D84" s="18"/>
      <c r="E84" s="18"/>
      <c r="F84" s="18"/>
      <c r="G84" s="18"/>
      <c r="H84" s="18"/>
      <c r="I84" s="9"/>
      <c r="J84" s="18"/>
      <c r="K84" s="18"/>
      <c r="L84" s="18"/>
      <c r="M84" s="21"/>
      <c r="N84" s="18"/>
      <c r="O84" s="9"/>
      <c r="P84" s="19"/>
      <c r="Q84" s="9"/>
      <c r="R84" s="19"/>
      <c r="S84" s="18"/>
      <c r="T84" s="18"/>
      <c r="U84" s="18"/>
      <c r="V84" s="18"/>
      <c r="W84" s="18"/>
      <c r="X84" s="18"/>
      <c r="Y84" s="9"/>
      <c r="Z84" s="19"/>
      <c r="AA84" s="9"/>
      <c r="AB84" s="20"/>
      <c r="AC84" s="12"/>
    </row>
    <row r="85" spans="1:29" x14ac:dyDescent="0.2">
      <c r="A85" s="18"/>
      <c r="B85" s="18"/>
      <c r="C85" s="18"/>
      <c r="D85" s="18"/>
      <c r="E85" s="18"/>
      <c r="F85" s="18"/>
      <c r="G85" s="18"/>
      <c r="H85" s="18"/>
      <c r="I85" s="9"/>
      <c r="J85" s="18"/>
      <c r="K85" s="18"/>
      <c r="L85" s="18"/>
      <c r="M85" s="21"/>
      <c r="N85" s="18"/>
      <c r="O85" s="9"/>
      <c r="P85" s="19"/>
      <c r="Q85" s="9"/>
      <c r="R85" s="19"/>
      <c r="S85" s="18"/>
      <c r="T85" s="18"/>
      <c r="U85" s="18"/>
      <c r="V85" s="18"/>
      <c r="W85" s="18"/>
      <c r="X85" s="18"/>
      <c r="Y85" s="9"/>
      <c r="Z85" s="19"/>
      <c r="AA85" s="9"/>
      <c r="AB85" s="20"/>
      <c r="AC85" s="12"/>
    </row>
    <row r="86" spans="1:29" x14ac:dyDescent="0.2">
      <c r="A86" s="18"/>
      <c r="B86" s="18"/>
      <c r="C86" s="18"/>
      <c r="D86" s="18"/>
      <c r="E86" s="18"/>
      <c r="F86" s="18"/>
      <c r="G86" s="18"/>
      <c r="H86" s="18"/>
      <c r="I86" s="9"/>
      <c r="J86" s="18"/>
      <c r="K86" s="18"/>
      <c r="L86" s="18"/>
      <c r="M86" s="21"/>
      <c r="N86" s="18"/>
      <c r="O86" s="9"/>
      <c r="P86" s="19"/>
      <c r="Q86" s="9"/>
      <c r="R86" s="19"/>
      <c r="S86" s="18"/>
      <c r="T86" s="18"/>
      <c r="U86" s="18"/>
      <c r="V86" s="18"/>
      <c r="W86" s="18"/>
      <c r="X86" s="18"/>
      <c r="Y86" s="9"/>
      <c r="Z86" s="19"/>
      <c r="AA86" s="9"/>
      <c r="AB86" s="20"/>
      <c r="AC86" s="12"/>
    </row>
    <row r="87" spans="1:29" x14ac:dyDescent="0.2">
      <c r="A87" s="18"/>
      <c r="B87" s="18"/>
      <c r="C87" s="18"/>
      <c r="D87" s="18"/>
      <c r="E87" s="18"/>
      <c r="F87" s="18"/>
      <c r="G87" s="18"/>
      <c r="H87" s="18"/>
      <c r="I87" s="9"/>
      <c r="J87" s="18"/>
      <c r="K87" s="18"/>
      <c r="L87" s="18"/>
      <c r="M87" s="21"/>
      <c r="N87" s="18"/>
      <c r="O87" s="9"/>
      <c r="P87" s="19"/>
      <c r="Q87" s="9"/>
      <c r="R87" s="19"/>
      <c r="S87" s="18"/>
      <c r="T87" s="18"/>
      <c r="U87" s="18"/>
      <c r="V87" s="18"/>
      <c r="W87" s="18"/>
      <c r="X87" s="18"/>
      <c r="Y87" s="9"/>
      <c r="Z87" s="19"/>
      <c r="AA87" s="9"/>
      <c r="AB87" s="20"/>
      <c r="AC87" s="12"/>
    </row>
    <row r="88" spans="1:29" x14ac:dyDescent="0.2">
      <c r="A88" s="18"/>
      <c r="B88" s="18"/>
      <c r="C88" s="18"/>
      <c r="D88" s="18"/>
      <c r="E88" s="18"/>
      <c r="F88" s="18"/>
      <c r="G88" s="18"/>
      <c r="H88" s="18"/>
      <c r="I88" s="9"/>
      <c r="J88" s="18"/>
      <c r="K88" s="18"/>
      <c r="L88" s="18"/>
      <c r="M88" s="21"/>
      <c r="N88" s="18"/>
      <c r="O88" s="9"/>
      <c r="P88" s="19"/>
      <c r="Q88" s="9"/>
      <c r="R88" s="19"/>
      <c r="S88" s="18"/>
      <c r="T88" s="18"/>
      <c r="U88" s="18"/>
      <c r="V88" s="18"/>
      <c r="W88" s="18"/>
      <c r="X88" s="18"/>
      <c r="Y88" s="9"/>
      <c r="Z88" s="19"/>
      <c r="AA88" s="9"/>
      <c r="AB88" s="20"/>
      <c r="AC88" s="12"/>
    </row>
    <row r="89" spans="1:29" x14ac:dyDescent="0.2">
      <c r="A89" s="18"/>
      <c r="B89" s="18"/>
      <c r="C89" s="18"/>
      <c r="D89" s="18"/>
      <c r="E89" s="18"/>
      <c r="F89" s="18"/>
      <c r="G89" s="18"/>
      <c r="H89" s="18"/>
      <c r="I89" s="9"/>
      <c r="J89" s="18"/>
      <c r="K89" s="18"/>
      <c r="L89" s="18"/>
      <c r="M89" s="21"/>
      <c r="N89" s="18"/>
      <c r="O89" s="9"/>
      <c r="P89" s="19"/>
      <c r="Q89" s="9"/>
      <c r="R89" s="19"/>
      <c r="S89" s="18"/>
      <c r="T89" s="18"/>
      <c r="U89" s="18"/>
      <c r="V89" s="18"/>
      <c r="W89" s="18"/>
      <c r="X89" s="18"/>
      <c r="Y89" s="9"/>
      <c r="Z89" s="19"/>
      <c r="AA89" s="9"/>
      <c r="AB89" s="20"/>
      <c r="AC89" s="12"/>
    </row>
    <row r="90" spans="1:29" x14ac:dyDescent="0.2">
      <c r="A90" s="18"/>
      <c r="B90" s="18"/>
      <c r="C90" s="18"/>
      <c r="D90" s="18"/>
      <c r="E90" s="18"/>
      <c r="F90" s="18"/>
      <c r="G90" s="18"/>
      <c r="H90" s="18"/>
      <c r="I90" s="9"/>
      <c r="J90" s="18"/>
      <c r="K90" s="18"/>
      <c r="L90" s="18"/>
      <c r="M90" s="21"/>
      <c r="N90" s="18"/>
      <c r="O90" s="9"/>
      <c r="P90" s="19"/>
      <c r="Q90" s="9"/>
      <c r="R90" s="19"/>
      <c r="S90" s="18"/>
      <c r="T90" s="18"/>
      <c r="U90" s="18"/>
      <c r="V90" s="18"/>
      <c r="W90" s="18"/>
      <c r="X90" s="18"/>
      <c r="Y90" s="9"/>
      <c r="Z90" s="19"/>
      <c r="AA90" s="9"/>
      <c r="AB90" s="20"/>
      <c r="AC90" s="12"/>
    </row>
    <row r="91" spans="1:29" x14ac:dyDescent="0.2">
      <c r="A91" s="18"/>
      <c r="B91" s="18"/>
      <c r="C91" s="18"/>
      <c r="D91" s="18"/>
      <c r="E91" s="18"/>
      <c r="F91" s="18"/>
      <c r="G91" s="18"/>
      <c r="H91" s="18"/>
      <c r="I91" s="9"/>
      <c r="J91" s="18"/>
      <c r="K91" s="18"/>
      <c r="L91" s="18"/>
      <c r="M91" s="21"/>
      <c r="N91" s="18"/>
      <c r="O91" s="9"/>
      <c r="P91" s="19"/>
      <c r="Q91" s="9"/>
      <c r="R91" s="19"/>
      <c r="S91" s="18"/>
      <c r="T91" s="18"/>
      <c r="U91" s="18"/>
      <c r="V91" s="18"/>
      <c r="W91" s="18"/>
      <c r="X91" s="18"/>
      <c r="Y91" s="9"/>
      <c r="Z91" s="19"/>
      <c r="AA91" s="9"/>
      <c r="AB91" s="20"/>
      <c r="AC91" s="12"/>
    </row>
    <row r="92" spans="1:29" x14ac:dyDescent="0.2">
      <c r="A92" s="18"/>
      <c r="B92" s="18"/>
      <c r="C92" s="18"/>
      <c r="D92" s="18"/>
      <c r="E92" s="18"/>
      <c r="F92" s="18"/>
      <c r="G92" s="18"/>
      <c r="H92" s="18"/>
      <c r="I92" s="9"/>
      <c r="J92" s="18"/>
      <c r="K92" s="18"/>
      <c r="L92" s="18"/>
      <c r="M92" s="21"/>
      <c r="N92" s="18"/>
      <c r="O92" s="9"/>
      <c r="P92" s="19"/>
      <c r="Q92" s="9"/>
      <c r="R92" s="19"/>
      <c r="S92" s="18"/>
      <c r="T92" s="18"/>
      <c r="U92" s="18"/>
      <c r="V92" s="18"/>
      <c r="W92" s="18"/>
      <c r="X92" s="18"/>
      <c r="Y92" s="9"/>
      <c r="Z92" s="19"/>
      <c r="AA92" s="9"/>
      <c r="AB92" s="20"/>
      <c r="AC92" s="12"/>
    </row>
    <row r="93" spans="1:29" x14ac:dyDescent="0.2">
      <c r="A93" s="18"/>
      <c r="B93" s="18"/>
      <c r="C93" s="18"/>
      <c r="D93" s="18"/>
      <c r="E93" s="18"/>
      <c r="F93" s="18"/>
      <c r="G93" s="18"/>
      <c r="H93" s="18"/>
      <c r="I93" s="9"/>
      <c r="J93" s="18"/>
      <c r="K93" s="18"/>
      <c r="L93" s="18"/>
      <c r="M93" s="21"/>
      <c r="N93" s="18"/>
      <c r="O93" s="9"/>
      <c r="P93" s="19"/>
      <c r="Q93" s="9"/>
      <c r="R93" s="19"/>
      <c r="S93" s="18"/>
      <c r="T93" s="18"/>
      <c r="U93" s="18"/>
      <c r="V93" s="18"/>
      <c r="W93" s="18"/>
      <c r="X93" s="18"/>
      <c r="Y93" s="9"/>
      <c r="Z93" s="19"/>
      <c r="AA93" s="9"/>
      <c r="AB93" s="20"/>
      <c r="AC93" s="12"/>
    </row>
    <row r="94" spans="1:29" x14ac:dyDescent="0.2">
      <c r="A94" s="18"/>
      <c r="B94" s="18"/>
      <c r="C94" s="18"/>
      <c r="D94" s="18"/>
      <c r="E94" s="18"/>
      <c r="F94" s="18"/>
      <c r="G94" s="18"/>
      <c r="H94" s="18"/>
      <c r="I94" s="9"/>
      <c r="J94" s="18"/>
      <c r="K94" s="18"/>
      <c r="L94" s="18"/>
      <c r="M94" s="21"/>
      <c r="N94" s="18"/>
      <c r="O94" s="9"/>
      <c r="P94" s="19"/>
      <c r="Q94" s="9"/>
      <c r="R94" s="19"/>
      <c r="S94" s="18"/>
      <c r="T94" s="18"/>
      <c r="U94" s="18"/>
      <c r="V94" s="18"/>
      <c r="W94" s="18"/>
      <c r="X94" s="18"/>
      <c r="Y94" s="9"/>
      <c r="Z94" s="19"/>
      <c r="AA94" s="9"/>
      <c r="AB94" s="20"/>
      <c r="AC94" s="12"/>
    </row>
    <row r="95" spans="1:29" x14ac:dyDescent="0.2">
      <c r="A95" s="18"/>
      <c r="B95" s="18"/>
      <c r="C95" s="18"/>
      <c r="D95" s="18"/>
      <c r="E95" s="18"/>
      <c r="F95" s="18"/>
      <c r="G95" s="18"/>
      <c r="H95" s="18"/>
      <c r="I95" s="9"/>
      <c r="J95" s="18"/>
      <c r="K95" s="18"/>
      <c r="L95" s="18"/>
      <c r="M95" s="21"/>
      <c r="N95" s="18"/>
      <c r="O95" s="9"/>
      <c r="P95" s="19"/>
      <c r="Q95" s="9"/>
      <c r="R95" s="19"/>
      <c r="S95" s="18"/>
      <c r="T95" s="18"/>
      <c r="U95" s="18"/>
      <c r="V95" s="18"/>
      <c r="W95" s="18"/>
      <c r="X95" s="18"/>
      <c r="Y95" s="9"/>
      <c r="Z95" s="19"/>
      <c r="AA95" s="9"/>
      <c r="AB95" s="20"/>
      <c r="AC95" s="12"/>
    </row>
    <row r="96" spans="1:29" x14ac:dyDescent="0.2">
      <c r="A96" s="18"/>
      <c r="B96" s="18"/>
      <c r="C96" s="18"/>
      <c r="D96" s="18"/>
      <c r="E96" s="18"/>
      <c r="F96" s="18"/>
      <c r="G96" s="18"/>
      <c r="H96" s="18"/>
      <c r="I96" s="9"/>
      <c r="J96" s="18"/>
      <c r="K96" s="18"/>
      <c r="L96" s="18"/>
      <c r="M96" s="21"/>
      <c r="N96" s="18"/>
      <c r="O96" s="9"/>
      <c r="P96" s="19"/>
      <c r="Q96" s="9"/>
      <c r="R96" s="19"/>
      <c r="S96" s="18"/>
      <c r="T96" s="18"/>
      <c r="U96" s="18"/>
      <c r="V96" s="18"/>
      <c r="W96" s="18"/>
      <c r="X96" s="18"/>
      <c r="Y96" s="9"/>
      <c r="Z96" s="19"/>
      <c r="AA96" s="9"/>
      <c r="AB96" s="20"/>
      <c r="AC96" s="12"/>
    </row>
    <row r="97" spans="1:29" x14ac:dyDescent="0.2">
      <c r="A97" s="18"/>
      <c r="B97" s="18"/>
      <c r="C97" s="18"/>
      <c r="D97" s="18"/>
      <c r="E97" s="18"/>
      <c r="F97" s="18"/>
      <c r="G97" s="18"/>
      <c r="H97" s="18"/>
      <c r="I97" s="9"/>
      <c r="J97" s="18"/>
      <c r="K97" s="18"/>
      <c r="L97" s="18"/>
      <c r="M97" s="21"/>
      <c r="N97" s="18"/>
      <c r="O97" s="9"/>
      <c r="P97" s="19"/>
      <c r="Q97" s="9"/>
      <c r="R97" s="19"/>
      <c r="S97" s="18"/>
      <c r="T97" s="18"/>
      <c r="U97" s="18"/>
      <c r="V97" s="18"/>
      <c r="W97" s="18"/>
      <c r="X97" s="18"/>
      <c r="Y97" s="9"/>
      <c r="Z97" s="19"/>
      <c r="AA97" s="9"/>
      <c r="AB97" s="20"/>
      <c r="AC97" s="12"/>
    </row>
    <row r="98" spans="1:29" x14ac:dyDescent="0.2">
      <c r="A98" s="18"/>
      <c r="B98" s="18"/>
      <c r="C98" s="18"/>
      <c r="D98" s="18"/>
      <c r="E98" s="18"/>
      <c r="F98" s="18"/>
      <c r="G98" s="18"/>
      <c r="H98" s="18"/>
      <c r="I98" s="9"/>
      <c r="J98" s="18"/>
      <c r="K98" s="18"/>
      <c r="L98" s="18"/>
      <c r="M98" s="21"/>
      <c r="N98" s="18"/>
      <c r="O98" s="9"/>
      <c r="P98" s="19"/>
      <c r="Q98" s="9"/>
      <c r="R98" s="19"/>
      <c r="S98" s="18"/>
      <c r="T98" s="18"/>
      <c r="U98" s="18"/>
      <c r="V98" s="18"/>
      <c r="W98" s="18"/>
      <c r="X98" s="18"/>
      <c r="Y98" s="9"/>
      <c r="Z98" s="19"/>
      <c r="AA98" s="9"/>
      <c r="AB98" s="20"/>
      <c r="AC98" s="12"/>
    </row>
  </sheetData>
  <pageMargins left="0.75" right="0.75" top="1" bottom="1" header="0.5" footer="0.5"/>
  <pageSetup orientation="portrait" horizontalDpi="4294967292" verticalDpi="429496729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5"/>
  <sheetViews>
    <sheetView workbookViewId="0">
      <selection activeCell="A3" sqref="A3"/>
    </sheetView>
  </sheetViews>
  <sheetFormatPr defaultRowHeight="12.75" x14ac:dyDescent="0.2"/>
  <sheetData>
    <row r="1" spans="1:16" x14ac:dyDescent="0.2">
      <c r="A1" s="18" t="s">
        <v>121</v>
      </c>
      <c r="B1" s="18" t="s">
        <v>122</v>
      </c>
      <c r="C1" s="18" t="s">
        <v>123</v>
      </c>
      <c r="D1" s="18" t="s">
        <v>124</v>
      </c>
      <c r="E1" s="18" t="s">
        <v>127</v>
      </c>
      <c r="F1" s="18" t="s">
        <v>129</v>
      </c>
      <c r="G1" s="18" t="s">
        <v>130</v>
      </c>
      <c r="H1" s="18" t="s">
        <v>131</v>
      </c>
      <c r="I1" s="18" t="s">
        <v>132</v>
      </c>
      <c r="J1" s="18" t="s">
        <v>133</v>
      </c>
      <c r="K1" s="18" t="s">
        <v>134</v>
      </c>
      <c r="L1" s="18" t="s">
        <v>215</v>
      </c>
      <c r="M1" s="18" t="s">
        <v>136</v>
      </c>
      <c r="N1" s="18" t="s">
        <v>139</v>
      </c>
      <c r="O1" s="18" t="s">
        <v>140</v>
      </c>
      <c r="P1" s="18" t="s">
        <v>141</v>
      </c>
    </row>
    <row r="2" spans="1:16" x14ac:dyDescent="0.2">
      <c r="A2" s="18">
        <v>1</v>
      </c>
      <c r="B2" s="18" t="s">
        <v>143</v>
      </c>
      <c r="C2" s="18" t="s">
        <v>76</v>
      </c>
      <c r="D2" s="18" t="s">
        <v>144</v>
      </c>
      <c r="E2" s="18" t="s">
        <v>146</v>
      </c>
      <c r="F2" s="18">
        <v>0.97899999999999998</v>
      </c>
      <c r="G2" s="18">
        <v>1</v>
      </c>
      <c r="H2" s="18">
        <v>24.2</v>
      </c>
      <c r="I2" s="18">
        <v>18.600000000000001</v>
      </c>
      <c r="J2" s="18">
        <v>3767</v>
      </c>
      <c r="K2" s="18">
        <v>54.194000000000003</v>
      </c>
      <c r="L2" s="18" t="s">
        <v>216</v>
      </c>
      <c r="M2" s="18">
        <v>-1.0720000000000001</v>
      </c>
    </row>
    <row r="3" spans="1:16" x14ac:dyDescent="0.2">
      <c r="A3" s="18">
        <v>1</v>
      </c>
      <c r="B3" s="18" t="s">
        <v>143</v>
      </c>
      <c r="C3" s="18" t="s">
        <v>76</v>
      </c>
      <c r="D3" s="18" t="s">
        <v>144</v>
      </c>
      <c r="E3" s="18" t="s">
        <v>146</v>
      </c>
      <c r="F3" s="18">
        <v>0.97899999999999998</v>
      </c>
      <c r="G3" s="18">
        <v>2</v>
      </c>
      <c r="H3" s="18">
        <v>53.9</v>
      </c>
      <c r="I3" s="18">
        <v>18.8</v>
      </c>
      <c r="J3" s="18">
        <v>3771</v>
      </c>
      <c r="K3" s="18">
        <v>54.512</v>
      </c>
      <c r="L3" s="18" t="s">
        <v>216</v>
      </c>
      <c r="M3" s="18">
        <v>-1.25</v>
      </c>
    </row>
    <row r="4" spans="1:16" x14ac:dyDescent="0.2">
      <c r="A4" s="18">
        <v>1</v>
      </c>
      <c r="B4" s="18" t="s">
        <v>143</v>
      </c>
      <c r="C4" s="18" t="s">
        <v>76</v>
      </c>
      <c r="D4" s="18" t="s">
        <v>144</v>
      </c>
      <c r="E4" s="18" t="s">
        <v>146</v>
      </c>
      <c r="F4" s="18">
        <v>0.97899999999999998</v>
      </c>
      <c r="G4" s="18">
        <v>3</v>
      </c>
      <c r="H4" s="18">
        <v>83.8</v>
      </c>
      <c r="I4" s="18">
        <v>18.600000000000001</v>
      </c>
      <c r="J4" s="18">
        <v>3772</v>
      </c>
      <c r="K4" s="18">
        <v>54.5</v>
      </c>
      <c r="L4" s="18" t="s">
        <v>217</v>
      </c>
      <c r="M4" s="18">
        <v>-1.4</v>
      </c>
    </row>
    <row r="5" spans="1:16" x14ac:dyDescent="0.2">
      <c r="A5" s="18">
        <v>1</v>
      </c>
      <c r="B5" s="18" t="s">
        <v>143</v>
      </c>
      <c r="C5" s="18" t="s">
        <v>76</v>
      </c>
      <c r="D5" s="18" t="s">
        <v>144</v>
      </c>
      <c r="E5" s="18" t="s">
        <v>146</v>
      </c>
      <c r="F5" s="18">
        <v>0.97899999999999998</v>
      </c>
      <c r="G5" s="18">
        <v>4</v>
      </c>
      <c r="H5" s="18">
        <v>126.4</v>
      </c>
      <c r="I5" s="18">
        <v>119.3</v>
      </c>
      <c r="J5" s="18">
        <v>6257</v>
      </c>
      <c r="K5" s="18">
        <v>153.922</v>
      </c>
      <c r="L5" s="18" t="s">
        <v>217</v>
      </c>
      <c r="M5" s="18">
        <v>5.82</v>
      </c>
    </row>
    <row r="6" spans="1:16" x14ac:dyDescent="0.2">
      <c r="A6" s="18">
        <v>1</v>
      </c>
      <c r="B6" s="18" t="s">
        <v>143</v>
      </c>
      <c r="C6" s="18" t="s">
        <v>76</v>
      </c>
      <c r="D6" s="18" t="s">
        <v>144</v>
      </c>
      <c r="E6" s="18" t="s">
        <v>146</v>
      </c>
      <c r="F6" s="18">
        <v>0.97899999999999998</v>
      </c>
      <c r="G6" s="18">
        <v>5</v>
      </c>
      <c r="H6" s="18">
        <v>266.7</v>
      </c>
      <c r="I6" s="18">
        <v>134.6</v>
      </c>
      <c r="N6" s="18">
        <v>7032</v>
      </c>
      <c r="O6" s="18">
        <v>202.92500000000001</v>
      </c>
      <c r="P6" s="18">
        <v>-25.152000000000001</v>
      </c>
    </row>
    <row r="7" spans="1:16" x14ac:dyDescent="0.2">
      <c r="A7" s="18">
        <v>1</v>
      </c>
      <c r="B7" s="18" t="s">
        <v>143</v>
      </c>
      <c r="C7" s="18" t="s">
        <v>76</v>
      </c>
      <c r="D7" s="18" t="s">
        <v>144</v>
      </c>
      <c r="E7" s="18" t="s">
        <v>146</v>
      </c>
      <c r="F7" s="18">
        <v>0.97899999999999998</v>
      </c>
      <c r="G7" s="18">
        <v>6</v>
      </c>
      <c r="H7" s="18">
        <v>422.6</v>
      </c>
      <c r="I7" s="18">
        <v>25.7</v>
      </c>
      <c r="N7" s="18">
        <v>3670</v>
      </c>
      <c r="O7" s="18">
        <v>52.625</v>
      </c>
      <c r="P7" s="18">
        <v>-3.7</v>
      </c>
    </row>
    <row r="8" spans="1:16" x14ac:dyDescent="0.2">
      <c r="A8" s="18">
        <v>2</v>
      </c>
      <c r="B8" s="18" t="s">
        <v>143</v>
      </c>
      <c r="C8" s="18" t="s">
        <v>78</v>
      </c>
      <c r="D8" s="18" t="s">
        <v>144</v>
      </c>
      <c r="E8" s="18" t="s">
        <v>146</v>
      </c>
      <c r="F8" s="18">
        <v>0.99399999999999999</v>
      </c>
      <c r="G8" s="18">
        <v>1</v>
      </c>
      <c r="H8" s="18">
        <v>24.2</v>
      </c>
      <c r="I8" s="18">
        <v>18.600000000000001</v>
      </c>
      <c r="J8" s="18">
        <v>3757</v>
      </c>
      <c r="K8" s="18">
        <v>54.284999999999997</v>
      </c>
      <c r="L8" s="18" t="s">
        <v>218</v>
      </c>
      <c r="M8" s="18">
        <v>-1.1499999999999999</v>
      </c>
    </row>
    <row r="9" spans="1:16" x14ac:dyDescent="0.2">
      <c r="A9" s="18">
        <v>2</v>
      </c>
      <c r="B9" s="18" t="s">
        <v>143</v>
      </c>
      <c r="C9" s="18" t="s">
        <v>78</v>
      </c>
      <c r="D9" s="18" t="s">
        <v>144</v>
      </c>
      <c r="E9" s="18" t="s">
        <v>146</v>
      </c>
      <c r="F9" s="18">
        <v>0.99399999999999999</v>
      </c>
      <c r="G9" s="18">
        <v>2</v>
      </c>
      <c r="H9" s="18">
        <v>53.9</v>
      </c>
      <c r="I9" s="18">
        <v>18.8</v>
      </c>
      <c r="J9" s="18">
        <v>3759</v>
      </c>
      <c r="K9" s="18">
        <v>54.323</v>
      </c>
      <c r="L9" s="18" t="s">
        <v>219</v>
      </c>
      <c r="M9" s="18">
        <v>-1.25</v>
      </c>
    </row>
    <row r="10" spans="1:16" x14ac:dyDescent="0.2">
      <c r="A10" s="18">
        <v>2</v>
      </c>
      <c r="B10" s="18" t="s">
        <v>143</v>
      </c>
      <c r="C10" s="18" t="s">
        <v>78</v>
      </c>
      <c r="D10" s="18" t="s">
        <v>144</v>
      </c>
      <c r="E10" s="18" t="s">
        <v>146</v>
      </c>
      <c r="F10" s="18">
        <v>0.99399999999999999</v>
      </c>
      <c r="G10" s="18">
        <v>3</v>
      </c>
      <c r="H10" s="18">
        <v>83.8</v>
      </c>
      <c r="I10" s="18">
        <v>18.600000000000001</v>
      </c>
      <c r="J10" s="18">
        <v>3757</v>
      </c>
      <c r="K10" s="18">
        <v>54.332999999999998</v>
      </c>
      <c r="L10" s="18" t="s">
        <v>220</v>
      </c>
      <c r="M10" s="18">
        <v>-1.3080000000000001</v>
      </c>
    </row>
    <row r="11" spans="1:16" x14ac:dyDescent="0.2">
      <c r="A11" s="18">
        <v>2</v>
      </c>
      <c r="B11" s="18" t="s">
        <v>143</v>
      </c>
      <c r="C11" s="18" t="s">
        <v>78</v>
      </c>
      <c r="D11" s="18" t="s">
        <v>144</v>
      </c>
      <c r="E11" s="18" t="s">
        <v>146</v>
      </c>
      <c r="F11" s="18">
        <v>0.99399999999999999</v>
      </c>
      <c r="G11" s="18">
        <v>4</v>
      </c>
      <c r="H11" s="18">
        <v>126.4</v>
      </c>
      <c r="I11" s="18">
        <v>117.5</v>
      </c>
      <c r="J11" s="18">
        <v>6340</v>
      </c>
      <c r="K11" s="18">
        <v>152.96899999999999</v>
      </c>
      <c r="L11" s="18" t="s">
        <v>221</v>
      </c>
      <c r="M11" s="18">
        <v>6.13</v>
      </c>
    </row>
    <row r="12" spans="1:16" x14ac:dyDescent="0.2">
      <c r="A12" s="18">
        <v>2</v>
      </c>
      <c r="B12" s="18" t="s">
        <v>143</v>
      </c>
      <c r="C12" s="18" t="s">
        <v>78</v>
      </c>
      <c r="D12" s="18" t="s">
        <v>144</v>
      </c>
      <c r="E12" s="18" t="s">
        <v>146</v>
      </c>
      <c r="F12" s="18">
        <v>0.99399999999999999</v>
      </c>
      <c r="G12" s="18">
        <v>5</v>
      </c>
      <c r="H12" s="18">
        <v>266.5</v>
      </c>
      <c r="I12" s="18">
        <v>133.1</v>
      </c>
      <c r="N12" s="18">
        <v>7308</v>
      </c>
      <c r="O12" s="18">
        <v>209.81100000000001</v>
      </c>
      <c r="P12" s="18">
        <v>-25.166</v>
      </c>
    </row>
    <row r="13" spans="1:16" x14ac:dyDescent="0.2">
      <c r="A13" s="18">
        <v>2</v>
      </c>
      <c r="B13" s="18" t="s">
        <v>143</v>
      </c>
      <c r="C13" s="18" t="s">
        <v>78</v>
      </c>
      <c r="D13" s="18" t="s">
        <v>144</v>
      </c>
      <c r="E13" s="18" t="s">
        <v>146</v>
      </c>
      <c r="F13" s="18">
        <v>0.99399999999999999</v>
      </c>
      <c r="G13" s="18">
        <v>6</v>
      </c>
      <c r="H13" s="18">
        <v>422.6</v>
      </c>
      <c r="I13" s="18">
        <v>25.5</v>
      </c>
      <c r="N13" s="18">
        <v>3669</v>
      </c>
      <c r="O13" s="18">
        <v>52.651000000000003</v>
      </c>
      <c r="P13" s="18">
        <v>-3.7</v>
      </c>
    </row>
    <row r="14" spans="1:16" x14ac:dyDescent="0.2">
      <c r="A14" s="18">
        <v>3</v>
      </c>
      <c r="B14" s="18" t="s">
        <v>143</v>
      </c>
      <c r="C14" s="18" t="s">
        <v>80</v>
      </c>
      <c r="D14" s="18" t="s">
        <v>144</v>
      </c>
      <c r="E14" s="18" t="s">
        <v>146</v>
      </c>
      <c r="F14" s="18">
        <v>1</v>
      </c>
      <c r="G14" s="18">
        <v>1</v>
      </c>
      <c r="H14" s="18">
        <v>24</v>
      </c>
      <c r="I14" s="18">
        <v>18.8</v>
      </c>
      <c r="J14" s="18">
        <v>3755</v>
      </c>
      <c r="K14" s="18">
        <v>54.311</v>
      </c>
      <c r="L14" s="18" t="s">
        <v>222</v>
      </c>
      <c r="M14" s="18">
        <v>-1.159</v>
      </c>
    </row>
    <row r="15" spans="1:16" x14ac:dyDescent="0.2">
      <c r="A15" s="18">
        <v>3</v>
      </c>
      <c r="B15" s="18" t="s">
        <v>143</v>
      </c>
      <c r="C15" s="18" t="s">
        <v>80</v>
      </c>
      <c r="D15" s="18" t="s">
        <v>144</v>
      </c>
      <c r="E15" s="18" t="s">
        <v>146</v>
      </c>
      <c r="F15" s="18">
        <v>1</v>
      </c>
      <c r="G15" s="18">
        <v>2</v>
      </c>
      <c r="H15" s="18">
        <v>53.9</v>
      </c>
      <c r="I15" s="18">
        <v>18.8</v>
      </c>
      <c r="J15" s="18">
        <v>3755</v>
      </c>
      <c r="K15" s="18">
        <v>54.313000000000002</v>
      </c>
      <c r="L15" s="18" t="s">
        <v>223</v>
      </c>
      <c r="M15" s="18">
        <v>-1.25</v>
      </c>
    </row>
    <row r="16" spans="1:16" x14ac:dyDescent="0.2">
      <c r="A16" s="18">
        <v>3</v>
      </c>
      <c r="B16" s="18" t="s">
        <v>143</v>
      </c>
      <c r="C16" s="18" t="s">
        <v>80</v>
      </c>
      <c r="D16" s="18" t="s">
        <v>144</v>
      </c>
      <c r="E16" s="18" t="s">
        <v>146</v>
      </c>
      <c r="F16" s="18">
        <v>1</v>
      </c>
      <c r="G16" s="18">
        <v>3</v>
      </c>
      <c r="H16" s="18">
        <v>83.8</v>
      </c>
      <c r="I16" s="18">
        <v>18.600000000000001</v>
      </c>
      <c r="J16" s="18">
        <v>3757</v>
      </c>
      <c r="K16" s="18">
        <v>54.332000000000001</v>
      </c>
      <c r="L16" s="18" t="s">
        <v>224</v>
      </c>
      <c r="M16" s="18">
        <v>-1.3029999999999999</v>
      </c>
    </row>
    <row r="17" spans="1:16" x14ac:dyDescent="0.2">
      <c r="A17" s="18">
        <v>3</v>
      </c>
      <c r="B17" s="18" t="s">
        <v>143</v>
      </c>
      <c r="C17" s="18" t="s">
        <v>80</v>
      </c>
      <c r="D17" s="18" t="s">
        <v>144</v>
      </c>
      <c r="E17" s="18" t="s">
        <v>146</v>
      </c>
      <c r="F17" s="18">
        <v>1</v>
      </c>
      <c r="G17" s="18">
        <v>4</v>
      </c>
      <c r="H17" s="18">
        <v>126.2</v>
      </c>
      <c r="I17" s="18">
        <v>117.7</v>
      </c>
      <c r="J17" s="18">
        <v>6430</v>
      </c>
      <c r="K17" s="18">
        <v>153.60300000000001</v>
      </c>
      <c r="L17" s="18" t="s">
        <v>225</v>
      </c>
      <c r="M17" s="18">
        <v>5.99</v>
      </c>
    </row>
    <row r="18" spans="1:16" x14ac:dyDescent="0.2">
      <c r="A18" s="18">
        <v>3</v>
      </c>
      <c r="B18" s="18" t="s">
        <v>143</v>
      </c>
      <c r="C18" s="18" t="s">
        <v>80</v>
      </c>
      <c r="D18" s="18" t="s">
        <v>144</v>
      </c>
      <c r="E18" s="18" t="s">
        <v>146</v>
      </c>
      <c r="F18" s="18">
        <v>1</v>
      </c>
      <c r="G18" s="18">
        <v>5</v>
      </c>
      <c r="H18" s="18">
        <v>266.5</v>
      </c>
      <c r="I18" s="18">
        <v>132.30000000000001</v>
      </c>
      <c r="N18" s="18">
        <v>7457</v>
      </c>
      <c r="O18" s="18">
        <v>212.14599999999999</v>
      </c>
      <c r="P18" s="18">
        <v>-25.227</v>
      </c>
    </row>
    <row r="19" spans="1:16" x14ac:dyDescent="0.2">
      <c r="A19" s="18">
        <v>3</v>
      </c>
      <c r="B19" s="18" t="s">
        <v>143</v>
      </c>
      <c r="C19" s="18" t="s">
        <v>80</v>
      </c>
      <c r="D19" s="18" t="s">
        <v>144</v>
      </c>
      <c r="E19" s="18" t="s">
        <v>146</v>
      </c>
      <c r="F19" s="18">
        <v>1</v>
      </c>
      <c r="G19" s="18">
        <v>6</v>
      </c>
      <c r="H19" s="18">
        <v>422.6</v>
      </c>
      <c r="I19" s="18">
        <v>25.3</v>
      </c>
      <c r="N19" s="18">
        <v>3674</v>
      </c>
      <c r="O19" s="18">
        <v>52.737000000000002</v>
      </c>
      <c r="P19" s="18">
        <v>-3.7</v>
      </c>
    </row>
    <row r="20" spans="1:16" x14ac:dyDescent="0.2">
      <c r="A20" s="18">
        <v>4</v>
      </c>
      <c r="B20" s="18" t="s">
        <v>9</v>
      </c>
      <c r="C20" s="18" t="s">
        <v>10</v>
      </c>
      <c r="D20" s="18" t="s">
        <v>144</v>
      </c>
      <c r="E20" s="18" t="s">
        <v>146</v>
      </c>
      <c r="F20" s="18">
        <v>1.0489999999999999</v>
      </c>
      <c r="G20" s="18">
        <v>1</v>
      </c>
      <c r="H20" s="18">
        <v>24.2</v>
      </c>
      <c r="I20" s="18">
        <v>18.600000000000001</v>
      </c>
      <c r="J20" s="18">
        <v>3754</v>
      </c>
      <c r="K20" s="18">
        <v>54.246000000000002</v>
      </c>
      <c r="L20" s="18" t="s">
        <v>226</v>
      </c>
      <c r="M20" s="18">
        <v>-1.2</v>
      </c>
    </row>
    <row r="21" spans="1:16" x14ac:dyDescent="0.2">
      <c r="A21" s="18">
        <v>4</v>
      </c>
      <c r="B21" s="18" t="s">
        <v>9</v>
      </c>
      <c r="C21" s="18" t="s">
        <v>10</v>
      </c>
      <c r="D21" s="18" t="s">
        <v>144</v>
      </c>
      <c r="E21" s="18" t="s">
        <v>146</v>
      </c>
      <c r="F21" s="18">
        <v>1.0489999999999999</v>
      </c>
      <c r="G21" s="18">
        <v>2</v>
      </c>
      <c r="H21" s="18">
        <v>53.9</v>
      </c>
      <c r="I21" s="18">
        <v>18.8</v>
      </c>
      <c r="J21" s="18">
        <v>3754</v>
      </c>
      <c r="K21" s="18">
        <v>54.317999999999998</v>
      </c>
      <c r="L21" s="18" t="s">
        <v>227</v>
      </c>
      <c r="M21" s="18">
        <v>-1.25</v>
      </c>
    </row>
    <row r="22" spans="1:16" x14ac:dyDescent="0.2">
      <c r="A22" s="18">
        <v>4</v>
      </c>
      <c r="B22" s="18" t="s">
        <v>9</v>
      </c>
      <c r="C22" s="18" t="s">
        <v>10</v>
      </c>
      <c r="D22" s="18" t="s">
        <v>144</v>
      </c>
      <c r="E22" s="18" t="s">
        <v>146</v>
      </c>
      <c r="F22" s="18">
        <v>1.0489999999999999</v>
      </c>
      <c r="G22" s="18">
        <v>3</v>
      </c>
      <c r="H22" s="18">
        <v>83.8</v>
      </c>
      <c r="I22" s="18">
        <v>18.8</v>
      </c>
      <c r="J22" s="18">
        <v>3755</v>
      </c>
      <c r="K22" s="18">
        <v>54.308999999999997</v>
      </c>
      <c r="L22" s="18" t="s">
        <v>228</v>
      </c>
      <c r="M22" s="18">
        <v>-1.296</v>
      </c>
    </row>
    <row r="23" spans="1:16" x14ac:dyDescent="0.2">
      <c r="A23" s="18">
        <v>4</v>
      </c>
      <c r="B23" s="18" t="s">
        <v>9</v>
      </c>
      <c r="C23" s="18" t="s">
        <v>10</v>
      </c>
      <c r="D23" s="18" t="s">
        <v>144</v>
      </c>
      <c r="E23" s="18" t="s">
        <v>146</v>
      </c>
      <c r="F23" s="18">
        <v>1.0489999999999999</v>
      </c>
      <c r="G23" s="18">
        <v>4</v>
      </c>
      <c r="H23" s="18">
        <v>126</v>
      </c>
      <c r="I23" s="18">
        <v>121.6</v>
      </c>
      <c r="J23" s="18">
        <v>7358</v>
      </c>
      <c r="K23" s="18">
        <v>172.13</v>
      </c>
      <c r="L23" s="18" t="s">
        <v>229</v>
      </c>
      <c r="M23" s="18">
        <v>7.71</v>
      </c>
    </row>
    <row r="24" spans="1:16" x14ac:dyDescent="0.2">
      <c r="A24" s="18">
        <v>4</v>
      </c>
      <c r="B24" s="18" t="s">
        <v>9</v>
      </c>
      <c r="C24" s="18" t="s">
        <v>10</v>
      </c>
      <c r="D24" s="18" t="s">
        <v>144</v>
      </c>
      <c r="E24" s="18" t="s">
        <v>146</v>
      </c>
      <c r="F24" s="18">
        <v>1.0489999999999999</v>
      </c>
      <c r="G24" s="18">
        <v>5</v>
      </c>
      <c r="H24" s="18">
        <v>266.5</v>
      </c>
      <c r="I24" s="18">
        <v>129.80000000000001</v>
      </c>
      <c r="N24" s="18">
        <v>6871</v>
      </c>
      <c r="O24" s="18">
        <v>191.327</v>
      </c>
      <c r="P24" s="18">
        <v>-10.667</v>
      </c>
    </row>
    <row r="25" spans="1:16" x14ac:dyDescent="0.2">
      <c r="A25" s="18">
        <v>4</v>
      </c>
      <c r="B25" s="18" t="s">
        <v>9</v>
      </c>
      <c r="C25" s="18" t="s">
        <v>10</v>
      </c>
      <c r="D25" s="18" t="s">
        <v>144</v>
      </c>
      <c r="E25" s="18" t="s">
        <v>146</v>
      </c>
      <c r="F25" s="18">
        <v>1.0489999999999999</v>
      </c>
      <c r="G25" s="18">
        <v>6</v>
      </c>
      <c r="H25" s="18">
        <v>422.6</v>
      </c>
      <c r="I25" s="18">
        <v>25.7</v>
      </c>
      <c r="N25" s="18">
        <v>3675</v>
      </c>
      <c r="O25" s="18">
        <v>52.741</v>
      </c>
      <c r="P25" s="18">
        <v>-3.7</v>
      </c>
    </row>
    <row r="26" spans="1:16" x14ac:dyDescent="0.2">
      <c r="A26" s="18">
        <v>5</v>
      </c>
      <c r="B26" s="18" t="s">
        <v>11</v>
      </c>
      <c r="C26" s="18" t="s">
        <v>12</v>
      </c>
      <c r="D26" s="18" t="s">
        <v>144</v>
      </c>
      <c r="E26" s="18" t="s">
        <v>146</v>
      </c>
      <c r="F26" s="18">
        <v>1.1220000000000001</v>
      </c>
      <c r="G26" s="18">
        <v>1</v>
      </c>
      <c r="H26" s="18">
        <v>24.2</v>
      </c>
      <c r="I26" s="18">
        <v>18.600000000000001</v>
      </c>
      <c r="J26" s="18">
        <v>3754</v>
      </c>
      <c r="K26" s="18">
        <v>54.213000000000001</v>
      </c>
      <c r="L26" s="18" t="s">
        <v>230</v>
      </c>
      <c r="M26" s="18">
        <v>-1.2050000000000001</v>
      </c>
    </row>
    <row r="27" spans="1:16" x14ac:dyDescent="0.2">
      <c r="A27" s="18">
        <v>5</v>
      </c>
      <c r="B27" s="18" t="s">
        <v>11</v>
      </c>
      <c r="C27" s="18" t="s">
        <v>12</v>
      </c>
      <c r="D27" s="18" t="s">
        <v>144</v>
      </c>
      <c r="E27" s="18" t="s">
        <v>146</v>
      </c>
      <c r="F27" s="18">
        <v>1.1220000000000001</v>
      </c>
      <c r="G27" s="18">
        <v>2</v>
      </c>
      <c r="H27" s="18">
        <v>53.9</v>
      </c>
      <c r="I27" s="18">
        <v>18.8</v>
      </c>
      <c r="J27" s="18">
        <v>3753</v>
      </c>
      <c r="K27" s="18">
        <v>54.23</v>
      </c>
      <c r="L27" s="18" t="s">
        <v>231</v>
      </c>
      <c r="M27" s="18">
        <v>-1.25</v>
      </c>
    </row>
    <row r="28" spans="1:16" x14ac:dyDescent="0.2">
      <c r="A28" s="18">
        <v>5</v>
      </c>
      <c r="B28" s="18" t="s">
        <v>11</v>
      </c>
      <c r="C28" s="18" t="s">
        <v>12</v>
      </c>
      <c r="D28" s="18" t="s">
        <v>144</v>
      </c>
      <c r="E28" s="18" t="s">
        <v>146</v>
      </c>
      <c r="F28" s="18">
        <v>1.1220000000000001</v>
      </c>
      <c r="G28" s="18">
        <v>3</v>
      </c>
      <c r="H28" s="18">
        <v>83.8</v>
      </c>
      <c r="I28" s="18">
        <v>18.8</v>
      </c>
      <c r="J28" s="18">
        <v>3752</v>
      </c>
      <c r="K28" s="18">
        <v>54.253</v>
      </c>
      <c r="L28" s="18" t="s">
        <v>232</v>
      </c>
      <c r="M28" s="18">
        <v>-1.33</v>
      </c>
    </row>
    <row r="29" spans="1:16" x14ac:dyDescent="0.2">
      <c r="A29" s="18">
        <v>5</v>
      </c>
      <c r="B29" s="18" t="s">
        <v>11</v>
      </c>
      <c r="C29" s="18" t="s">
        <v>12</v>
      </c>
      <c r="D29" s="18" t="s">
        <v>144</v>
      </c>
      <c r="E29" s="18" t="s">
        <v>146</v>
      </c>
      <c r="F29" s="18">
        <v>1.1220000000000001</v>
      </c>
      <c r="G29" s="18">
        <v>4</v>
      </c>
      <c r="H29" s="18">
        <v>126</v>
      </c>
      <c r="I29" s="18">
        <v>123.1</v>
      </c>
      <c r="J29" s="18">
        <v>7746</v>
      </c>
      <c r="K29" s="18">
        <v>179.09</v>
      </c>
      <c r="L29" s="18" t="s">
        <v>233</v>
      </c>
      <c r="M29" s="18">
        <v>6.1159999999999997</v>
      </c>
    </row>
    <row r="30" spans="1:16" x14ac:dyDescent="0.2">
      <c r="A30" s="18">
        <v>5</v>
      </c>
      <c r="B30" s="18" t="s">
        <v>11</v>
      </c>
      <c r="C30" s="18" t="s">
        <v>12</v>
      </c>
      <c r="D30" s="18" t="s">
        <v>144</v>
      </c>
      <c r="E30" s="18" t="s">
        <v>146</v>
      </c>
      <c r="F30" s="18">
        <v>1.1220000000000001</v>
      </c>
      <c r="G30" s="18">
        <v>5</v>
      </c>
      <c r="H30" s="18">
        <v>266.5</v>
      </c>
      <c r="I30" s="18">
        <v>130.6</v>
      </c>
      <c r="N30" s="18">
        <v>7174</v>
      </c>
      <c r="O30" s="18">
        <v>198.56299999999999</v>
      </c>
      <c r="P30" s="18">
        <v>-8.8409999999999993</v>
      </c>
    </row>
    <row r="31" spans="1:16" x14ac:dyDescent="0.2">
      <c r="A31" s="18">
        <v>5</v>
      </c>
      <c r="B31" s="18" t="s">
        <v>11</v>
      </c>
      <c r="C31" s="18" t="s">
        <v>12</v>
      </c>
      <c r="D31" s="18" t="s">
        <v>144</v>
      </c>
      <c r="E31" s="18" t="s">
        <v>146</v>
      </c>
      <c r="F31" s="18">
        <v>1.1220000000000001</v>
      </c>
      <c r="G31" s="18">
        <v>6</v>
      </c>
      <c r="H31" s="18">
        <v>422.6</v>
      </c>
      <c r="I31" s="18">
        <v>25.7</v>
      </c>
      <c r="N31" s="18">
        <v>3678</v>
      </c>
      <c r="O31" s="18">
        <v>52.755000000000003</v>
      </c>
      <c r="P31" s="18">
        <v>-3.7</v>
      </c>
    </row>
    <row r="32" spans="1:16" x14ac:dyDescent="0.2">
      <c r="A32" s="18">
        <v>6</v>
      </c>
      <c r="B32" s="18" t="s">
        <v>13</v>
      </c>
      <c r="C32" s="18" t="s">
        <v>14</v>
      </c>
      <c r="D32" s="18" t="s">
        <v>144</v>
      </c>
      <c r="E32" s="18" t="s">
        <v>146</v>
      </c>
      <c r="F32" s="18">
        <v>1.008</v>
      </c>
      <c r="G32" s="18">
        <v>1</v>
      </c>
      <c r="H32" s="18">
        <v>24</v>
      </c>
      <c r="I32" s="18">
        <v>18.8</v>
      </c>
      <c r="J32" s="18">
        <v>3755</v>
      </c>
      <c r="K32" s="18">
        <v>54.274000000000001</v>
      </c>
      <c r="L32" s="18" t="s">
        <v>234</v>
      </c>
      <c r="M32" s="18">
        <v>-1.143</v>
      </c>
    </row>
    <row r="33" spans="1:16" x14ac:dyDescent="0.2">
      <c r="A33" s="18">
        <v>6</v>
      </c>
      <c r="B33" s="18" t="s">
        <v>13</v>
      </c>
      <c r="C33" s="18" t="s">
        <v>14</v>
      </c>
      <c r="D33" s="18" t="s">
        <v>144</v>
      </c>
      <c r="E33" s="18" t="s">
        <v>146</v>
      </c>
      <c r="F33" s="18">
        <v>1.008</v>
      </c>
      <c r="G33" s="18">
        <v>2</v>
      </c>
      <c r="H33" s="18">
        <v>53.9</v>
      </c>
      <c r="I33" s="18">
        <v>18.8</v>
      </c>
      <c r="J33" s="18">
        <v>3755</v>
      </c>
      <c r="K33" s="18">
        <v>54.247999999999998</v>
      </c>
      <c r="L33" s="18" t="s">
        <v>235</v>
      </c>
      <c r="M33" s="18">
        <v>-1.25</v>
      </c>
    </row>
    <row r="34" spans="1:16" x14ac:dyDescent="0.2">
      <c r="A34" s="18">
        <v>6</v>
      </c>
      <c r="B34" s="18" t="s">
        <v>13</v>
      </c>
      <c r="C34" s="18" t="s">
        <v>14</v>
      </c>
      <c r="D34" s="18" t="s">
        <v>144</v>
      </c>
      <c r="E34" s="18" t="s">
        <v>146</v>
      </c>
      <c r="F34" s="18">
        <v>1.008</v>
      </c>
      <c r="G34" s="18">
        <v>3</v>
      </c>
      <c r="H34" s="18">
        <v>83.8</v>
      </c>
      <c r="I34" s="18">
        <v>18.8</v>
      </c>
      <c r="J34" s="18">
        <v>3753</v>
      </c>
      <c r="K34" s="18">
        <v>54.295000000000002</v>
      </c>
      <c r="L34" s="18" t="s">
        <v>236</v>
      </c>
      <c r="M34" s="18">
        <v>-1.2609999999999999</v>
      </c>
    </row>
    <row r="35" spans="1:16" x14ac:dyDescent="0.2">
      <c r="A35" s="18">
        <v>6</v>
      </c>
      <c r="B35" s="18" t="s">
        <v>13</v>
      </c>
      <c r="C35" s="18" t="s">
        <v>14</v>
      </c>
      <c r="D35" s="18" t="s">
        <v>144</v>
      </c>
      <c r="E35" s="18" t="s">
        <v>146</v>
      </c>
      <c r="F35" s="18">
        <v>1.008</v>
      </c>
      <c r="G35" s="18">
        <v>4</v>
      </c>
      <c r="H35" s="18">
        <v>126.2</v>
      </c>
      <c r="I35" s="18">
        <v>118.5</v>
      </c>
      <c r="J35" s="18">
        <v>6248</v>
      </c>
      <c r="K35" s="18">
        <v>142.56299999999999</v>
      </c>
      <c r="L35" s="18" t="s">
        <v>237</v>
      </c>
      <c r="M35" s="18">
        <v>8.77</v>
      </c>
    </row>
    <row r="36" spans="1:16" x14ac:dyDescent="0.2">
      <c r="A36" s="18">
        <v>6</v>
      </c>
      <c r="B36" s="18" t="s">
        <v>13</v>
      </c>
      <c r="C36" s="18" t="s">
        <v>14</v>
      </c>
      <c r="D36" s="18" t="s">
        <v>144</v>
      </c>
      <c r="E36" s="18" t="s">
        <v>146</v>
      </c>
      <c r="F36" s="18">
        <v>1.008</v>
      </c>
      <c r="G36" s="18">
        <v>5</v>
      </c>
      <c r="H36" s="18">
        <v>266.7</v>
      </c>
      <c r="I36" s="18">
        <v>123.9</v>
      </c>
      <c r="N36" s="18">
        <v>5822</v>
      </c>
      <c r="O36" s="18">
        <v>157.21100000000001</v>
      </c>
      <c r="P36" s="18">
        <v>-10.776999999999999</v>
      </c>
    </row>
    <row r="37" spans="1:16" x14ac:dyDescent="0.2">
      <c r="A37" s="18">
        <v>6</v>
      </c>
      <c r="B37" s="18" t="s">
        <v>13</v>
      </c>
      <c r="C37" s="18" t="s">
        <v>14</v>
      </c>
      <c r="D37" s="18" t="s">
        <v>144</v>
      </c>
      <c r="E37" s="18" t="s">
        <v>146</v>
      </c>
      <c r="F37" s="18">
        <v>1.008</v>
      </c>
      <c r="G37" s="18">
        <v>6</v>
      </c>
      <c r="H37" s="18">
        <v>422.6</v>
      </c>
      <c r="I37" s="18">
        <v>25.3</v>
      </c>
      <c r="N37" s="18">
        <v>3675</v>
      </c>
      <c r="O37" s="18">
        <v>52.712000000000003</v>
      </c>
      <c r="P37" s="18">
        <v>-3.7</v>
      </c>
    </row>
    <row r="38" spans="1:16" x14ac:dyDescent="0.2">
      <c r="A38" s="18">
        <v>7</v>
      </c>
      <c r="B38" s="18" t="s">
        <v>15</v>
      </c>
      <c r="C38" s="18" t="s">
        <v>16</v>
      </c>
      <c r="D38" s="18" t="s">
        <v>144</v>
      </c>
      <c r="E38" s="18" t="s">
        <v>146</v>
      </c>
      <c r="F38" s="18">
        <v>1.0009999999999999</v>
      </c>
      <c r="G38" s="18">
        <v>1</v>
      </c>
      <c r="H38" s="18">
        <v>24.2</v>
      </c>
      <c r="I38" s="18">
        <v>18.600000000000001</v>
      </c>
      <c r="J38" s="18">
        <v>3750</v>
      </c>
      <c r="K38" s="18">
        <v>54.186999999999998</v>
      </c>
      <c r="L38" s="18" t="s">
        <v>238</v>
      </c>
      <c r="M38" s="18">
        <v>-1.1759999999999999</v>
      </c>
    </row>
    <row r="39" spans="1:16" x14ac:dyDescent="0.2">
      <c r="A39" s="18">
        <v>7</v>
      </c>
      <c r="B39" s="18" t="s">
        <v>15</v>
      </c>
      <c r="C39" s="18" t="s">
        <v>16</v>
      </c>
      <c r="D39" s="18" t="s">
        <v>144</v>
      </c>
      <c r="E39" s="18" t="s">
        <v>146</v>
      </c>
      <c r="F39" s="18">
        <v>1.0009999999999999</v>
      </c>
      <c r="G39" s="18">
        <v>2</v>
      </c>
      <c r="H39" s="18">
        <v>54.1</v>
      </c>
      <c r="I39" s="18">
        <v>18.600000000000001</v>
      </c>
      <c r="J39" s="18">
        <v>3748</v>
      </c>
      <c r="K39" s="18">
        <v>54.177</v>
      </c>
      <c r="L39" s="18" t="s">
        <v>239</v>
      </c>
      <c r="M39" s="18">
        <v>-1.25</v>
      </c>
    </row>
    <row r="40" spans="1:16" x14ac:dyDescent="0.2">
      <c r="A40" s="18">
        <v>7</v>
      </c>
      <c r="B40" s="18" t="s">
        <v>15</v>
      </c>
      <c r="C40" s="18" t="s">
        <v>16</v>
      </c>
      <c r="D40" s="18" t="s">
        <v>144</v>
      </c>
      <c r="E40" s="18" t="s">
        <v>146</v>
      </c>
      <c r="F40" s="18">
        <v>1.0009999999999999</v>
      </c>
      <c r="G40" s="18">
        <v>3</v>
      </c>
      <c r="H40" s="18">
        <v>83.8</v>
      </c>
      <c r="I40" s="18">
        <v>18.8</v>
      </c>
      <c r="J40" s="18">
        <v>3748</v>
      </c>
      <c r="K40" s="18">
        <v>54.216999999999999</v>
      </c>
      <c r="L40" s="18" t="s">
        <v>240</v>
      </c>
      <c r="M40" s="18">
        <v>-1.304</v>
      </c>
    </row>
    <row r="41" spans="1:16" x14ac:dyDescent="0.2">
      <c r="A41" s="18">
        <v>7</v>
      </c>
      <c r="B41" s="18" t="s">
        <v>15</v>
      </c>
      <c r="C41" s="18" t="s">
        <v>16</v>
      </c>
      <c r="D41" s="18" t="s">
        <v>144</v>
      </c>
      <c r="E41" s="18" t="s">
        <v>146</v>
      </c>
      <c r="F41" s="18">
        <v>1.0009999999999999</v>
      </c>
      <c r="G41" s="18">
        <v>4</v>
      </c>
      <c r="H41" s="18">
        <v>126</v>
      </c>
      <c r="I41" s="18">
        <v>120.2</v>
      </c>
      <c r="J41" s="18">
        <v>7088</v>
      </c>
      <c r="K41" s="18">
        <v>161.60900000000001</v>
      </c>
      <c r="L41" s="18" t="s">
        <v>241</v>
      </c>
      <c r="M41" s="18">
        <v>7.8019999999999996</v>
      </c>
    </row>
    <row r="42" spans="1:16" x14ac:dyDescent="0.2">
      <c r="A42" s="18">
        <v>7</v>
      </c>
      <c r="B42" s="18" t="s">
        <v>15</v>
      </c>
      <c r="C42" s="18" t="s">
        <v>16</v>
      </c>
      <c r="D42" s="18" t="s">
        <v>144</v>
      </c>
      <c r="E42" s="18" t="s">
        <v>146</v>
      </c>
      <c r="F42" s="18">
        <v>1.0009999999999999</v>
      </c>
      <c r="G42" s="18">
        <v>5</v>
      </c>
      <c r="H42" s="18">
        <v>266.5</v>
      </c>
      <c r="I42" s="18">
        <v>128.1</v>
      </c>
      <c r="N42" s="18">
        <v>6629</v>
      </c>
      <c r="O42" s="18">
        <v>180.42</v>
      </c>
      <c r="P42" s="18">
        <v>-14.031000000000001</v>
      </c>
    </row>
    <row r="43" spans="1:16" x14ac:dyDescent="0.2">
      <c r="A43" s="18">
        <v>7</v>
      </c>
      <c r="B43" s="18" t="s">
        <v>15</v>
      </c>
      <c r="C43" s="18" t="s">
        <v>16</v>
      </c>
      <c r="D43" s="18" t="s">
        <v>144</v>
      </c>
      <c r="E43" s="18" t="s">
        <v>146</v>
      </c>
      <c r="F43" s="18">
        <v>1.0009999999999999</v>
      </c>
      <c r="G43" s="18">
        <v>6</v>
      </c>
      <c r="H43" s="18">
        <v>422.6</v>
      </c>
      <c r="I43" s="18">
        <v>25.3</v>
      </c>
      <c r="N43" s="18">
        <v>3674</v>
      </c>
      <c r="O43" s="18">
        <v>52.720999999999997</v>
      </c>
      <c r="P43" s="18">
        <v>-3.7</v>
      </c>
    </row>
    <row r="44" spans="1:16" x14ac:dyDescent="0.2">
      <c r="A44" s="18">
        <v>8</v>
      </c>
      <c r="B44" s="18" t="s">
        <v>143</v>
      </c>
      <c r="C44" s="18" t="s">
        <v>82</v>
      </c>
      <c r="D44" s="18" t="s">
        <v>144</v>
      </c>
      <c r="E44" s="18" t="s">
        <v>146</v>
      </c>
      <c r="F44" s="18">
        <v>1.0069999999999999</v>
      </c>
      <c r="G44" s="18">
        <v>1</v>
      </c>
      <c r="H44" s="18">
        <v>24</v>
      </c>
      <c r="I44" s="18">
        <v>18.8</v>
      </c>
      <c r="J44" s="18">
        <v>3750</v>
      </c>
      <c r="K44" s="18">
        <v>54.216999999999999</v>
      </c>
      <c r="L44" s="18" t="s">
        <v>242</v>
      </c>
      <c r="M44" s="18">
        <v>-1.1499999999999999</v>
      </c>
    </row>
    <row r="45" spans="1:16" x14ac:dyDescent="0.2">
      <c r="A45" s="18">
        <v>8</v>
      </c>
      <c r="B45" s="18" t="s">
        <v>143</v>
      </c>
      <c r="C45" s="18" t="s">
        <v>82</v>
      </c>
      <c r="D45" s="18" t="s">
        <v>144</v>
      </c>
      <c r="E45" s="18" t="s">
        <v>146</v>
      </c>
      <c r="F45" s="18">
        <v>1.0069999999999999</v>
      </c>
      <c r="G45" s="18">
        <v>2</v>
      </c>
      <c r="H45" s="18">
        <v>53.9</v>
      </c>
      <c r="I45" s="18">
        <v>18.8</v>
      </c>
      <c r="J45" s="18">
        <v>3749</v>
      </c>
      <c r="K45" s="18">
        <v>54.198999999999998</v>
      </c>
      <c r="L45" s="18" t="s">
        <v>243</v>
      </c>
      <c r="M45" s="18">
        <v>-1.25</v>
      </c>
    </row>
    <row r="46" spans="1:16" x14ac:dyDescent="0.2">
      <c r="A46" s="18">
        <v>8</v>
      </c>
      <c r="B46" s="18" t="s">
        <v>143</v>
      </c>
      <c r="C46" s="18" t="s">
        <v>82</v>
      </c>
      <c r="D46" s="18" t="s">
        <v>144</v>
      </c>
      <c r="E46" s="18" t="s">
        <v>146</v>
      </c>
      <c r="F46" s="18">
        <v>1.0069999999999999</v>
      </c>
      <c r="G46" s="18">
        <v>3</v>
      </c>
      <c r="H46" s="18">
        <v>83.8</v>
      </c>
      <c r="I46" s="18">
        <v>18.8</v>
      </c>
      <c r="J46" s="18">
        <v>3749</v>
      </c>
      <c r="K46" s="18">
        <v>54.188000000000002</v>
      </c>
      <c r="L46" s="18" t="s">
        <v>244</v>
      </c>
      <c r="M46" s="18">
        <v>-1.2929999999999999</v>
      </c>
    </row>
    <row r="47" spans="1:16" x14ac:dyDescent="0.2">
      <c r="A47" s="18">
        <v>8</v>
      </c>
      <c r="B47" s="18" t="s">
        <v>143</v>
      </c>
      <c r="C47" s="18" t="s">
        <v>82</v>
      </c>
      <c r="D47" s="18" t="s">
        <v>144</v>
      </c>
      <c r="E47" s="18" t="s">
        <v>146</v>
      </c>
      <c r="F47" s="18">
        <v>1.0069999999999999</v>
      </c>
      <c r="G47" s="18">
        <v>4</v>
      </c>
      <c r="H47" s="18">
        <v>126.4</v>
      </c>
      <c r="I47" s="18">
        <v>116.4</v>
      </c>
      <c r="J47" s="18">
        <v>6965</v>
      </c>
      <c r="K47" s="18">
        <v>158.18100000000001</v>
      </c>
      <c r="L47" s="18" t="s">
        <v>245</v>
      </c>
      <c r="M47" s="18">
        <v>6.2850000000000001</v>
      </c>
    </row>
    <row r="48" spans="1:16" x14ac:dyDescent="0.2">
      <c r="A48" s="18">
        <v>8</v>
      </c>
      <c r="B48" s="18" t="s">
        <v>143</v>
      </c>
      <c r="C48" s="18" t="s">
        <v>82</v>
      </c>
      <c r="D48" s="18" t="s">
        <v>144</v>
      </c>
      <c r="E48" s="18" t="s">
        <v>146</v>
      </c>
      <c r="F48" s="18">
        <v>1.0069999999999999</v>
      </c>
      <c r="G48" s="18">
        <v>5</v>
      </c>
      <c r="H48" s="18">
        <v>266.5</v>
      </c>
      <c r="I48" s="18">
        <v>129.80000000000001</v>
      </c>
      <c r="N48" s="18">
        <v>7765</v>
      </c>
      <c r="O48" s="18">
        <v>213.56700000000001</v>
      </c>
      <c r="P48" s="18">
        <v>-25.173999999999999</v>
      </c>
    </row>
    <row r="49" spans="1:16" x14ac:dyDescent="0.2">
      <c r="A49" s="18">
        <v>8</v>
      </c>
      <c r="B49" s="18" t="s">
        <v>143</v>
      </c>
      <c r="C49" s="18" t="s">
        <v>82</v>
      </c>
      <c r="D49" s="18" t="s">
        <v>144</v>
      </c>
      <c r="E49" s="18" t="s">
        <v>146</v>
      </c>
      <c r="F49" s="18">
        <v>1.0069999999999999</v>
      </c>
      <c r="G49" s="18">
        <v>6</v>
      </c>
      <c r="H49" s="18">
        <v>422.6</v>
      </c>
      <c r="I49" s="18">
        <v>25.7</v>
      </c>
      <c r="N49" s="18">
        <v>3675</v>
      </c>
      <c r="O49" s="18">
        <v>52.747999999999998</v>
      </c>
      <c r="P49" s="18">
        <v>-3.7</v>
      </c>
    </row>
    <row r="50" spans="1:16" x14ac:dyDescent="0.2">
      <c r="A50" s="18">
        <v>9</v>
      </c>
      <c r="B50" s="18" t="s">
        <v>17</v>
      </c>
      <c r="C50" s="18" t="s">
        <v>18</v>
      </c>
      <c r="D50" s="18" t="s">
        <v>144</v>
      </c>
      <c r="E50" s="18" t="s">
        <v>146</v>
      </c>
      <c r="F50" s="18">
        <v>0.95599999999999996</v>
      </c>
      <c r="G50" s="18">
        <v>1</v>
      </c>
      <c r="H50" s="18">
        <v>24.2</v>
      </c>
      <c r="I50" s="18">
        <v>18.600000000000001</v>
      </c>
      <c r="J50" s="18">
        <v>3752</v>
      </c>
      <c r="K50" s="18">
        <v>54.215000000000003</v>
      </c>
      <c r="L50" s="18" t="s">
        <v>246</v>
      </c>
      <c r="M50" s="18">
        <v>-1.1759999999999999</v>
      </c>
    </row>
    <row r="51" spans="1:16" x14ac:dyDescent="0.2">
      <c r="A51" s="18">
        <v>9</v>
      </c>
      <c r="B51" s="18" t="s">
        <v>17</v>
      </c>
      <c r="C51" s="18" t="s">
        <v>18</v>
      </c>
      <c r="D51" s="18" t="s">
        <v>144</v>
      </c>
      <c r="E51" s="18" t="s">
        <v>146</v>
      </c>
      <c r="F51" s="18">
        <v>0.95599999999999996</v>
      </c>
      <c r="G51" s="18">
        <v>2</v>
      </c>
      <c r="H51" s="18">
        <v>53.9</v>
      </c>
      <c r="I51" s="18">
        <v>18.8</v>
      </c>
      <c r="J51" s="18">
        <v>3752</v>
      </c>
      <c r="K51" s="18">
        <v>54.256</v>
      </c>
      <c r="L51" s="18" t="s">
        <v>247</v>
      </c>
      <c r="M51" s="18">
        <v>-1.25</v>
      </c>
    </row>
    <row r="52" spans="1:16" x14ac:dyDescent="0.2">
      <c r="A52" s="18">
        <v>9</v>
      </c>
      <c r="B52" s="18" t="s">
        <v>17</v>
      </c>
      <c r="C52" s="18" t="s">
        <v>18</v>
      </c>
      <c r="D52" s="18" t="s">
        <v>144</v>
      </c>
      <c r="E52" s="18" t="s">
        <v>146</v>
      </c>
      <c r="F52" s="18">
        <v>0.95599999999999996</v>
      </c>
      <c r="G52" s="18">
        <v>3</v>
      </c>
      <c r="H52" s="18">
        <v>83.8</v>
      </c>
      <c r="I52" s="18">
        <v>18.8</v>
      </c>
      <c r="J52" s="18">
        <v>3751</v>
      </c>
      <c r="K52" s="18">
        <v>54.219000000000001</v>
      </c>
      <c r="L52" s="18" t="s">
        <v>248</v>
      </c>
      <c r="M52" s="18">
        <v>-1.319</v>
      </c>
    </row>
    <row r="53" spans="1:16" x14ac:dyDescent="0.2">
      <c r="A53" s="18">
        <v>9</v>
      </c>
      <c r="B53" s="18" t="s">
        <v>17</v>
      </c>
      <c r="C53" s="18" t="s">
        <v>18</v>
      </c>
      <c r="D53" s="18" t="s">
        <v>144</v>
      </c>
      <c r="E53" s="18" t="s">
        <v>146</v>
      </c>
      <c r="F53" s="18">
        <v>0.95599999999999996</v>
      </c>
      <c r="G53" s="18">
        <v>4</v>
      </c>
      <c r="H53" s="18">
        <v>126.2</v>
      </c>
      <c r="I53" s="18">
        <v>115.6</v>
      </c>
      <c r="J53" s="18">
        <v>7143</v>
      </c>
      <c r="K53" s="18">
        <v>161.23699999999999</v>
      </c>
      <c r="L53" s="18" t="s">
        <v>249</v>
      </c>
      <c r="M53" s="18">
        <v>3.806</v>
      </c>
    </row>
    <row r="54" spans="1:16" x14ac:dyDescent="0.2">
      <c r="A54" s="18">
        <v>9</v>
      </c>
      <c r="B54" s="18" t="s">
        <v>17</v>
      </c>
      <c r="C54" s="18" t="s">
        <v>18</v>
      </c>
      <c r="D54" s="18" t="s">
        <v>144</v>
      </c>
      <c r="E54" s="18" t="s">
        <v>146</v>
      </c>
      <c r="F54" s="18">
        <v>0.95599999999999996</v>
      </c>
      <c r="G54" s="18">
        <v>5</v>
      </c>
      <c r="H54" s="18">
        <v>266.7</v>
      </c>
      <c r="I54" s="18">
        <v>124.4</v>
      </c>
      <c r="N54" s="18">
        <v>6623</v>
      </c>
      <c r="O54" s="18">
        <v>179.608</v>
      </c>
      <c r="P54" s="18">
        <v>-16.033999999999999</v>
      </c>
    </row>
    <row r="55" spans="1:16" x14ac:dyDescent="0.2">
      <c r="A55" s="18">
        <v>9</v>
      </c>
      <c r="B55" s="18" t="s">
        <v>17</v>
      </c>
      <c r="C55" s="18" t="s">
        <v>18</v>
      </c>
      <c r="D55" s="18" t="s">
        <v>144</v>
      </c>
      <c r="E55" s="18" t="s">
        <v>146</v>
      </c>
      <c r="F55" s="18">
        <v>0.95599999999999996</v>
      </c>
      <c r="G55" s="18">
        <v>6</v>
      </c>
      <c r="H55" s="18">
        <v>422.6</v>
      </c>
      <c r="I55" s="18">
        <v>25.5</v>
      </c>
      <c r="N55" s="18">
        <v>3671</v>
      </c>
      <c r="O55" s="18">
        <v>52.670999999999999</v>
      </c>
      <c r="P55" s="18">
        <v>-3.7</v>
      </c>
    </row>
    <row r="56" spans="1:16" x14ac:dyDescent="0.2">
      <c r="A56" s="18">
        <v>10</v>
      </c>
      <c r="B56" s="18" t="s">
        <v>19</v>
      </c>
      <c r="C56" s="18" t="s">
        <v>20</v>
      </c>
      <c r="D56" s="18" t="s">
        <v>144</v>
      </c>
      <c r="E56" s="18" t="s">
        <v>146</v>
      </c>
      <c r="F56" s="18">
        <v>1.012</v>
      </c>
      <c r="G56" s="18">
        <v>1</v>
      </c>
      <c r="H56" s="18">
        <v>24.2</v>
      </c>
      <c r="I56" s="18">
        <v>18.600000000000001</v>
      </c>
      <c r="J56" s="18">
        <v>3752</v>
      </c>
      <c r="K56" s="18">
        <v>54.192</v>
      </c>
      <c r="L56" s="18" t="s">
        <v>250</v>
      </c>
      <c r="M56" s="18">
        <v>-1.173</v>
      </c>
    </row>
    <row r="57" spans="1:16" x14ac:dyDescent="0.2">
      <c r="A57" s="18">
        <v>10</v>
      </c>
      <c r="B57" s="18" t="s">
        <v>19</v>
      </c>
      <c r="C57" s="18" t="s">
        <v>20</v>
      </c>
      <c r="D57" s="18" t="s">
        <v>144</v>
      </c>
      <c r="E57" s="18" t="s">
        <v>146</v>
      </c>
      <c r="F57" s="18">
        <v>1.012</v>
      </c>
      <c r="G57" s="18">
        <v>2</v>
      </c>
      <c r="H57" s="18">
        <v>53.9</v>
      </c>
      <c r="I57" s="18">
        <v>18.8</v>
      </c>
      <c r="J57" s="18">
        <v>3750</v>
      </c>
      <c r="K57" s="18">
        <v>54.201000000000001</v>
      </c>
      <c r="L57" s="18" t="s">
        <v>251</v>
      </c>
      <c r="M57" s="18">
        <v>-1.25</v>
      </c>
    </row>
    <row r="58" spans="1:16" x14ac:dyDescent="0.2">
      <c r="A58" s="18">
        <v>10</v>
      </c>
      <c r="B58" s="18" t="s">
        <v>19</v>
      </c>
      <c r="C58" s="18" t="s">
        <v>20</v>
      </c>
      <c r="D58" s="18" t="s">
        <v>144</v>
      </c>
      <c r="E58" s="18" t="s">
        <v>146</v>
      </c>
      <c r="F58" s="18">
        <v>1.012</v>
      </c>
      <c r="G58" s="18">
        <v>3</v>
      </c>
      <c r="H58" s="18">
        <v>83.8</v>
      </c>
      <c r="I58" s="18">
        <v>18.8</v>
      </c>
      <c r="J58" s="18">
        <v>3750</v>
      </c>
      <c r="K58" s="18">
        <v>54.24</v>
      </c>
      <c r="L58" s="18" t="s">
        <v>252</v>
      </c>
      <c r="M58" s="18">
        <v>-1.292</v>
      </c>
    </row>
    <row r="59" spans="1:16" x14ac:dyDescent="0.2">
      <c r="A59" s="18">
        <v>10</v>
      </c>
      <c r="B59" s="18" t="s">
        <v>19</v>
      </c>
      <c r="C59" s="18" t="s">
        <v>20</v>
      </c>
      <c r="D59" s="18" t="s">
        <v>144</v>
      </c>
      <c r="E59" s="18" t="s">
        <v>146</v>
      </c>
      <c r="F59" s="18">
        <v>1.012</v>
      </c>
      <c r="G59" s="18">
        <v>4</v>
      </c>
      <c r="H59" s="18">
        <v>126.2</v>
      </c>
      <c r="I59" s="18">
        <v>112.4</v>
      </c>
      <c r="J59" s="18">
        <v>6169</v>
      </c>
      <c r="K59" s="18">
        <v>139.63200000000001</v>
      </c>
      <c r="L59" s="18" t="s">
        <v>253</v>
      </c>
      <c r="M59" s="18">
        <v>6.117</v>
      </c>
    </row>
    <row r="60" spans="1:16" x14ac:dyDescent="0.2">
      <c r="A60" s="18">
        <v>10</v>
      </c>
      <c r="B60" s="18" t="s">
        <v>19</v>
      </c>
      <c r="C60" s="18" t="s">
        <v>20</v>
      </c>
      <c r="D60" s="18" t="s">
        <v>144</v>
      </c>
      <c r="E60" s="18" t="s">
        <v>146</v>
      </c>
      <c r="F60" s="18">
        <v>1.012</v>
      </c>
      <c r="G60" s="18">
        <v>5</v>
      </c>
      <c r="H60" s="18">
        <v>267.10000000000002</v>
      </c>
      <c r="I60" s="18">
        <v>118.9</v>
      </c>
      <c r="N60" s="18">
        <v>5823</v>
      </c>
      <c r="O60" s="18">
        <v>156.619</v>
      </c>
      <c r="P60" s="18">
        <v>-16.916</v>
      </c>
    </row>
    <row r="61" spans="1:16" x14ac:dyDescent="0.2">
      <c r="A61" s="18">
        <v>10</v>
      </c>
      <c r="B61" s="18" t="s">
        <v>19</v>
      </c>
      <c r="C61" s="18" t="s">
        <v>20</v>
      </c>
      <c r="D61" s="18" t="s">
        <v>144</v>
      </c>
      <c r="E61" s="18" t="s">
        <v>146</v>
      </c>
      <c r="F61" s="18">
        <v>1.012</v>
      </c>
      <c r="G61" s="18">
        <v>6</v>
      </c>
      <c r="H61" s="18">
        <v>422.6</v>
      </c>
      <c r="I61" s="18">
        <v>25.3</v>
      </c>
      <c r="N61" s="18">
        <v>3669</v>
      </c>
      <c r="O61" s="18">
        <v>52.668999999999997</v>
      </c>
      <c r="P61" s="18">
        <v>-3.7</v>
      </c>
    </row>
    <row r="62" spans="1:16" x14ac:dyDescent="0.2">
      <c r="A62" s="18">
        <v>11</v>
      </c>
      <c r="B62" s="18" t="s">
        <v>21</v>
      </c>
      <c r="C62" s="18" t="s">
        <v>22</v>
      </c>
      <c r="D62" s="18" t="s">
        <v>144</v>
      </c>
      <c r="E62" s="18" t="s">
        <v>146</v>
      </c>
      <c r="F62" s="18">
        <v>1.0820000000000001</v>
      </c>
      <c r="G62" s="18">
        <v>1</v>
      </c>
      <c r="H62" s="18">
        <v>24.2</v>
      </c>
      <c r="I62" s="18">
        <v>18.600000000000001</v>
      </c>
      <c r="J62" s="18">
        <v>3748</v>
      </c>
      <c r="K62" s="18">
        <v>54.137</v>
      </c>
      <c r="L62" s="18" t="s">
        <v>254</v>
      </c>
      <c r="M62" s="18">
        <v>-1.1679999999999999</v>
      </c>
    </row>
    <row r="63" spans="1:16" x14ac:dyDescent="0.2">
      <c r="A63" s="18">
        <v>11</v>
      </c>
      <c r="B63" s="18" t="s">
        <v>21</v>
      </c>
      <c r="C63" s="18" t="s">
        <v>22</v>
      </c>
      <c r="D63" s="18" t="s">
        <v>144</v>
      </c>
      <c r="E63" s="18" t="s">
        <v>146</v>
      </c>
      <c r="F63" s="18">
        <v>1.0820000000000001</v>
      </c>
      <c r="G63" s="18">
        <v>2</v>
      </c>
      <c r="H63" s="18">
        <v>53.9</v>
      </c>
      <c r="I63" s="18">
        <v>18.8</v>
      </c>
      <c r="J63" s="18">
        <v>3749</v>
      </c>
      <c r="K63" s="18">
        <v>54.222999999999999</v>
      </c>
      <c r="L63" s="18" t="s">
        <v>255</v>
      </c>
      <c r="M63" s="18">
        <v>-1.25</v>
      </c>
    </row>
    <row r="64" spans="1:16" x14ac:dyDescent="0.2">
      <c r="A64" s="18">
        <v>11</v>
      </c>
      <c r="B64" s="18" t="s">
        <v>21</v>
      </c>
      <c r="C64" s="18" t="s">
        <v>22</v>
      </c>
      <c r="D64" s="18" t="s">
        <v>144</v>
      </c>
      <c r="E64" s="18" t="s">
        <v>146</v>
      </c>
      <c r="F64" s="18">
        <v>1.0820000000000001</v>
      </c>
      <c r="G64" s="18">
        <v>3</v>
      </c>
      <c r="H64" s="18">
        <v>83.8</v>
      </c>
      <c r="I64" s="18">
        <v>18.8</v>
      </c>
      <c r="J64" s="18">
        <v>3747</v>
      </c>
      <c r="K64" s="18">
        <v>54.174999999999997</v>
      </c>
      <c r="L64" s="18" t="s">
        <v>256</v>
      </c>
      <c r="M64" s="18">
        <v>-1.298</v>
      </c>
    </row>
    <row r="65" spans="1:16" x14ac:dyDescent="0.2">
      <c r="A65" s="18">
        <v>11</v>
      </c>
      <c r="B65" s="18" t="s">
        <v>21</v>
      </c>
      <c r="C65" s="18" t="s">
        <v>22</v>
      </c>
      <c r="D65" s="18" t="s">
        <v>144</v>
      </c>
      <c r="E65" s="18" t="s">
        <v>146</v>
      </c>
      <c r="F65" s="18">
        <v>1.0820000000000001</v>
      </c>
      <c r="G65" s="18">
        <v>4</v>
      </c>
      <c r="H65" s="18">
        <v>126</v>
      </c>
      <c r="I65" s="18">
        <v>116</v>
      </c>
      <c r="J65" s="18">
        <v>7788</v>
      </c>
      <c r="K65" s="18">
        <v>175.024</v>
      </c>
      <c r="L65" s="18" t="s">
        <v>257</v>
      </c>
      <c r="M65" s="18">
        <v>6.3250000000000002</v>
      </c>
    </row>
    <row r="66" spans="1:16" x14ac:dyDescent="0.2">
      <c r="A66" s="18">
        <v>11</v>
      </c>
      <c r="B66" s="18" t="s">
        <v>21</v>
      </c>
      <c r="C66" s="18" t="s">
        <v>22</v>
      </c>
      <c r="D66" s="18" t="s">
        <v>144</v>
      </c>
      <c r="E66" s="18" t="s">
        <v>146</v>
      </c>
      <c r="F66" s="18">
        <v>1.0820000000000001</v>
      </c>
      <c r="G66" s="18">
        <v>5</v>
      </c>
      <c r="H66" s="18">
        <v>266.89999999999998</v>
      </c>
      <c r="I66" s="18">
        <v>125</v>
      </c>
      <c r="N66" s="18">
        <v>7430</v>
      </c>
      <c r="O66" s="18">
        <v>202.19</v>
      </c>
      <c r="P66" s="18">
        <v>-10.625999999999999</v>
      </c>
    </row>
    <row r="67" spans="1:16" x14ac:dyDescent="0.2">
      <c r="A67" s="18">
        <v>11</v>
      </c>
      <c r="B67" s="18" t="s">
        <v>21</v>
      </c>
      <c r="C67" s="18" t="s">
        <v>22</v>
      </c>
      <c r="D67" s="18" t="s">
        <v>144</v>
      </c>
      <c r="E67" s="18" t="s">
        <v>146</v>
      </c>
      <c r="F67" s="18">
        <v>1.0820000000000001</v>
      </c>
      <c r="G67" s="18">
        <v>6</v>
      </c>
      <c r="H67" s="18">
        <v>422.6</v>
      </c>
      <c r="I67" s="18">
        <v>25.5</v>
      </c>
      <c r="N67" s="18">
        <v>3671</v>
      </c>
      <c r="O67" s="18">
        <v>52.746000000000002</v>
      </c>
      <c r="P67" s="18">
        <v>-3.7</v>
      </c>
    </row>
    <row r="68" spans="1:16" x14ac:dyDescent="0.2">
      <c r="A68" s="18">
        <v>12</v>
      </c>
      <c r="B68" s="18" t="s">
        <v>23</v>
      </c>
      <c r="C68" s="18" t="s">
        <v>24</v>
      </c>
      <c r="D68" s="18" t="s">
        <v>144</v>
      </c>
      <c r="E68" s="18" t="s">
        <v>146</v>
      </c>
      <c r="F68" s="18">
        <v>1.0149999999999999</v>
      </c>
      <c r="G68" s="18">
        <v>1</v>
      </c>
      <c r="H68" s="18">
        <v>24.2</v>
      </c>
      <c r="I68" s="18">
        <v>18.600000000000001</v>
      </c>
      <c r="J68" s="18">
        <v>3749</v>
      </c>
      <c r="K68" s="18">
        <v>54.145000000000003</v>
      </c>
      <c r="L68" s="18" t="s">
        <v>258</v>
      </c>
      <c r="M68" s="18">
        <v>-1.1739999999999999</v>
      </c>
    </row>
    <row r="69" spans="1:16" x14ac:dyDescent="0.2">
      <c r="A69" s="18">
        <v>12</v>
      </c>
      <c r="B69" s="18" t="s">
        <v>23</v>
      </c>
      <c r="C69" s="18" t="s">
        <v>24</v>
      </c>
      <c r="D69" s="18" t="s">
        <v>144</v>
      </c>
      <c r="E69" s="18" t="s">
        <v>146</v>
      </c>
      <c r="F69" s="18">
        <v>1.0149999999999999</v>
      </c>
      <c r="G69" s="18">
        <v>2</v>
      </c>
      <c r="H69" s="18">
        <v>54.1</v>
      </c>
      <c r="I69" s="18">
        <v>18.600000000000001</v>
      </c>
      <c r="J69" s="18">
        <v>3747</v>
      </c>
      <c r="K69" s="18">
        <v>54.183</v>
      </c>
      <c r="L69" s="18" t="s">
        <v>259</v>
      </c>
      <c r="M69" s="18">
        <v>-1.25</v>
      </c>
    </row>
    <row r="70" spans="1:16" x14ac:dyDescent="0.2">
      <c r="A70" s="18">
        <v>12</v>
      </c>
      <c r="B70" s="18" t="s">
        <v>23</v>
      </c>
      <c r="C70" s="18" t="s">
        <v>24</v>
      </c>
      <c r="D70" s="18" t="s">
        <v>144</v>
      </c>
      <c r="E70" s="18" t="s">
        <v>146</v>
      </c>
      <c r="F70" s="18">
        <v>1.0149999999999999</v>
      </c>
      <c r="G70" s="18">
        <v>3</v>
      </c>
      <c r="H70" s="18">
        <v>83.8</v>
      </c>
      <c r="I70" s="18">
        <v>18.8</v>
      </c>
      <c r="J70" s="18">
        <v>3748</v>
      </c>
      <c r="K70" s="18">
        <v>54.189</v>
      </c>
      <c r="L70" s="18" t="s">
        <v>260</v>
      </c>
      <c r="M70" s="18">
        <v>-1.2849999999999999</v>
      </c>
    </row>
    <row r="71" spans="1:16" x14ac:dyDescent="0.2">
      <c r="A71" s="18">
        <v>12</v>
      </c>
      <c r="B71" s="18" t="s">
        <v>23</v>
      </c>
      <c r="C71" s="18" t="s">
        <v>24</v>
      </c>
      <c r="D71" s="18" t="s">
        <v>144</v>
      </c>
      <c r="E71" s="18" t="s">
        <v>146</v>
      </c>
      <c r="F71" s="18">
        <v>1.0149999999999999</v>
      </c>
      <c r="G71" s="18">
        <v>4</v>
      </c>
      <c r="H71" s="18">
        <v>126</v>
      </c>
      <c r="I71" s="18">
        <v>114.1</v>
      </c>
      <c r="J71" s="18">
        <v>7527</v>
      </c>
      <c r="K71" s="18">
        <v>169.172</v>
      </c>
      <c r="L71" s="18" t="s">
        <v>261</v>
      </c>
      <c r="M71" s="18">
        <v>7.633</v>
      </c>
    </row>
    <row r="72" spans="1:16" x14ac:dyDescent="0.2">
      <c r="A72" s="18">
        <v>12</v>
      </c>
      <c r="B72" s="18" t="s">
        <v>23</v>
      </c>
      <c r="C72" s="18" t="s">
        <v>24</v>
      </c>
      <c r="D72" s="18" t="s">
        <v>144</v>
      </c>
      <c r="E72" s="18" t="s">
        <v>146</v>
      </c>
      <c r="F72" s="18">
        <v>1.0149999999999999</v>
      </c>
      <c r="G72" s="18">
        <v>5</v>
      </c>
      <c r="H72" s="18">
        <v>266.7</v>
      </c>
      <c r="I72" s="18">
        <v>122.9</v>
      </c>
      <c r="N72" s="18">
        <v>7026</v>
      </c>
      <c r="O72" s="18">
        <v>190.23099999999999</v>
      </c>
      <c r="P72" s="18">
        <v>-9.5649999999999995</v>
      </c>
    </row>
    <row r="73" spans="1:16" x14ac:dyDescent="0.2">
      <c r="A73" s="18">
        <v>12</v>
      </c>
      <c r="B73" s="18" t="s">
        <v>23</v>
      </c>
      <c r="C73" s="18" t="s">
        <v>24</v>
      </c>
      <c r="D73" s="18" t="s">
        <v>144</v>
      </c>
      <c r="E73" s="18" t="s">
        <v>146</v>
      </c>
      <c r="F73" s="18">
        <v>1.0149999999999999</v>
      </c>
      <c r="G73" s="18">
        <v>6</v>
      </c>
      <c r="H73" s="18">
        <v>422.6</v>
      </c>
      <c r="I73" s="18">
        <v>25.3</v>
      </c>
      <c r="N73" s="18">
        <v>3672</v>
      </c>
      <c r="O73" s="18">
        <v>52.686999999999998</v>
      </c>
      <c r="P73" s="18">
        <v>-3.7</v>
      </c>
    </row>
    <row r="74" spans="1:16" x14ac:dyDescent="0.2">
      <c r="A74" s="18">
        <v>13</v>
      </c>
      <c r="B74" s="18" t="s">
        <v>25</v>
      </c>
      <c r="C74" s="18" t="s">
        <v>26</v>
      </c>
      <c r="D74" s="18" t="s">
        <v>144</v>
      </c>
      <c r="E74" s="18" t="s">
        <v>146</v>
      </c>
      <c r="F74" s="18">
        <v>0.96399999999999997</v>
      </c>
      <c r="G74" s="18">
        <v>1</v>
      </c>
      <c r="H74" s="18">
        <v>24.2</v>
      </c>
      <c r="I74" s="18">
        <v>18.600000000000001</v>
      </c>
      <c r="J74" s="18">
        <v>3749</v>
      </c>
      <c r="K74" s="18">
        <v>54.161999999999999</v>
      </c>
      <c r="L74" s="18" t="s">
        <v>262</v>
      </c>
      <c r="M74" s="18">
        <v>-1.149</v>
      </c>
    </row>
    <row r="75" spans="1:16" x14ac:dyDescent="0.2">
      <c r="A75" s="18">
        <v>13</v>
      </c>
      <c r="B75" s="18" t="s">
        <v>25</v>
      </c>
      <c r="C75" s="18" t="s">
        <v>26</v>
      </c>
      <c r="D75" s="18" t="s">
        <v>144</v>
      </c>
      <c r="E75" s="18" t="s">
        <v>146</v>
      </c>
      <c r="F75" s="18">
        <v>0.96399999999999997</v>
      </c>
      <c r="G75" s="18">
        <v>2</v>
      </c>
      <c r="H75" s="18">
        <v>54.1</v>
      </c>
      <c r="I75" s="18">
        <v>18.600000000000001</v>
      </c>
      <c r="J75" s="18">
        <v>3748</v>
      </c>
      <c r="K75" s="18">
        <v>54.161999999999999</v>
      </c>
      <c r="L75" s="18" t="s">
        <v>263</v>
      </c>
      <c r="M75" s="18">
        <v>-1.25</v>
      </c>
    </row>
    <row r="76" spans="1:16" x14ac:dyDescent="0.2">
      <c r="A76" s="18">
        <v>13</v>
      </c>
      <c r="B76" s="18" t="s">
        <v>25</v>
      </c>
      <c r="C76" s="18" t="s">
        <v>26</v>
      </c>
      <c r="D76" s="18" t="s">
        <v>144</v>
      </c>
      <c r="E76" s="18" t="s">
        <v>146</v>
      </c>
      <c r="F76" s="18">
        <v>0.96399999999999997</v>
      </c>
      <c r="G76" s="18">
        <v>3</v>
      </c>
      <c r="H76" s="18">
        <v>83.8</v>
      </c>
      <c r="I76" s="18">
        <v>18.8</v>
      </c>
      <c r="J76" s="18">
        <v>3745</v>
      </c>
      <c r="K76" s="18">
        <v>54.17</v>
      </c>
      <c r="L76" s="18" t="s">
        <v>250</v>
      </c>
      <c r="M76" s="18">
        <v>-1.2629999999999999</v>
      </c>
    </row>
    <row r="77" spans="1:16" x14ac:dyDescent="0.2">
      <c r="A77" s="18">
        <v>13</v>
      </c>
      <c r="B77" s="18" t="s">
        <v>25</v>
      </c>
      <c r="C77" s="18" t="s">
        <v>26</v>
      </c>
      <c r="D77" s="18" t="s">
        <v>144</v>
      </c>
      <c r="E77" s="18" t="s">
        <v>146</v>
      </c>
      <c r="F77" s="18">
        <v>0.96399999999999997</v>
      </c>
      <c r="G77" s="18">
        <v>4</v>
      </c>
      <c r="H77" s="18">
        <v>126.2</v>
      </c>
      <c r="I77" s="18">
        <v>112</v>
      </c>
      <c r="J77" s="18">
        <v>7142</v>
      </c>
      <c r="K77" s="18">
        <v>162.053</v>
      </c>
      <c r="L77" s="18" t="s">
        <v>264</v>
      </c>
      <c r="M77" s="18">
        <v>4.7590000000000003</v>
      </c>
    </row>
    <row r="78" spans="1:16" x14ac:dyDescent="0.2">
      <c r="A78" s="18">
        <v>13</v>
      </c>
      <c r="B78" s="18" t="s">
        <v>25</v>
      </c>
      <c r="C78" s="18" t="s">
        <v>26</v>
      </c>
      <c r="D78" s="18" t="s">
        <v>144</v>
      </c>
      <c r="E78" s="18" t="s">
        <v>146</v>
      </c>
      <c r="F78" s="18">
        <v>0.96399999999999997</v>
      </c>
      <c r="G78" s="18">
        <v>5</v>
      </c>
      <c r="H78" s="18">
        <v>266.89999999999998</v>
      </c>
      <c r="I78" s="18">
        <v>121.2</v>
      </c>
      <c r="N78" s="18">
        <v>6709</v>
      </c>
      <c r="O78" s="18">
        <v>182.70500000000001</v>
      </c>
      <c r="P78" s="18">
        <v>-10.679</v>
      </c>
    </row>
    <row r="79" spans="1:16" x14ac:dyDescent="0.2">
      <c r="A79" s="18">
        <v>13</v>
      </c>
      <c r="B79" s="18" t="s">
        <v>25</v>
      </c>
      <c r="C79" s="18" t="s">
        <v>26</v>
      </c>
      <c r="D79" s="18" t="s">
        <v>144</v>
      </c>
      <c r="E79" s="18" t="s">
        <v>146</v>
      </c>
      <c r="F79" s="18">
        <v>0.96399999999999997</v>
      </c>
      <c r="G79" s="18">
        <v>6</v>
      </c>
      <c r="H79" s="18">
        <v>422.6</v>
      </c>
      <c r="I79" s="18">
        <v>25.1</v>
      </c>
      <c r="N79" s="18">
        <v>3670</v>
      </c>
      <c r="O79" s="18">
        <v>52.697000000000003</v>
      </c>
      <c r="P79" s="18">
        <v>-3.7</v>
      </c>
    </row>
    <row r="80" spans="1:16" x14ac:dyDescent="0.2">
      <c r="A80" s="18">
        <v>14</v>
      </c>
      <c r="B80" s="18" t="s">
        <v>27</v>
      </c>
      <c r="C80" s="18" t="s">
        <v>28</v>
      </c>
      <c r="D80" s="18" t="s">
        <v>144</v>
      </c>
      <c r="E80" s="18" t="s">
        <v>146</v>
      </c>
      <c r="F80" s="18">
        <v>0.92600000000000005</v>
      </c>
      <c r="G80" s="18">
        <v>1</v>
      </c>
      <c r="H80" s="18">
        <v>24</v>
      </c>
      <c r="I80" s="18">
        <v>18.8</v>
      </c>
      <c r="J80" s="18">
        <v>3751</v>
      </c>
      <c r="K80" s="18">
        <v>54.262999999999998</v>
      </c>
      <c r="L80" s="18" t="s">
        <v>265</v>
      </c>
      <c r="M80" s="18">
        <v>-1.196</v>
      </c>
    </row>
    <row r="81" spans="1:16" x14ac:dyDescent="0.2">
      <c r="A81" s="18">
        <v>14</v>
      </c>
      <c r="B81" s="18" t="s">
        <v>27</v>
      </c>
      <c r="C81" s="18" t="s">
        <v>28</v>
      </c>
      <c r="D81" s="18" t="s">
        <v>144</v>
      </c>
      <c r="E81" s="18" t="s">
        <v>146</v>
      </c>
      <c r="F81" s="18">
        <v>0.92600000000000005</v>
      </c>
      <c r="G81" s="18">
        <v>2</v>
      </c>
      <c r="H81" s="18">
        <v>53.9</v>
      </c>
      <c r="I81" s="18">
        <v>18.8</v>
      </c>
      <c r="J81" s="18">
        <v>3749</v>
      </c>
      <c r="K81" s="18">
        <v>54.216999999999999</v>
      </c>
      <c r="L81" s="18" t="s">
        <v>266</v>
      </c>
      <c r="M81" s="18">
        <v>-1.25</v>
      </c>
    </row>
    <row r="82" spans="1:16" x14ac:dyDescent="0.2">
      <c r="A82" s="18">
        <v>14</v>
      </c>
      <c r="B82" s="18" t="s">
        <v>27</v>
      </c>
      <c r="C82" s="18" t="s">
        <v>28</v>
      </c>
      <c r="D82" s="18" t="s">
        <v>144</v>
      </c>
      <c r="E82" s="18" t="s">
        <v>146</v>
      </c>
      <c r="F82" s="18">
        <v>0.92600000000000005</v>
      </c>
      <c r="G82" s="18">
        <v>3</v>
      </c>
      <c r="H82" s="18">
        <v>83.8</v>
      </c>
      <c r="I82" s="18">
        <v>18.8</v>
      </c>
      <c r="J82" s="18">
        <v>3749</v>
      </c>
      <c r="K82" s="18">
        <v>54.238</v>
      </c>
      <c r="L82" s="18" t="s">
        <v>259</v>
      </c>
      <c r="M82" s="18">
        <v>-1.3049999999999999</v>
      </c>
    </row>
    <row r="83" spans="1:16" x14ac:dyDescent="0.2">
      <c r="A83" s="18">
        <v>14</v>
      </c>
      <c r="B83" s="18" t="s">
        <v>27</v>
      </c>
      <c r="C83" s="18" t="s">
        <v>28</v>
      </c>
      <c r="D83" s="18" t="s">
        <v>144</v>
      </c>
      <c r="E83" s="18" t="s">
        <v>146</v>
      </c>
      <c r="F83" s="18">
        <v>0.92600000000000005</v>
      </c>
      <c r="G83" s="18">
        <v>4</v>
      </c>
      <c r="H83" s="18">
        <v>126.2</v>
      </c>
      <c r="I83" s="18">
        <v>111.4</v>
      </c>
      <c r="J83" s="18">
        <v>6886</v>
      </c>
      <c r="K83" s="18">
        <v>152.18</v>
      </c>
      <c r="L83" s="18" t="s">
        <v>267</v>
      </c>
      <c r="M83" s="18">
        <v>5.5869999999999997</v>
      </c>
    </row>
    <row r="84" spans="1:16" x14ac:dyDescent="0.2">
      <c r="A84" s="18">
        <v>14</v>
      </c>
      <c r="B84" s="18" t="s">
        <v>27</v>
      </c>
      <c r="C84" s="18" t="s">
        <v>28</v>
      </c>
      <c r="D84" s="18" t="s">
        <v>144</v>
      </c>
      <c r="E84" s="18" t="s">
        <v>146</v>
      </c>
      <c r="F84" s="18">
        <v>0.92600000000000005</v>
      </c>
      <c r="G84" s="18">
        <v>5</v>
      </c>
      <c r="H84" s="18">
        <v>266.89999999999998</v>
      </c>
      <c r="I84" s="18">
        <v>118.1</v>
      </c>
      <c r="N84" s="18">
        <v>6333</v>
      </c>
      <c r="O84" s="18">
        <v>168.755</v>
      </c>
      <c r="P84" s="18">
        <v>-10.119</v>
      </c>
    </row>
    <row r="85" spans="1:16" x14ac:dyDescent="0.2">
      <c r="A85" s="18">
        <v>14</v>
      </c>
      <c r="B85" s="18" t="s">
        <v>27</v>
      </c>
      <c r="C85" s="18" t="s">
        <v>28</v>
      </c>
      <c r="D85" s="18" t="s">
        <v>144</v>
      </c>
      <c r="E85" s="18" t="s">
        <v>146</v>
      </c>
      <c r="F85" s="18">
        <v>0.92600000000000005</v>
      </c>
      <c r="G85" s="18">
        <v>6</v>
      </c>
      <c r="H85" s="18">
        <v>422.6</v>
      </c>
      <c r="I85" s="18">
        <v>24.9</v>
      </c>
      <c r="N85" s="18">
        <v>3671</v>
      </c>
      <c r="O85" s="18">
        <v>52.691000000000003</v>
      </c>
      <c r="P85" s="18">
        <v>-3.7</v>
      </c>
    </row>
    <row r="86" spans="1:16" x14ac:dyDescent="0.2">
      <c r="A86" s="18">
        <v>15</v>
      </c>
      <c r="B86" s="18" t="s">
        <v>29</v>
      </c>
      <c r="C86" s="18" t="s">
        <v>30</v>
      </c>
      <c r="D86" s="18" t="s">
        <v>144</v>
      </c>
      <c r="E86" s="18" t="s">
        <v>146</v>
      </c>
      <c r="F86" s="18">
        <v>1.081</v>
      </c>
      <c r="G86" s="18">
        <v>1</v>
      </c>
      <c r="H86" s="18">
        <v>24.2</v>
      </c>
      <c r="I86" s="18">
        <v>18.600000000000001</v>
      </c>
      <c r="J86" s="18">
        <v>3748</v>
      </c>
      <c r="K86" s="18">
        <v>54.154000000000003</v>
      </c>
      <c r="L86" s="18" t="s">
        <v>268</v>
      </c>
      <c r="M86" s="18">
        <v>-1.141</v>
      </c>
    </row>
    <row r="87" spans="1:16" x14ac:dyDescent="0.2">
      <c r="A87" s="18">
        <v>15</v>
      </c>
      <c r="B87" s="18" t="s">
        <v>29</v>
      </c>
      <c r="C87" s="18" t="s">
        <v>30</v>
      </c>
      <c r="D87" s="18" t="s">
        <v>144</v>
      </c>
      <c r="E87" s="18" t="s">
        <v>146</v>
      </c>
      <c r="F87" s="18">
        <v>1.081</v>
      </c>
      <c r="G87" s="18">
        <v>2</v>
      </c>
      <c r="H87" s="18">
        <v>54.1</v>
      </c>
      <c r="I87" s="18">
        <v>18.600000000000001</v>
      </c>
      <c r="J87" s="18">
        <v>3748</v>
      </c>
      <c r="K87" s="18">
        <v>54.140999999999998</v>
      </c>
      <c r="L87" s="18" t="s">
        <v>269</v>
      </c>
      <c r="M87" s="18">
        <v>-1.25</v>
      </c>
    </row>
    <row r="88" spans="1:16" x14ac:dyDescent="0.2">
      <c r="A88" s="18">
        <v>15</v>
      </c>
      <c r="B88" s="18" t="s">
        <v>29</v>
      </c>
      <c r="C88" s="18" t="s">
        <v>30</v>
      </c>
      <c r="D88" s="18" t="s">
        <v>144</v>
      </c>
      <c r="E88" s="18" t="s">
        <v>146</v>
      </c>
      <c r="F88" s="18">
        <v>1.081</v>
      </c>
      <c r="G88" s="18">
        <v>3</v>
      </c>
      <c r="H88" s="18">
        <v>83.8</v>
      </c>
      <c r="I88" s="18">
        <v>18.8</v>
      </c>
      <c r="J88" s="18">
        <v>3746</v>
      </c>
      <c r="K88" s="18">
        <v>54.140999999999998</v>
      </c>
      <c r="L88" s="18" t="s">
        <v>270</v>
      </c>
      <c r="M88" s="18">
        <v>-1.28</v>
      </c>
    </row>
    <row r="89" spans="1:16" x14ac:dyDescent="0.2">
      <c r="A89" s="18">
        <v>15</v>
      </c>
      <c r="B89" s="18" t="s">
        <v>29</v>
      </c>
      <c r="C89" s="18" t="s">
        <v>30</v>
      </c>
      <c r="D89" s="18" t="s">
        <v>144</v>
      </c>
      <c r="E89" s="18" t="s">
        <v>146</v>
      </c>
      <c r="F89" s="18">
        <v>1.081</v>
      </c>
      <c r="G89" s="18">
        <v>4</v>
      </c>
      <c r="H89" s="18">
        <v>126.2</v>
      </c>
      <c r="I89" s="18">
        <v>113.5</v>
      </c>
      <c r="J89" s="18">
        <v>7824</v>
      </c>
      <c r="K89" s="18">
        <v>175.48699999999999</v>
      </c>
      <c r="L89" s="18" t="s">
        <v>271</v>
      </c>
      <c r="M89" s="18">
        <v>6.52</v>
      </c>
    </row>
    <row r="90" spans="1:16" x14ac:dyDescent="0.2">
      <c r="A90" s="18">
        <v>15</v>
      </c>
      <c r="B90" s="18" t="s">
        <v>29</v>
      </c>
      <c r="C90" s="18" t="s">
        <v>30</v>
      </c>
      <c r="D90" s="18" t="s">
        <v>144</v>
      </c>
      <c r="E90" s="18" t="s">
        <v>146</v>
      </c>
      <c r="F90" s="18">
        <v>1.081</v>
      </c>
      <c r="G90" s="18">
        <v>5</v>
      </c>
      <c r="H90" s="18">
        <v>266.7</v>
      </c>
      <c r="I90" s="18">
        <v>122.1</v>
      </c>
      <c r="N90" s="18">
        <v>7258</v>
      </c>
      <c r="O90" s="18">
        <v>197.197</v>
      </c>
      <c r="P90" s="18">
        <v>-14.563000000000001</v>
      </c>
    </row>
    <row r="91" spans="1:16" x14ac:dyDescent="0.2">
      <c r="A91" s="18">
        <v>15</v>
      </c>
      <c r="B91" s="18" t="s">
        <v>29</v>
      </c>
      <c r="C91" s="18" t="s">
        <v>30</v>
      </c>
      <c r="D91" s="18" t="s">
        <v>144</v>
      </c>
      <c r="E91" s="18" t="s">
        <v>146</v>
      </c>
      <c r="F91" s="18">
        <v>1.081</v>
      </c>
      <c r="G91" s="18">
        <v>6</v>
      </c>
      <c r="H91" s="18">
        <v>422.6</v>
      </c>
      <c r="I91" s="18">
        <v>25.3</v>
      </c>
      <c r="N91" s="18">
        <v>3670</v>
      </c>
      <c r="O91" s="18">
        <v>52.728999999999999</v>
      </c>
      <c r="P91" s="18">
        <v>-3.7</v>
      </c>
    </row>
    <row r="92" spans="1:16" x14ac:dyDescent="0.2">
      <c r="A92" s="18">
        <v>16</v>
      </c>
      <c r="B92" s="18" t="s">
        <v>31</v>
      </c>
      <c r="C92" s="18" t="s">
        <v>32</v>
      </c>
      <c r="D92" s="18" t="s">
        <v>144</v>
      </c>
      <c r="E92" s="18" t="s">
        <v>146</v>
      </c>
      <c r="F92" s="18">
        <v>1.028</v>
      </c>
      <c r="G92" s="18">
        <v>1</v>
      </c>
      <c r="H92" s="18">
        <v>24.2</v>
      </c>
      <c r="I92" s="18">
        <v>18.600000000000001</v>
      </c>
      <c r="J92" s="18">
        <v>3751</v>
      </c>
      <c r="K92" s="18">
        <v>54.192999999999998</v>
      </c>
      <c r="L92" s="18" t="s">
        <v>272</v>
      </c>
      <c r="M92" s="18">
        <v>-1.1559999999999999</v>
      </c>
    </row>
    <row r="93" spans="1:16" x14ac:dyDescent="0.2">
      <c r="A93" s="18">
        <v>16</v>
      </c>
      <c r="B93" s="18" t="s">
        <v>31</v>
      </c>
      <c r="C93" s="18" t="s">
        <v>32</v>
      </c>
      <c r="D93" s="18" t="s">
        <v>144</v>
      </c>
      <c r="E93" s="18" t="s">
        <v>146</v>
      </c>
      <c r="F93" s="18">
        <v>1.028</v>
      </c>
      <c r="G93" s="18">
        <v>2</v>
      </c>
      <c r="H93" s="18">
        <v>54.1</v>
      </c>
      <c r="I93" s="18">
        <v>18.600000000000001</v>
      </c>
      <c r="J93" s="18">
        <v>3752</v>
      </c>
      <c r="K93" s="18">
        <v>54.177</v>
      </c>
      <c r="L93" s="18" t="s">
        <v>273</v>
      </c>
      <c r="M93" s="18">
        <v>-1.25</v>
      </c>
    </row>
    <row r="94" spans="1:16" x14ac:dyDescent="0.2">
      <c r="A94" s="18">
        <v>16</v>
      </c>
      <c r="B94" s="18" t="s">
        <v>31</v>
      </c>
      <c r="C94" s="18" t="s">
        <v>32</v>
      </c>
      <c r="D94" s="18" t="s">
        <v>144</v>
      </c>
      <c r="E94" s="18" t="s">
        <v>146</v>
      </c>
      <c r="F94" s="18">
        <v>1.028</v>
      </c>
      <c r="G94" s="18">
        <v>3</v>
      </c>
      <c r="H94" s="18">
        <v>83.8</v>
      </c>
      <c r="I94" s="18">
        <v>18.8</v>
      </c>
      <c r="J94" s="18">
        <v>3750</v>
      </c>
      <c r="K94" s="18">
        <v>54.232999999999997</v>
      </c>
      <c r="L94" s="18" t="s">
        <v>266</v>
      </c>
      <c r="M94" s="18">
        <v>-1.286</v>
      </c>
    </row>
    <row r="95" spans="1:16" x14ac:dyDescent="0.2">
      <c r="A95" s="18">
        <v>16</v>
      </c>
      <c r="B95" s="18" t="s">
        <v>31</v>
      </c>
      <c r="C95" s="18" t="s">
        <v>32</v>
      </c>
      <c r="D95" s="18" t="s">
        <v>144</v>
      </c>
      <c r="E95" s="18" t="s">
        <v>146</v>
      </c>
      <c r="F95" s="18">
        <v>1.028</v>
      </c>
      <c r="G95" s="18">
        <v>4</v>
      </c>
      <c r="H95" s="18">
        <v>126.2</v>
      </c>
      <c r="I95" s="18">
        <v>112.2</v>
      </c>
      <c r="J95" s="18">
        <v>7508</v>
      </c>
      <c r="K95" s="18">
        <v>168.31</v>
      </c>
      <c r="L95" s="18" t="s">
        <v>274</v>
      </c>
      <c r="M95" s="18">
        <v>6.58</v>
      </c>
    </row>
    <row r="96" spans="1:16" x14ac:dyDescent="0.2">
      <c r="A96" s="18">
        <v>16</v>
      </c>
      <c r="B96" s="18" t="s">
        <v>31</v>
      </c>
      <c r="C96" s="18" t="s">
        <v>32</v>
      </c>
      <c r="D96" s="18" t="s">
        <v>144</v>
      </c>
      <c r="E96" s="18" t="s">
        <v>146</v>
      </c>
      <c r="F96" s="18">
        <v>1.028</v>
      </c>
      <c r="G96" s="18">
        <v>5</v>
      </c>
      <c r="H96" s="18">
        <v>266.7</v>
      </c>
      <c r="I96" s="18">
        <v>119.8</v>
      </c>
      <c r="N96" s="18">
        <v>6919</v>
      </c>
      <c r="O96" s="18">
        <v>186.988</v>
      </c>
      <c r="P96" s="18">
        <v>-10.368</v>
      </c>
    </row>
    <row r="97" spans="1:16" x14ac:dyDescent="0.2">
      <c r="A97" s="18">
        <v>16</v>
      </c>
      <c r="B97" s="18" t="s">
        <v>31</v>
      </c>
      <c r="C97" s="18" t="s">
        <v>32</v>
      </c>
      <c r="D97" s="18" t="s">
        <v>144</v>
      </c>
      <c r="E97" s="18" t="s">
        <v>146</v>
      </c>
      <c r="F97" s="18">
        <v>1.028</v>
      </c>
      <c r="G97" s="18">
        <v>6</v>
      </c>
      <c r="H97" s="18">
        <v>422.6</v>
      </c>
      <c r="I97" s="18">
        <v>25.3</v>
      </c>
      <c r="N97" s="18">
        <v>3670</v>
      </c>
      <c r="O97" s="18">
        <v>52.716000000000001</v>
      </c>
      <c r="P97" s="18">
        <v>-3.7</v>
      </c>
    </row>
    <row r="98" spans="1:16" x14ac:dyDescent="0.2">
      <c r="A98" s="18">
        <v>17</v>
      </c>
      <c r="B98" s="18" t="s">
        <v>143</v>
      </c>
      <c r="C98" s="18" t="s">
        <v>84</v>
      </c>
      <c r="D98" s="18" t="s">
        <v>144</v>
      </c>
      <c r="E98" s="18" t="s">
        <v>146</v>
      </c>
      <c r="F98" s="18">
        <v>0.89900000000000002</v>
      </c>
      <c r="G98" s="18">
        <v>1</v>
      </c>
      <c r="H98" s="18">
        <v>24.2</v>
      </c>
      <c r="I98" s="18">
        <v>18.600000000000001</v>
      </c>
      <c r="J98" s="18">
        <v>3747</v>
      </c>
      <c r="K98" s="18">
        <v>54.156999999999996</v>
      </c>
      <c r="L98" s="18" t="s">
        <v>275</v>
      </c>
      <c r="M98" s="18">
        <v>-1.1930000000000001</v>
      </c>
    </row>
    <row r="99" spans="1:16" x14ac:dyDescent="0.2">
      <c r="A99" s="18">
        <v>17</v>
      </c>
      <c r="B99" s="18" t="s">
        <v>143</v>
      </c>
      <c r="C99" s="18" t="s">
        <v>84</v>
      </c>
      <c r="D99" s="18" t="s">
        <v>144</v>
      </c>
      <c r="E99" s="18" t="s">
        <v>146</v>
      </c>
      <c r="F99" s="18">
        <v>0.89900000000000002</v>
      </c>
      <c r="G99" s="18">
        <v>2</v>
      </c>
      <c r="H99" s="18">
        <v>53.9</v>
      </c>
      <c r="I99" s="18">
        <v>18.8</v>
      </c>
      <c r="J99" s="18">
        <v>3748</v>
      </c>
      <c r="K99" s="18">
        <v>54.151000000000003</v>
      </c>
      <c r="L99" s="18" t="s">
        <v>268</v>
      </c>
      <c r="M99" s="18">
        <v>-1.25</v>
      </c>
    </row>
    <row r="100" spans="1:16" x14ac:dyDescent="0.2">
      <c r="A100" s="18">
        <v>17</v>
      </c>
      <c r="B100" s="18" t="s">
        <v>143</v>
      </c>
      <c r="C100" s="18" t="s">
        <v>84</v>
      </c>
      <c r="D100" s="18" t="s">
        <v>144</v>
      </c>
      <c r="E100" s="18" t="s">
        <v>146</v>
      </c>
      <c r="F100" s="18">
        <v>0.89900000000000002</v>
      </c>
      <c r="G100" s="18">
        <v>3</v>
      </c>
      <c r="H100" s="18">
        <v>83.8</v>
      </c>
      <c r="I100" s="18">
        <v>18.8</v>
      </c>
      <c r="J100" s="18">
        <v>3746</v>
      </c>
      <c r="K100" s="18">
        <v>54.198999999999998</v>
      </c>
      <c r="L100" s="18" t="s">
        <v>269</v>
      </c>
      <c r="M100" s="18">
        <v>-1.3180000000000001</v>
      </c>
    </row>
    <row r="101" spans="1:16" x14ac:dyDescent="0.2">
      <c r="A101" s="18">
        <v>17</v>
      </c>
      <c r="B101" s="18" t="s">
        <v>143</v>
      </c>
      <c r="C101" s="18" t="s">
        <v>84</v>
      </c>
      <c r="D101" s="18" t="s">
        <v>144</v>
      </c>
      <c r="E101" s="18" t="s">
        <v>146</v>
      </c>
      <c r="F101" s="18">
        <v>0.89900000000000002</v>
      </c>
      <c r="G101" s="18">
        <v>4</v>
      </c>
      <c r="H101" s="18">
        <v>126.4</v>
      </c>
      <c r="I101" s="18">
        <v>107</v>
      </c>
      <c r="J101" s="18">
        <v>6259</v>
      </c>
      <c r="K101" s="18">
        <v>140.11000000000001</v>
      </c>
      <c r="L101" s="18" t="s">
        <v>274</v>
      </c>
      <c r="M101" s="18">
        <v>6.1379999999999999</v>
      </c>
    </row>
    <row r="102" spans="1:16" x14ac:dyDescent="0.2">
      <c r="A102" s="18">
        <v>17</v>
      </c>
      <c r="B102" s="18" t="s">
        <v>143</v>
      </c>
      <c r="C102" s="18" t="s">
        <v>84</v>
      </c>
      <c r="D102" s="18" t="s">
        <v>144</v>
      </c>
      <c r="E102" s="18" t="s">
        <v>146</v>
      </c>
      <c r="F102" s="18">
        <v>0.89900000000000002</v>
      </c>
      <c r="G102" s="18">
        <v>5</v>
      </c>
      <c r="H102" s="18">
        <v>266.89999999999998</v>
      </c>
      <c r="I102" s="18">
        <v>120</v>
      </c>
      <c r="N102" s="18">
        <v>6953</v>
      </c>
      <c r="O102" s="18">
        <v>187.81700000000001</v>
      </c>
      <c r="P102" s="18">
        <v>-25.311</v>
      </c>
    </row>
    <row r="103" spans="1:16" x14ac:dyDescent="0.2">
      <c r="A103" s="18">
        <v>17</v>
      </c>
      <c r="B103" s="18" t="s">
        <v>143</v>
      </c>
      <c r="C103" s="18" t="s">
        <v>84</v>
      </c>
      <c r="D103" s="18" t="s">
        <v>144</v>
      </c>
      <c r="E103" s="18" t="s">
        <v>146</v>
      </c>
      <c r="F103" s="18">
        <v>0.89900000000000002</v>
      </c>
      <c r="G103" s="18">
        <v>6</v>
      </c>
      <c r="H103" s="18">
        <v>422.6</v>
      </c>
      <c r="I103" s="18">
        <v>25.1</v>
      </c>
      <c r="N103" s="18">
        <v>3671</v>
      </c>
      <c r="O103" s="18">
        <v>52.716999999999999</v>
      </c>
      <c r="P103" s="18">
        <v>-3.7</v>
      </c>
    </row>
    <row r="104" spans="1:16" x14ac:dyDescent="0.2">
      <c r="A104" s="18">
        <v>18</v>
      </c>
      <c r="B104" s="18" t="s">
        <v>143</v>
      </c>
      <c r="C104" s="18" t="s">
        <v>86</v>
      </c>
      <c r="D104" s="18" t="s">
        <v>144</v>
      </c>
      <c r="E104" s="18" t="s">
        <v>146</v>
      </c>
      <c r="F104" s="18">
        <v>0.80300000000000005</v>
      </c>
      <c r="G104" s="18">
        <v>1</v>
      </c>
      <c r="H104" s="18">
        <v>24.2</v>
      </c>
      <c r="I104" s="18">
        <v>18.600000000000001</v>
      </c>
      <c r="J104" s="18">
        <v>3750</v>
      </c>
      <c r="K104" s="18">
        <v>54.156999999999996</v>
      </c>
      <c r="L104" s="18" t="s">
        <v>275</v>
      </c>
      <c r="M104" s="18">
        <v>-1.155</v>
      </c>
    </row>
    <row r="105" spans="1:16" x14ac:dyDescent="0.2">
      <c r="A105" s="18">
        <v>18</v>
      </c>
      <c r="B105" s="18" t="s">
        <v>143</v>
      </c>
      <c r="C105" s="18" t="s">
        <v>86</v>
      </c>
      <c r="D105" s="18" t="s">
        <v>144</v>
      </c>
      <c r="E105" s="18" t="s">
        <v>146</v>
      </c>
      <c r="F105" s="18">
        <v>0.80300000000000005</v>
      </c>
      <c r="G105" s="18">
        <v>2</v>
      </c>
      <c r="H105" s="18">
        <v>53.9</v>
      </c>
      <c r="I105" s="18">
        <v>18.8</v>
      </c>
      <c r="J105" s="18">
        <v>3750</v>
      </c>
      <c r="K105" s="18">
        <v>54.207000000000001</v>
      </c>
      <c r="L105" s="18" t="s">
        <v>273</v>
      </c>
      <c r="M105" s="18">
        <v>-1.25</v>
      </c>
    </row>
    <row r="106" spans="1:16" x14ac:dyDescent="0.2">
      <c r="A106" s="18">
        <v>18</v>
      </c>
      <c r="B106" s="18" t="s">
        <v>143</v>
      </c>
      <c r="C106" s="18" t="s">
        <v>86</v>
      </c>
      <c r="D106" s="18" t="s">
        <v>144</v>
      </c>
      <c r="E106" s="18" t="s">
        <v>146</v>
      </c>
      <c r="F106" s="18">
        <v>0.80300000000000005</v>
      </c>
      <c r="G106" s="18">
        <v>3</v>
      </c>
      <c r="H106" s="18">
        <v>83.8</v>
      </c>
      <c r="I106" s="18">
        <v>18.8</v>
      </c>
      <c r="J106" s="18">
        <v>3746</v>
      </c>
      <c r="K106" s="18">
        <v>54.173999999999999</v>
      </c>
      <c r="L106" s="18" t="s">
        <v>266</v>
      </c>
      <c r="M106" s="18">
        <v>-1.282</v>
      </c>
    </row>
    <row r="107" spans="1:16" x14ac:dyDescent="0.2">
      <c r="A107" s="18">
        <v>18</v>
      </c>
      <c r="B107" s="18" t="s">
        <v>143</v>
      </c>
      <c r="C107" s="18" t="s">
        <v>86</v>
      </c>
      <c r="D107" s="18" t="s">
        <v>144</v>
      </c>
      <c r="E107" s="18" t="s">
        <v>146</v>
      </c>
      <c r="F107" s="18">
        <v>0.80300000000000005</v>
      </c>
      <c r="G107" s="18">
        <v>4</v>
      </c>
      <c r="H107" s="18">
        <v>126.9</v>
      </c>
      <c r="I107" s="18">
        <v>105.8</v>
      </c>
      <c r="J107" s="18">
        <v>5557</v>
      </c>
      <c r="K107" s="18">
        <v>123.94499999999999</v>
      </c>
      <c r="L107" s="18" t="s">
        <v>270</v>
      </c>
      <c r="M107" s="18">
        <v>6.1890000000000001</v>
      </c>
    </row>
    <row r="108" spans="1:16" x14ac:dyDescent="0.2">
      <c r="A108" s="18">
        <v>18</v>
      </c>
      <c r="B108" s="18" t="s">
        <v>143</v>
      </c>
      <c r="C108" s="18" t="s">
        <v>86</v>
      </c>
      <c r="D108" s="18" t="s">
        <v>144</v>
      </c>
      <c r="E108" s="18" t="s">
        <v>146</v>
      </c>
      <c r="F108" s="18">
        <v>0.80300000000000005</v>
      </c>
      <c r="G108" s="18">
        <v>5</v>
      </c>
      <c r="H108" s="18">
        <v>267.10000000000002</v>
      </c>
      <c r="I108" s="18">
        <v>116.8</v>
      </c>
      <c r="N108" s="18">
        <v>6210</v>
      </c>
      <c r="O108" s="18">
        <v>166.048</v>
      </c>
      <c r="P108" s="18">
        <v>-25.283000000000001</v>
      </c>
    </row>
    <row r="109" spans="1:16" x14ac:dyDescent="0.2">
      <c r="A109" s="18">
        <v>18</v>
      </c>
      <c r="B109" s="18" t="s">
        <v>143</v>
      </c>
      <c r="C109" s="18" t="s">
        <v>86</v>
      </c>
      <c r="D109" s="18" t="s">
        <v>144</v>
      </c>
      <c r="E109" s="18" t="s">
        <v>146</v>
      </c>
      <c r="F109" s="18">
        <v>0.80300000000000005</v>
      </c>
      <c r="G109" s="18">
        <v>6</v>
      </c>
      <c r="H109" s="18">
        <v>422.6</v>
      </c>
      <c r="I109" s="18">
        <v>24.9</v>
      </c>
      <c r="N109" s="18">
        <v>3670</v>
      </c>
      <c r="O109" s="18">
        <v>52.664999999999999</v>
      </c>
      <c r="P109" s="18">
        <v>-3.7</v>
      </c>
    </row>
    <row r="110" spans="1:16" x14ac:dyDescent="0.2">
      <c r="A110" s="18">
        <v>19</v>
      </c>
      <c r="B110" s="18" t="s">
        <v>33</v>
      </c>
      <c r="C110" s="18" t="s">
        <v>34</v>
      </c>
      <c r="D110" s="18" t="s">
        <v>144</v>
      </c>
      <c r="E110" s="18" t="s">
        <v>146</v>
      </c>
      <c r="F110" s="18">
        <v>1.0669999999999999</v>
      </c>
      <c r="G110" s="18">
        <v>1</v>
      </c>
      <c r="H110" s="18">
        <v>24.2</v>
      </c>
      <c r="I110" s="18">
        <v>18.600000000000001</v>
      </c>
      <c r="J110" s="18">
        <v>3748</v>
      </c>
      <c r="K110" s="18">
        <v>54.140999999999998</v>
      </c>
      <c r="L110" s="18" t="s">
        <v>276</v>
      </c>
      <c r="M110" s="18">
        <v>-1.1679999999999999</v>
      </c>
    </row>
    <row r="111" spans="1:16" x14ac:dyDescent="0.2">
      <c r="A111" s="18">
        <v>19</v>
      </c>
      <c r="B111" s="18" t="s">
        <v>33</v>
      </c>
      <c r="C111" s="18" t="s">
        <v>34</v>
      </c>
      <c r="D111" s="18" t="s">
        <v>144</v>
      </c>
      <c r="E111" s="18" t="s">
        <v>146</v>
      </c>
      <c r="F111" s="18">
        <v>1.0669999999999999</v>
      </c>
      <c r="G111" s="18">
        <v>2</v>
      </c>
      <c r="H111" s="18">
        <v>53.9</v>
      </c>
      <c r="I111" s="18">
        <v>18.8</v>
      </c>
      <c r="J111" s="18">
        <v>3747</v>
      </c>
      <c r="K111" s="18">
        <v>54.152000000000001</v>
      </c>
      <c r="L111" s="18" t="s">
        <v>277</v>
      </c>
      <c r="M111" s="18">
        <v>-1.25</v>
      </c>
    </row>
    <row r="112" spans="1:16" x14ac:dyDescent="0.2">
      <c r="A112" s="18">
        <v>19</v>
      </c>
      <c r="B112" s="18" t="s">
        <v>33</v>
      </c>
      <c r="C112" s="18" t="s">
        <v>34</v>
      </c>
      <c r="D112" s="18" t="s">
        <v>144</v>
      </c>
      <c r="E112" s="18" t="s">
        <v>146</v>
      </c>
      <c r="F112" s="18">
        <v>1.0669999999999999</v>
      </c>
      <c r="G112" s="18">
        <v>3</v>
      </c>
      <c r="H112" s="18">
        <v>83.8</v>
      </c>
      <c r="I112" s="18">
        <v>18.8</v>
      </c>
      <c r="J112" s="18">
        <v>3747</v>
      </c>
      <c r="K112" s="18">
        <v>54.121000000000002</v>
      </c>
      <c r="L112" s="18" t="s">
        <v>263</v>
      </c>
      <c r="M112" s="18">
        <v>-1.284</v>
      </c>
    </row>
    <row r="113" spans="1:16" x14ac:dyDescent="0.2">
      <c r="A113" s="18">
        <v>19</v>
      </c>
      <c r="B113" s="18" t="s">
        <v>33</v>
      </c>
      <c r="C113" s="18" t="s">
        <v>34</v>
      </c>
      <c r="D113" s="18" t="s">
        <v>144</v>
      </c>
      <c r="E113" s="18" t="s">
        <v>146</v>
      </c>
      <c r="F113" s="18">
        <v>1.0669999999999999</v>
      </c>
      <c r="G113" s="18">
        <v>4</v>
      </c>
      <c r="H113" s="18">
        <v>126.4</v>
      </c>
      <c r="I113" s="18">
        <v>111</v>
      </c>
      <c r="J113" s="18">
        <v>8156</v>
      </c>
      <c r="K113" s="18">
        <v>182.22900000000001</v>
      </c>
      <c r="L113" s="18" t="s">
        <v>278</v>
      </c>
      <c r="M113" s="18">
        <v>5.4260000000000002</v>
      </c>
    </row>
    <row r="114" spans="1:16" x14ac:dyDescent="0.2">
      <c r="A114" s="18">
        <v>19</v>
      </c>
      <c r="B114" s="18" t="s">
        <v>33</v>
      </c>
      <c r="C114" s="18" t="s">
        <v>34</v>
      </c>
      <c r="D114" s="18" t="s">
        <v>144</v>
      </c>
      <c r="E114" s="18" t="s">
        <v>146</v>
      </c>
      <c r="F114" s="18">
        <v>1.0669999999999999</v>
      </c>
      <c r="G114" s="18">
        <v>5</v>
      </c>
      <c r="H114" s="18">
        <v>266.89999999999998</v>
      </c>
      <c r="I114" s="18">
        <v>120.4</v>
      </c>
      <c r="N114" s="18">
        <v>7419</v>
      </c>
      <c r="O114" s="18">
        <v>201.61099999999999</v>
      </c>
      <c r="P114" s="18">
        <v>-14.792999999999999</v>
      </c>
    </row>
    <row r="115" spans="1:16" x14ac:dyDescent="0.2">
      <c r="A115" s="18">
        <v>19</v>
      </c>
      <c r="B115" s="18" t="s">
        <v>33</v>
      </c>
      <c r="C115" s="18" t="s">
        <v>34</v>
      </c>
      <c r="D115" s="18" t="s">
        <v>144</v>
      </c>
      <c r="E115" s="18" t="s">
        <v>146</v>
      </c>
      <c r="F115" s="18">
        <v>1.0669999999999999</v>
      </c>
      <c r="G115" s="18">
        <v>6</v>
      </c>
      <c r="H115" s="18">
        <v>422.6</v>
      </c>
      <c r="I115" s="18">
        <v>25.1</v>
      </c>
      <c r="N115" s="18">
        <v>3671</v>
      </c>
      <c r="O115" s="18">
        <v>52.718000000000004</v>
      </c>
      <c r="P115" s="18">
        <v>-3.7</v>
      </c>
    </row>
    <row r="116" spans="1:16" x14ac:dyDescent="0.2">
      <c r="A116" s="18">
        <v>20</v>
      </c>
      <c r="B116" s="18" t="s">
        <v>35</v>
      </c>
      <c r="C116" s="18" t="s">
        <v>36</v>
      </c>
      <c r="D116" s="18" t="s">
        <v>144</v>
      </c>
      <c r="E116" s="18" t="s">
        <v>146</v>
      </c>
      <c r="F116" s="18">
        <v>0.99399999999999999</v>
      </c>
      <c r="G116" s="18">
        <v>1</v>
      </c>
      <c r="H116" s="18">
        <v>24.2</v>
      </c>
      <c r="I116" s="18">
        <v>18.600000000000001</v>
      </c>
      <c r="J116" s="18">
        <v>3752</v>
      </c>
      <c r="K116" s="18">
        <v>54.231000000000002</v>
      </c>
      <c r="L116" s="18" t="s">
        <v>279</v>
      </c>
      <c r="M116" s="18">
        <v>-1.1850000000000001</v>
      </c>
    </row>
    <row r="117" spans="1:16" x14ac:dyDescent="0.2">
      <c r="A117" s="18">
        <v>20</v>
      </c>
      <c r="B117" s="18" t="s">
        <v>35</v>
      </c>
      <c r="C117" s="18" t="s">
        <v>36</v>
      </c>
      <c r="D117" s="18" t="s">
        <v>144</v>
      </c>
      <c r="E117" s="18" t="s">
        <v>146</v>
      </c>
      <c r="F117" s="18">
        <v>0.99399999999999999</v>
      </c>
      <c r="G117" s="18">
        <v>2</v>
      </c>
      <c r="H117" s="18">
        <v>53.9</v>
      </c>
      <c r="I117" s="18">
        <v>18.8</v>
      </c>
      <c r="J117" s="18">
        <v>3751</v>
      </c>
      <c r="K117" s="18">
        <v>54.292999999999999</v>
      </c>
      <c r="L117" s="18" t="s">
        <v>280</v>
      </c>
      <c r="M117" s="18">
        <v>-1.25</v>
      </c>
    </row>
    <row r="118" spans="1:16" x14ac:dyDescent="0.2">
      <c r="A118" s="18">
        <v>20</v>
      </c>
      <c r="B118" s="18" t="s">
        <v>35</v>
      </c>
      <c r="C118" s="18" t="s">
        <v>36</v>
      </c>
      <c r="D118" s="18" t="s">
        <v>144</v>
      </c>
      <c r="E118" s="18" t="s">
        <v>146</v>
      </c>
      <c r="F118" s="18">
        <v>0.99399999999999999</v>
      </c>
      <c r="G118" s="18">
        <v>3</v>
      </c>
      <c r="H118" s="18">
        <v>83.8</v>
      </c>
      <c r="I118" s="18">
        <v>18.8</v>
      </c>
      <c r="J118" s="18">
        <v>3751</v>
      </c>
      <c r="K118" s="18">
        <v>54.241</v>
      </c>
      <c r="L118" s="18" t="s">
        <v>281</v>
      </c>
      <c r="M118" s="18">
        <v>-1.292</v>
      </c>
    </row>
    <row r="119" spans="1:16" x14ac:dyDescent="0.2">
      <c r="A119" s="18">
        <v>20</v>
      </c>
      <c r="B119" s="18" t="s">
        <v>35</v>
      </c>
      <c r="C119" s="18" t="s">
        <v>36</v>
      </c>
      <c r="D119" s="18" t="s">
        <v>144</v>
      </c>
      <c r="E119" s="18" t="s">
        <v>146</v>
      </c>
      <c r="F119" s="18">
        <v>0.99399999999999999</v>
      </c>
      <c r="G119" s="18">
        <v>4</v>
      </c>
      <c r="H119" s="18">
        <v>126</v>
      </c>
      <c r="I119" s="18">
        <v>110.8</v>
      </c>
      <c r="J119" s="18">
        <v>7638</v>
      </c>
      <c r="K119" s="18">
        <v>169.67099999999999</v>
      </c>
      <c r="L119" s="18" t="s">
        <v>262</v>
      </c>
      <c r="M119" s="18">
        <v>5.5860000000000003</v>
      </c>
    </row>
    <row r="120" spans="1:16" x14ac:dyDescent="0.2">
      <c r="A120" s="18">
        <v>20</v>
      </c>
      <c r="B120" s="18" t="s">
        <v>35</v>
      </c>
      <c r="C120" s="18" t="s">
        <v>36</v>
      </c>
      <c r="D120" s="18" t="s">
        <v>144</v>
      </c>
      <c r="E120" s="18" t="s">
        <v>146</v>
      </c>
      <c r="F120" s="18">
        <v>0.99399999999999999</v>
      </c>
      <c r="G120" s="18">
        <v>5</v>
      </c>
      <c r="H120" s="18">
        <v>266.7</v>
      </c>
      <c r="I120" s="18">
        <v>118.7</v>
      </c>
      <c r="N120" s="18">
        <v>6944</v>
      </c>
      <c r="O120" s="18">
        <v>186.72800000000001</v>
      </c>
      <c r="P120" s="18">
        <v>-9.65</v>
      </c>
    </row>
    <row r="121" spans="1:16" x14ac:dyDescent="0.2">
      <c r="A121" s="18">
        <v>20</v>
      </c>
      <c r="B121" s="18" t="s">
        <v>35</v>
      </c>
      <c r="C121" s="18" t="s">
        <v>36</v>
      </c>
      <c r="D121" s="18" t="s">
        <v>144</v>
      </c>
      <c r="E121" s="18" t="s">
        <v>146</v>
      </c>
      <c r="F121" s="18">
        <v>0.99399999999999999</v>
      </c>
      <c r="G121" s="18">
        <v>6</v>
      </c>
      <c r="H121" s="18">
        <v>422.6</v>
      </c>
      <c r="I121" s="18">
        <v>24.9</v>
      </c>
      <c r="N121" s="18">
        <v>3671</v>
      </c>
      <c r="O121" s="18">
        <v>52.722999999999999</v>
      </c>
      <c r="P121" s="18">
        <v>-3.7</v>
      </c>
    </row>
    <row r="122" spans="1:16" x14ac:dyDescent="0.2">
      <c r="A122" s="18">
        <v>21</v>
      </c>
      <c r="B122" s="18" t="s">
        <v>37</v>
      </c>
      <c r="C122" s="18" t="s">
        <v>38</v>
      </c>
      <c r="D122" s="18" t="s">
        <v>144</v>
      </c>
      <c r="E122" s="18" t="s">
        <v>146</v>
      </c>
      <c r="F122" s="18">
        <v>1.069</v>
      </c>
      <c r="G122" s="18">
        <v>1</v>
      </c>
      <c r="H122" s="18">
        <v>24.2</v>
      </c>
      <c r="I122" s="18">
        <v>18.600000000000001</v>
      </c>
      <c r="J122" s="18">
        <v>3752</v>
      </c>
      <c r="K122" s="18">
        <v>54.180999999999997</v>
      </c>
      <c r="L122" s="18" t="s">
        <v>282</v>
      </c>
      <c r="M122" s="18">
        <v>-1.131</v>
      </c>
    </row>
    <row r="123" spans="1:16" x14ac:dyDescent="0.2">
      <c r="A123" s="18">
        <v>21</v>
      </c>
      <c r="B123" s="18" t="s">
        <v>37</v>
      </c>
      <c r="C123" s="18" t="s">
        <v>38</v>
      </c>
      <c r="D123" s="18" t="s">
        <v>144</v>
      </c>
      <c r="E123" s="18" t="s">
        <v>146</v>
      </c>
      <c r="F123" s="18">
        <v>1.069</v>
      </c>
      <c r="G123" s="18">
        <v>2</v>
      </c>
      <c r="H123" s="18">
        <v>54.1</v>
      </c>
      <c r="I123" s="18">
        <v>18.600000000000001</v>
      </c>
      <c r="J123" s="18">
        <v>3752</v>
      </c>
      <c r="K123" s="18">
        <v>54.195</v>
      </c>
      <c r="L123" s="18" t="s">
        <v>275</v>
      </c>
      <c r="M123" s="18">
        <v>-1.25</v>
      </c>
    </row>
    <row r="124" spans="1:16" x14ac:dyDescent="0.2">
      <c r="A124" s="18">
        <v>21</v>
      </c>
      <c r="B124" s="18" t="s">
        <v>37</v>
      </c>
      <c r="C124" s="18" t="s">
        <v>38</v>
      </c>
      <c r="D124" s="18" t="s">
        <v>144</v>
      </c>
      <c r="E124" s="18" t="s">
        <v>146</v>
      </c>
      <c r="F124" s="18">
        <v>1.069</v>
      </c>
      <c r="G124" s="18">
        <v>3</v>
      </c>
      <c r="H124" s="18">
        <v>83.8</v>
      </c>
      <c r="I124" s="18">
        <v>18.8</v>
      </c>
      <c r="J124" s="18">
        <v>3749</v>
      </c>
      <c r="K124" s="18">
        <v>54.258000000000003</v>
      </c>
      <c r="L124" s="18" t="s">
        <v>276</v>
      </c>
      <c r="M124" s="18">
        <v>-1.2769999999999999</v>
      </c>
    </row>
    <row r="125" spans="1:16" x14ac:dyDescent="0.2">
      <c r="A125" s="18">
        <v>21</v>
      </c>
      <c r="B125" s="18" t="s">
        <v>37</v>
      </c>
      <c r="C125" s="18" t="s">
        <v>38</v>
      </c>
      <c r="D125" s="18" t="s">
        <v>144</v>
      </c>
      <c r="E125" s="18" t="s">
        <v>146</v>
      </c>
      <c r="F125" s="18">
        <v>1.069</v>
      </c>
      <c r="G125" s="18">
        <v>4</v>
      </c>
      <c r="H125" s="18">
        <v>126</v>
      </c>
      <c r="I125" s="18">
        <v>110.6</v>
      </c>
      <c r="J125" s="18">
        <v>7475</v>
      </c>
      <c r="K125" s="18">
        <v>166.62299999999999</v>
      </c>
      <c r="L125" s="18" t="s">
        <v>283</v>
      </c>
      <c r="M125" s="18">
        <v>6.7619999999999996</v>
      </c>
    </row>
    <row r="126" spans="1:16" x14ac:dyDescent="0.2">
      <c r="A126" s="18">
        <v>21</v>
      </c>
      <c r="B126" s="18" t="s">
        <v>37</v>
      </c>
      <c r="C126" s="18" t="s">
        <v>38</v>
      </c>
      <c r="D126" s="18" t="s">
        <v>144</v>
      </c>
      <c r="E126" s="18" t="s">
        <v>146</v>
      </c>
      <c r="F126" s="18">
        <v>1.069</v>
      </c>
      <c r="G126" s="18">
        <v>5</v>
      </c>
      <c r="H126" s="18">
        <v>266.89999999999998</v>
      </c>
      <c r="I126" s="18">
        <v>119.5</v>
      </c>
      <c r="N126" s="18">
        <v>7217</v>
      </c>
      <c r="O126" s="18">
        <v>195.30099999999999</v>
      </c>
      <c r="P126" s="18">
        <v>-13.045</v>
      </c>
    </row>
    <row r="127" spans="1:16" x14ac:dyDescent="0.2">
      <c r="A127" s="18">
        <v>21</v>
      </c>
      <c r="B127" s="18" t="s">
        <v>37</v>
      </c>
      <c r="C127" s="18" t="s">
        <v>38</v>
      </c>
      <c r="D127" s="18" t="s">
        <v>144</v>
      </c>
      <c r="E127" s="18" t="s">
        <v>146</v>
      </c>
      <c r="F127" s="18">
        <v>1.069</v>
      </c>
      <c r="G127" s="18">
        <v>6</v>
      </c>
      <c r="H127" s="18">
        <v>422.6</v>
      </c>
      <c r="I127" s="18">
        <v>25.1</v>
      </c>
      <c r="N127" s="18">
        <v>3674</v>
      </c>
      <c r="O127" s="18">
        <v>52.716000000000001</v>
      </c>
      <c r="P127" s="18">
        <v>-3.7</v>
      </c>
    </row>
    <row r="128" spans="1:16" x14ac:dyDescent="0.2">
      <c r="A128" s="18">
        <v>22</v>
      </c>
      <c r="B128" s="18" t="s">
        <v>39</v>
      </c>
      <c r="C128" s="18" t="s">
        <v>40</v>
      </c>
      <c r="D128" s="18" t="s">
        <v>144</v>
      </c>
      <c r="E128" s="18" t="s">
        <v>146</v>
      </c>
      <c r="F128" s="18">
        <v>0.96099999999999997</v>
      </c>
      <c r="G128" s="18">
        <v>1</v>
      </c>
      <c r="H128" s="18">
        <v>24</v>
      </c>
      <c r="I128" s="18">
        <v>18.8</v>
      </c>
      <c r="J128" s="18">
        <v>3755</v>
      </c>
      <c r="K128" s="18">
        <v>54.290999999999997</v>
      </c>
      <c r="L128" s="18" t="s">
        <v>282</v>
      </c>
      <c r="M128" s="18">
        <v>-1.194</v>
      </c>
    </row>
    <row r="129" spans="1:16" x14ac:dyDescent="0.2">
      <c r="A129" s="18">
        <v>22</v>
      </c>
      <c r="B129" s="18" t="s">
        <v>39</v>
      </c>
      <c r="C129" s="18" t="s">
        <v>40</v>
      </c>
      <c r="D129" s="18" t="s">
        <v>144</v>
      </c>
      <c r="E129" s="18" t="s">
        <v>146</v>
      </c>
      <c r="F129" s="18">
        <v>0.96099999999999997</v>
      </c>
      <c r="G129" s="18">
        <v>2</v>
      </c>
      <c r="H129" s="18">
        <v>53.9</v>
      </c>
      <c r="I129" s="18">
        <v>18.8</v>
      </c>
      <c r="J129" s="18">
        <v>3752</v>
      </c>
      <c r="K129" s="18">
        <v>54.276000000000003</v>
      </c>
      <c r="L129" s="18" t="s">
        <v>275</v>
      </c>
      <c r="M129" s="18">
        <v>-1.25</v>
      </c>
    </row>
    <row r="130" spans="1:16" x14ac:dyDescent="0.2">
      <c r="A130" s="18">
        <v>22</v>
      </c>
      <c r="B130" s="18" t="s">
        <v>39</v>
      </c>
      <c r="C130" s="18" t="s">
        <v>40</v>
      </c>
      <c r="D130" s="18" t="s">
        <v>144</v>
      </c>
      <c r="E130" s="18" t="s">
        <v>146</v>
      </c>
      <c r="F130" s="18">
        <v>0.96099999999999997</v>
      </c>
      <c r="G130" s="18">
        <v>3</v>
      </c>
      <c r="H130" s="18">
        <v>83.8</v>
      </c>
      <c r="I130" s="18">
        <v>18.8</v>
      </c>
      <c r="J130" s="18">
        <v>3754</v>
      </c>
      <c r="K130" s="18">
        <v>54.253999999999998</v>
      </c>
      <c r="L130" s="18" t="s">
        <v>265</v>
      </c>
      <c r="M130" s="18">
        <v>-1.284</v>
      </c>
    </row>
    <row r="131" spans="1:16" x14ac:dyDescent="0.2">
      <c r="A131" s="18">
        <v>22</v>
      </c>
      <c r="B131" s="18" t="s">
        <v>39</v>
      </c>
      <c r="C131" s="18" t="s">
        <v>40</v>
      </c>
      <c r="D131" s="18" t="s">
        <v>144</v>
      </c>
      <c r="E131" s="18" t="s">
        <v>146</v>
      </c>
      <c r="F131" s="18">
        <v>0.96099999999999997</v>
      </c>
      <c r="G131" s="18">
        <v>4</v>
      </c>
      <c r="H131" s="18">
        <v>126.4</v>
      </c>
      <c r="I131" s="18">
        <v>109.7</v>
      </c>
      <c r="J131" s="18">
        <v>7295</v>
      </c>
      <c r="K131" s="18">
        <v>161.887</v>
      </c>
      <c r="L131" s="18" t="s">
        <v>283</v>
      </c>
      <c r="M131" s="18">
        <v>7.7130000000000001</v>
      </c>
    </row>
    <row r="132" spans="1:16" x14ac:dyDescent="0.2">
      <c r="A132" s="18">
        <v>22</v>
      </c>
      <c r="B132" s="18" t="s">
        <v>39</v>
      </c>
      <c r="C132" s="18" t="s">
        <v>40</v>
      </c>
      <c r="D132" s="18" t="s">
        <v>144</v>
      </c>
      <c r="E132" s="18" t="s">
        <v>146</v>
      </c>
      <c r="F132" s="18">
        <v>0.96099999999999997</v>
      </c>
      <c r="G132" s="18">
        <v>5</v>
      </c>
      <c r="H132" s="18">
        <v>266.89999999999998</v>
      </c>
      <c r="I132" s="18">
        <v>116.8</v>
      </c>
      <c r="N132" s="18">
        <v>6741</v>
      </c>
      <c r="O132" s="18">
        <v>181.18</v>
      </c>
      <c r="P132" s="18">
        <v>-14.272</v>
      </c>
    </row>
    <row r="133" spans="1:16" x14ac:dyDescent="0.2">
      <c r="A133" s="18">
        <v>22</v>
      </c>
      <c r="B133" s="18" t="s">
        <v>39</v>
      </c>
      <c r="C133" s="18" t="s">
        <v>40</v>
      </c>
      <c r="D133" s="18" t="s">
        <v>144</v>
      </c>
      <c r="E133" s="18" t="s">
        <v>146</v>
      </c>
      <c r="F133" s="18">
        <v>0.96099999999999997</v>
      </c>
      <c r="G133" s="18">
        <v>6</v>
      </c>
      <c r="H133" s="18">
        <v>422.6</v>
      </c>
      <c r="I133" s="18">
        <v>24.7</v>
      </c>
      <c r="N133" s="18">
        <v>3672</v>
      </c>
      <c r="O133" s="18">
        <v>52.706000000000003</v>
      </c>
      <c r="P133" s="18">
        <v>-3.7</v>
      </c>
    </row>
    <row r="134" spans="1:16" x14ac:dyDescent="0.2">
      <c r="A134" s="18">
        <v>23</v>
      </c>
      <c r="B134" s="18" t="s">
        <v>41</v>
      </c>
      <c r="C134" s="18" t="s">
        <v>42</v>
      </c>
      <c r="D134" s="18" t="s">
        <v>144</v>
      </c>
      <c r="E134" s="18" t="s">
        <v>146</v>
      </c>
      <c r="F134" s="18">
        <v>1.123</v>
      </c>
      <c r="G134" s="18">
        <v>1</v>
      </c>
      <c r="H134" s="18">
        <v>24</v>
      </c>
      <c r="I134" s="18">
        <v>18.8</v>
      </c>
      <c r="J134" s="18">
        <v>3754</v>
      </c>
      <c r="K134" s="18">
        <v>54.283999999999999</v>
      </c>
      <c r="L134" s="18" t="s">
        <v>284</v>
      </c>
      <c r="M134" s="18">
        <v>-1.2170000000000001</v>
      </c>
    </row>
    <row r="135" spans="1:16" x14ac:dyDescent="0.2">
      <c r="A135" s="18">
        <v>23</v>
      </c>
      <c r="B135" s="18" t="s">
        <v>41</v>
      </c>
      <c r="C135" s="18" t="s">
        <v>42</v>
      </c>
      <c r="D135" s="18" t="s">
        <v>144</v>
      </c>
      <c r="E135" s="18" t="s">
        <v>146</v>
      </c>
      <c r="F135" s="18">
        <v>1.123</v>
      </c>
      <c r="G135" s="18">
        <v>2</v>
      </c>
      <c r="H135" s="18">
        <v>53.9</v>
      </c>
      <c r="I135" s="18">
        <v>18.8</v>
      </c>
      <c r="J135" s="18">
        <v>3753</v>
      </c>
      <c r="K135" s="18">
        <v>54.249000000000002</v>
      </c>
      <c r="L135" s="18" t="s">
        <v>281</v>
      </c>
      <c r="M135" s="18">
        <v>-1.25</v>
      </c>
    </row>
    <row r="136" spans="1:16" x14ac:dyDescent="0.2">
      <c r="A136" s="18">
        <v>23</v>
      </c>
      <c r="B136" s="18" t="s">
        <v>41</v>
      </c>
      <c r="C136" s="18" t="s">
        <v>42</v>
      </c>
      <c r="D136" s="18" t="s">
        <v>144</v>
      </c>
      <c r="E136" s="18" t="s">
        <v>146</v>
      </c>
      <c r="F136" s="18">
        <v>1.123</v>
      </c>
      <c r="G136" s="18">
        <v>3</v>
      </c>
      <c r="H136" s="18">
        <v>83.8</v>
      </c>
      <c r="I136" s="18">
        <v>18.8</v>
      </c>
      <c r="J136" s="18">
        <v>3753</v>
      </c>
      <c r="K136" s="18">
        <v>54.271999999999998</v>
      </c>
      <c r="L136" s="18" t="s">
        <v>262</v>
      </c>
      <c r="M136" s="18">
        <v>-1.3069999999999999</v>
      </c>
    </row>
    <row r="137" spans="1:16" x14ac:dyDescent="0.2">
      <c r="A137" s="18">
        <v>23</v>
      </c>
      <c r="B137" s="18" t="s">
        <v>41</v>
      </c>
      <c r="C137" s="18" t="s">
        <v>42</v>
      </c>
      <c r="D137" s="18" t="s">
        <v>144</v>
      </c>
      <c r="E137" s="18" t="s">
        <v>146</v>
      </c>
      <c r="F137" s="18">
        <v>1.123</v>
      </c>
      <c r="G137" s="18">
        <v>4</v>
      </c>
      <c r="H137" s="18">
        <v>126.2</v>
      </c>
      <c r="I137" s="18">
        <v>112</v>
      </c>
      <c r="J137" s="18">
        <v>8611</v>
      </c>
      <c r="K137" s="18">
        <v>190.43799999999999</v>
      </c>
      <c r="L137" s="18" t="s">
        <v>285</v>
      </c>
      <c r="M137" s="18">
        <v>4.3479999999999999</v>
      </c>
    </row>
    <row r="138" spans="1:16" x14ac:dyDescent="0.2">
      <c r="A138" s="18">
        <v>23</v>
      </c>
      <c r="B138" s="18" t="s">
        <v>41</v>
      </c>
      <c r="C138" s="18" t="s">
        <v>42</v>
      </c>
      <c r="D138" s="18" t="s">
        <v>144</v>
      </c>
      <c r="E138" s="18" t="s">
        <v>146</v>
      </c>
      <c r="F138" s="18">
        <v>1.123</v>
      </c>
      <c r="G138" s="18">
        <v>5</v>
      </c>
      <c r="H138" s="18">
        <v>266.7</v>
      </c>
      <c r="I138" s="18">
        <v>121</v>
      </c>
      <c r="N138" s="18">
        <v>7965</v>
      </c>
      <c r="O138" s="18">
        <v>216.48699999999999</v>
      </c>
      <c r="P138" s="18">
        <v>-17.39</v>
      </c>
    </row>
    <row r="139" spans="1:16" x14ac:dyDescent="0.2">
      <c r="A139" s="18">
        <v>23</v>
      </c>
      <c r="B139" s="18" t="s">
        <v>41</v>
      </c>
      <c r="C139" s="18" t="s">
        <v>42</v>
      </c>
      <c r="D139" s="18" t="s">
        <v>144</v>
      </c>
      <c r="E139" s="18" t="s">
        <v>146</v>
      </c>
      <c r="F139" s="18">
        <v>1.123</v>
      </c>
      <c r="G139" s="18">
        <v>6</v>
      </c>
      <c r="H139" s="18">
        <v>422.6</v>
      </c>
      <c r="I139" s="18">
        <v>25.1</v>
      </c>
      <c r="N139" s="18">
        <v>3672</v>
      </c>
      <c r="O139" s="18">
        <v>52.72</v>
      </c>
      <c r="P139" s="18">
        <v>-3.7</v>
      </c>
    </row>
    <row r="140" spans="1:16" x14ac:dyDescent="0.2">
      <c r="A140" s="18">
        <v>24</v>
      </c>
      <c r="B140" s="18" t="s">
        <v>43</v>
      </c>
      <c r="C140" s="18" t="s">
        <v>44</v>
      </c>
      <c r="D140" s="18" t="s">
        <v>144</v>
      </c>
      <c r="E140" s="18" t="s">
        <v>146</v>
      </c>
      <c r="F140" s="18">
        <v>0.98699999999999999</v>
      </c>
      <c r="G140" s="18">
        <v>1</v>
      </c>
      <c r="H140" s="18">
        <v>24.2</v>
      </c>
      <c r="I140" s="18">
        <v>18.600000000000001</v>
      </c>
      <c r="J140" s="18">
        <v>3756</v>
      </c>
      <c r="K140" s="18">
        <v>54.253</v>
      </c>
      <c r="L140" s="18" t="s">
        <v>286</v>
      </c>
      <c r="M140" s="18">
        <v>-1.18</v>
      </c>
    </row>
    <row r="141" spans="1:16" x14ac:dyDescent="0.2">
      <c r="A141" s="18">
        <v>24</v>
      </c>
      <c r="B141" s="18" t="s">
        <v>43</v>
      </c>
      <c r="C141" s="18" t="s">
        <v>44</v>
      </c>
      <c r="D141" s="18" t="s">
        <v>144</v>
      </c>
      <c r="E141" s="18" t="s">
        <v>146</v>
      </c>
      <c r="F141" s="18">
        <v>0.98699999999999999</v>
      </c>
      <c r="G141" s="18">
        <v>2</v>
      </c>
      <c r="H141" s="18">
        <v>54.1</v>
      </c>
      <c r="I141" s="18">
        <v>18.600000000000001</v>
      </c>
      <c r="J141" s="18">
        <v>3754</v>
      </c>
      <c r="K141" s="18">
        <v>54.225000000000001</v>
      </c>
      <c r="L141" s="18" t="s">
        <v>287</v>
      </c>
      <c r="M141" s="18">
        <v>-1.25</v>
      </c>
    </row>
    <row r="142" spans="1:16" x14ac:dyDescent="0.2">
      <c r="A142" s="18">
        <v>24</v>
      </c>
      <c r="B142" s="18" t="s">
        <v>43</v>
      </c>
      <c r="C142" s="18" t="s">
        <v>44</v>
      </c>
      <c r="D142" s="18" t="s">
        <v>144</v>
      </c>
      <c r="E142" s="18" t="s">
        <v>146</v>
      </c>
      <c r="F142" s="18">
        <v>0.98699999999999999</v>
      </c>
      <c r="G142" s="18">
        <v>3</v>
      </c>
      <c r="H142" s="18">
        <v>83.8</v>
      </c>
      <c r="I142" s="18">
        <v>18.8</v>
      </c>
      <c r="J142" s="18">
        <v>3752</v>
      </c>
      <c r="K142" s="18">
        <v>54.267000000000003</v>
      </c>
      <c r="L142" s="18" t="s">
        <v>288</v>
      </c>
      <c r="M142" s="18">
        <v>-1.284</v>
      </c>
    </row>
    <row r="143" spans="1:16" x14ac:dyDescent="0.2">
      <c r="A143" s="18">
        <v>24</v>
      </c>
      <c r="B143" s="18" t="s">
        <v>43</v>
      </c>
      <c r="C143" s="18" t="s">
        <v>44</v>
      </c>
      <c r="D143" s="18" t="s">
        <v>144</v>
      </c>
      <c r="E143" s="18" t="s">
        <v>146</v>
      </c>
      <c r="F143" s="18">
        <v>0.98699999999999999</v>
      </c>
      <c r="G143" s="18">
        <v>4</v>
      </c>
      <c r="H143" s="18">
        <v>126.2</v>
      </c>
      <c r="I143" s="18">
        <v>108.5</v>
      </c>
      <c r="J143" s="18">
        <v>7518</v>
      </c>
      <c r="K143" s="18">
        <v>166.601</v>
      </c>
      <c r="L143" s="18" t="s">
        <v>289</v>
      </c>
      <c r="M143" s="18">
        <v>7.556</v>
      </c>
    </row>
    <row r="144" spans="1:16" x14ac:dyDescent="0.2">
      <c r="A144" s="18">
        <v>24</v>
      </c>
      <c r="B144" s="18" t="s">
        <v>43</v>
      </c>
      <c r="C144" s="18" t="s">
        <v>44</v>
      </c>
      <c r="D144" s="18" t="s">
        <v>144</v>
      </c>
      <c r="E144" s="18" t="s">
        <v>146</v>
      </c>
      <c r="F144" s="18">
        <v>0.98699999999999999</v>
      </c>
      <c r="G144" s="18">
        <v>5</v>
      </c>
      <c r="H144" s="18">
        <v>267.10000000000002</v>
      </c>
      <c r="I144" s="18">
        <v>118.1</v>
      </c>
      <c r="N144" s="18">
        <v>6985</v>
      </c>
      <c r="O144" s="18">
        <v>187.727</v>
      </c>
      <c r="P144" s="18">
        <v>-11.295999999999999</v>
      </c>
    </row>
    <row r="145" spans="1:16" x14ac:dyDescent="0.2">
      <c r="A145" s="18">
        <v>24</v>
      </c>
      <c r="B145" s="18" t="s">
        <v>43</v>
      </c>
      <c r="C145" s="18" t="s">
        <v>44</v>
      </c>
      <c r="D145" s="18" t="s">
        <v>144</v>
      </c>
      <c r="E145" s="18" t="s">
        <v>146</v>
      </c>
      <c r="F145" s="18">
        <v>0.98699999999999999</v>
      </c>
      <c r="G145" s="18">
        <v>6</v>
      </c>
      <c r="H145" s="18">
        <v>422.6</v>
      </c>
      <c r="I145" s="18">
        <v>24.9</v>
      </c>
      <c r="N145" s="18">
        <v>3672</v>
      </c>
      <c r="O145" s="18">
        <v>52.689</v>
      </c>
      <c r="P145" s="18">
        <v>-3.7</v>
      </c>
    </row>
    <row r="146" spans="1:16" x14ac:dyDescent="0.2">
      <c r="A146" s="18">
        <v>25</v>
      </c>
      <c r="B146" s="18" t="s">
        <v>45</v>
      </c>
      <c r="C146" s="18" t="s">
        <v>46</v>
      </c>
      <c r="D146" s="18" t="s">
        <v>144</v>
      </c>
      <c r="E146" s="18" t="s">
        <v>146</v>
      </c>
      <c r="F146" s="18">
        <v>0.93</v>
      </c>
      <c r="G146" s="18">
        <v>1</v>
      </c>
      <c r="H146" s="18">
        <v>24.2</v>
      </c>
      <c r="I146" s="18">
        <v>18.600000000000001</v>
      </c>
      <c r="J146" s="18">
        <v>3753</v>
      </c>
      <c r="K146" s="18">
        <v>54.206000000000003</v>
      </c>
      <c r="L146" s="18" t="s">
        <v>290</v>
      </c>
      <c r="M146" s="18">
        <v>-1.1759999999999999</v>
      </c>
    </row>
    <row r="147" spans="1:16" x14ac:dyDescent="0.2">
      <c r="A147" s="18">
        <v>25</v>
      </c>
      <c r="B147" s="18" t="s">
        <v>45</v>
      </c>
      <c r="C147" s="18" t="s">
        <v>46</v>
      </c>
      <c r="D147" s="18" t="s">
        <v>144</v>
      </c>
      <c r="E147" s="18" t="s">
        <v>146</v>
      </c>
      <c r="F147" s="18">
        <v>0.93</v>
      </c>
      <c r="G147" s="18">
        <v>2</v>
      </c>
      <c r="H147" s="18">
        <v>54.1</v>
      </c>
      <c r="I147" s="18">
        <v>18.600000000000001</v>
      </c>
      <c r="J147" s="18">
        <v>3750</v>
      </c>
      <c r="K147" s="18">
        <v>54.213999999999999</v>
      </c>
      <c r="L147" s="18" t="s">
        <v>291</v>
      </c>
      <c r="M147" s="18">
        <v>-1.25</v>
      </c>
    </row>
    <row r="148" spans="1:16" x14ac:dyDescent="0.2">
      <c r="A148" s="18">
        <v>25</v>
      </c>
      <c r="B148" s="18" t="s">
        <v>45</v>
      </c>
      <c r="C148" s="18" t="s">
        <v>46</v>
      </c>
      <c r="D148" s="18" t="s">
        <v>144</v>
      </c>
      <c r="E148" s="18" t="s">
        <v>146</v>
      </c>
      <c r="F148" s="18">
        <v>0.93</v>
      </c>
      <c r="G148" s="18">
        <v>3</v>
      </c>
      <c r="H148" s="18">
        <v>83.8</v>
      </c>
      <c r="I148" s="18">
        <v>18.8</v>
      </c>
      <c r="J148" s="18">
        <v>3752</v>
      </c>
      <c r="K148" s="18">
        <v>54.249000000000002</v>
      </c>
      <c r="L148" s="18" t="s">
        <v>292</v>
      </c>
      <c r="M148" s="18">
        <v>-1.304</v>
      </c>
    </row>
    <row r="149" spans="1:16" x14ac:dyDescent="0.2">
      <c r="A149" s="18">
        <v>25</v>
      </c>
      <c r="B149" s="18" t="s">
        <v>45</v>
      </c>
      <c r="C149" s="18" t="s">
        <v>46</v>
      </c>
      <c r="D149" s="18" t="s">
        <v>144</v>
      </c>
      <c r="E149" s="18" t="s">
        <v>146</v>
      </c>
      <c r="F149" s="18">
        <v>0.93</v>
      </c>
      <c r="G149" s="18">
        <v>4</v>
      </c>
      <c r="H149" s="18">
        <v>126.2</v>
      </c>
      <c r="I149" s="18">
        <v>107.6</v>
      </c>
      <c r="J149" s="18">
        <v>7030</v>
      </c>
      <c r="K149" s="18">
        <v>156.63399999999999</v>
      </c>
      <c r="L149" s="18" t="s">
        <v>293</v>
      </c>
      <c r="M149" s="18">
        <v>5.593</v>
      </c>
    </row>
    <row r="150" spans="1:16" x14ac:dyDescent="0.2">
      <c r="A150" s="18">
        <v>25</v>
      </c>
      <c r="B150" s="18" t="s">
        <v>45</v>
      </c>
      <c r="C150" s="18" t="s">
        <v>46</v>
      </c>
      <c r="D150" s="18" t="s">
        <v>144</v>
      </c>
      <c r="E150" s="18" t="s">
        <v>146</v>
      </c>
      <c r="F150" s="18">
        <v>0.93</v>
      </c>
      <c r="G150" s="18">
        <v>5</v>
      </c>
      <c r="H150" s="18">
        <v>266.89999999999998</v>
      </c>
      <c r="I150" s="18">
        <v>115.4</v>
      </c>
      <c r="N150" s="18">
        <v>6555</v>
      </c>
      <c r="O150" s="18">
        <v>175.98699999999999</v>
      </c>
      <c r="P150" s="18">
        <v>-10.054</v>
      </c>
    </row>
    <row r="151" spans="1:16" x14ac:dyDescent="0.2">
      <c r="A151" s="18">
        <v>25</v>
      </c>
      <c r="B151" s="18" t="s">
        <v>45</v>
      </c>
      <c r="C151" s="18" t="s">
        <v>46</v>
      </c>
      <c r="D151" s="18" t="s">
        <v>144</v>
      </c>
      <c r="E151" s="18" t="s">
        <v>146</v>
      </c>
      <c r="F151" s="18">
        <v>0.93</v>
      </c>
      <c r="G151" s="18">
        <v>6</v>
      </c>
      <c r="H151" s="18">
        <v>422.6</v>
      </c>
      <c r="I151" s="18">
        <v>24.7</v>
      </c>
      <c r="N151" s="18">
        <v>3671</v>
      </c>
      <c r="O151" s="18">
        <v>52.692999999999998</v>
      </c>
      <c r="P151" s="18">
        <v>-3.7</v>
      </c>
    </row>
    <row r="152" spans="1:16" x14ac:dyDescent="0.2">
      <c r="A152" s="18">
        <v>26</v>
      </c>
      <c r="B152" s="18" t="s">
        <v>47</v>
      </c>
      <c r="C152" s="18" t="s">
        <v>48</v>
      </c>
      <c r="D152" s="18" t="s">
        <v>144</v>
      </c>
      <c r="E152" s="18" t="s">
        <v>146</v>
      </c>
      <c r="F152" s="18">
        <v>1.0049999999999999</v>
      </c>
      <c r="G152" s="18">
        <v>1</v>
      </c>
      <c r="H152" s="18">
        <v>24.2</v>
      </c>
      <c r="I152" s="18">
        <v>18.600000000000001</v>
      </c>
      <c r="J152" s="18">
        <v>3754</v>
      </c>
      <c r="K152" s="18">
        <v>54.295000000000002</v>
      </c>
      <c r="L152" s="18" t="s">
        <v>291</v>
      </c>
      <c r="M152" s="18">
        <v>-1.147</v>
      </c>
    </row>
    <row r="153" spans="1:16" x14ac:dyDescent="0.2">
      <c r="A153" s="18">
        <v>26</v>
      </c>
      <c r="B153" s="18" t="s">
        <v>47</v>
      </c>
      <c r="C153" s="18" t="s">
        <v>48</v>
      </c>
      <c r="D153" s="18" t="s">
        <v>144</v>
      </c>
      <c r="E153" s="18" t="s">
        <v>146</v>
      </c>
      <c r="F153" s="18">
        <v>1.0049999999999999</v>
      </c>
      <c r="G153" s="18">
        <v>2</v>
      </c>
      <c r="H153" s="18">
        <v>53.9</v>
      </c>
      <c r="I153" s="18">
        <v>18.8</v>
      </c>
      <c r="J153" s="18">
        <v>3754</v>
      </c>
      <c r="K153" s="18">
        <v>54.314</v>
      </c>
      <c r="L153" s="18" t="s">
        <v>294</v>
      </c>
      <c r="M153" s="18">
        <v>-1.25</v>
      </c>
    </row>
    <row r="154" spans="1:16" x14ac:dyDescent="0.2">
      <c r="A154" s="18">
        <v>26</v>
      </c>
      <c r="B154" s="18" t="s">
        <v>47</v>
      </c>
      <c r="C154" s="18" t="s">
        <v>48</v>
      </c>
      <c r="D154" s="18" t="s">
        <v>144</v>
      </c>
      <c r="E154" s="18" t="s">
        <v>146</v>
      </c>
      <c r="F154" s="18">
        <v>1.0049999999999999</v>
      </c>
      <c r="G154" s="18">
        <v>3</v>
      </c>
      <c r="H154" s="18">
        <v>83.8</v>
      </c>
      <c r="I154" s="18">
        <v>18.8</v>
      </c>
      <c r="J154" s="18">
        <v>3752</v>
      </c>
      <c r="K154" s="18">
        <v>54.289000000000001</v>
      </c>
      <c r="L154" s="18" t="s">
        <v>293</v>
      </c>
      <c r="M154" s="18">
        <v>-1.284</v>
      </c>
    </row>
    <row r="155" spans="1:16" x14ac:dyDescent="0.2">
      <c r="A155" s="18">
        <v>26</v>
      </c>
      <c r="B155" s="18" t="s">
        <v>47</v>
      </c>
      <c r="C155" s="18" t="s">
        <v>48</v>
      </c>
      <c r="D155" s="18" t="s">
        <v>144</v>
      </c>
      <c r="E155" s="18" t="s">
        <v>146</v>
      </c>
      <c r="F155" s="18">
        <v>1.0049999999999999</v>
      </c>
      <c r="G155" s="18">
        <v>4</v>
      </c>
      <c r="H155" s="18">
        <v>126</v>
      </c>
      <c r="I155" s="18">
        <v>109.1</v>
      </c>
      <c r="J155" s="18">
        <v>7635</v>
      </c>
      <c r="K155" s="18">
        <v>169.96600000000001</v>
      </c>
      <c r="L155" s="18" t="s">
        <v>295</v>
      </c>
      <c r="M155" s="18">
        <v>5.931</v>
      </c>
    </row>
    <row r="156" spans="1:16" x14ac:dyDescent="0.2">
      <c r="A156" s="18">
        <v>26</v>
      </c>
      <c r="B156" s="18" t="s">
        <v>47</v>
      </c>
      <c r="C156" s="18" t="s">
        <v>48</v>
      </c>
      <c r="D156" s="18" t="s">
        <v>144</v>
      </c>
      <c r="E156" s="18" t="s">
        <v>146</v>
      </c>
      <c r="F156" s="18">
        <v>1.0049999999999999</v>
      </c>
      <c r="G156" s="18">
        <v>5</v>
      </c>
      <c r="H156" s="18">
        <v>266.7</v>
      </c>
      <c r="I156" s="18">
        <v>118.3</v>
      </c>
      <c r="N156" s="18">
        <v>7134</v>
      </c>
      <c r="O156" s="18">
        <v>192.35900000000001</v>
      </c>
      <c r="P156" s="18">
        <v>-8.6850000000000005</v>
      </c>
    </row>
    <row r="157" spans="1:16" x14ac:dyDescent="0.2">
      <c r="A157" s="18">
        <v>26</v>
      </c>
      <c r="B157" s="18" t="s">
        <v>47</v>
      </c>
      <c r="C157" s="18" t="s">
        <v>48</v>
      </c>
      <c r="D157" s="18" t="s">
        <v>144</v>
      </c>
      <c r="E157" s="18" t="s">
        <v>146</v>
      </c>
      <c r="F157" s="18">
        <v>1.0049999999999999</v>
      </c>
      <c r="G157" s="18">
        <v>6</v>
      </c>
      <c r="H157" s="18">
        <v>422.6</v>
      </c>
      <c r="I157" s="18">
        <v>24.9</v>
      </c>
      <c r="N157" s="18">
        <v>3674</v>
      </c>
      <c r="O157" s="18">
        <v>52.738</v>
      </c>
      <c r="P157" s="18">
        <v>-3.7</v>
      </c>
    </row>
    <row r="158" spans="1:16" x14ac:dyDescent="0.2">
      <c r="A158" s="18">
        <v>27</v>
      </c>
      <c r="B158" s="18" t="s">
        <v>49</v>
      </c>
      <c r="C158" s="18" t="s">
        <v>50</v>
      </c>
      <c r="D158" s="18" t="s">
        <v>144</v>
      </c>
      <c r="E158" s="18" t="s">
        <v>146</v>
      </c>
      <c r="F158" s="18">
        <v>1.0329999999999999</v>
      </c>
      <c r="G158" s="18">
        <v>1</v>
      </c>
      <c r="H158" s="18">
        <v>24.2</v>
      </c>
      <c r="I158" s="18">
        <v>18.600000000000001</v>
      </c>
      <c r="J158" s="18">
        <v>3763</v>
      </c>
      <c r="K158" s="18">
        <v>54.375</v>
      </c>
      <c r="L158" s="18" t="s">
        <v>296</v>
      </c>
      <c r="M158" s="18">
        <v>-1.153</v>
      </c>
    </row>
    <row r="159" spans="1:16" x14ac:dyDescent="0.2">
      <c r="A159" s="18">
        <v>27</v>
      </c>
      <c r="B159" s="18" t="s">
        <v>49</v>
      </c>
      <c r="C159" s="18" t="s">
        <v>50</v>
      </c>
      <c r="D159" s="18" t="s">
        <v>144</v>
      </c>
      <c r="E159" s="18" t="s">
        <v>146</v>
      </c>
      <c r="F159" s="18">
        <v>1.0329999999999999</v>
      </c>
      <c r="G159" s="18">
        <v>2</v>
      </c>
      <c r="H159" s="18">
        <v>54.1</v>
      </c>
      <c r="I159" s="18">
        <v>18.600000000000001</v>
      </c>
      <c r="J159" s="18">
        <v>3762</v>
      </c>
      <c r="K159" s="18">
        <v>54.375</v>
      </c>
      <c r="L159" s="18" t="s">
        <v>284</v>
      </c>
      <c r="M159" s="18">
        <v>-1.25</v>
      </c>
    </row>
    <row r="160" spans="1:16" x14ac:dyDescent="0.2">
      <c r="A160" s="18">
        <v>27</v>
      </c>
      <c r="B160" s="18" t="s">
        <v>49</v>
      </c>
      <c r="C160" s="18" t="s">
        <v>50</v>
      </c>
      <c r="D160" s="18" t="s">
        <v>144</v>
      </c>
      <c r="E160" s="18" t="s">
        <v>146</v>
      </c>
      <c r="F160" s="18">
        <v>1.0329999999999999</v>
      </c>
      <c r="G160" s="18">
        <v>3</v>
      </c>
      <c r="H160" s="18">
        <v>83.8</v>
      </c>
      <c r="I160" s="18">
        <v>18.8</v>
      </c>
      <c r="J160" s="18">
        <v>3763</v>
      </c>
      <c r="K160" s="18">
        <v>54.406999999999996</v>
      </c>
      <c r="L160" s="18" t="s">
        <v>297</v>
      </c>
      <c r="M160" s="18">
        <v>-1.29</v>
      </c>
    </row>
    <row r="161" spans="1:16" x14ac:dyDescent="0.2">
      <c r="A161" s="18">
        <v>27</v>
      </c>
      <c r="B161" s="18" t="s">
        <v>49</v>
      </c>
      <c r="C161" s="18" t="s">
        <v>50</v>
      </c>
      <c r="D161" s="18" t="s">
        <v>144</v>
      </c>
      <c r="E161" s="18" t="s">
        <v>146</v>
      </c>
      <c r="F161" s="18">
        <v>1.0329999999999999</v>
      </c>
      <c r="G161" s="18">
        <v>4</v>
      </c>
      <c r="H161" s="18">
        <v>126.2</v>
      </c>
      <c r="I161" s="18">
        <v>108.5</v>
      </c>
      <c r="J161" s="18">
        <v>7564</v>
      </c>
      <c r="K161" s="18">
        <v>167.86600000000001</v>
      </c>
      <c r="L161" s="18" t="s">
        <v>273</v>
      </c>
      <c r="M161" s="18">
        <v>3.6760000000000002</v>
      </c>
    </row>
    <row r="162" spans="1:16" x14ac:dyDescent="0.2">
      <c r="A162" s="18">
        <v>27</v>
      </c>
      <c r="B162" s="18" t="s">
        <v>49</v>
      </c>
      <c r="C162" s="18" t="s">
        <v>50</v>
      </c>
      <c r="D162" s="18" t="s">
        <v>144</v>
      </c>
      <c r="E162" s="18" t="s">
        <v>146</v>
      </c>
      <c r="F162" s="18">
        <v>1.0329999999999999</v>
      </c>
      <c r="G162" s="18">
        <v>5</v>
      </c>
      <c r="H162" s="18">
        <v>266.89999999999998</v>
      </c>
      <c r="I162" s="18">
        <v>117.5</v>
      </c>
      <c r="N162" s="18">
        <v>7083</v>
      </c>
      <c r="O162" s="18">
        <v>191.06299999999999</v>
      </c>
      <c r="P162" s="18">
        <v>-16.542000000000002</v>
      </c>
    </row>
    <row r="163" spans="1:16" x14ac:dyDescent="0.2">
      <c r="A163" s="18">
        <v>27</v>
      </c>
      <c r="B163" s="18" t="s">
        <v>49</v>
      </c>
      <c r="C163" s="18" t="s">
        <v>50</v>
      </c>
      <c r="D163" s="18" t="s">
        <v>144</v>
      </c>
      <c r="E163" s="18" t="s">
        <v>146</v>
      </c>
      <c r="F163" s="18">
        <v>1.0329999999999999</v>
      </c>
      <c r="G163" s="18">
        <v>6</v>
      </c>
      <c r="H163" s="18">
        <v>422.6</v>
      </c>
      <c r="I163" s="18">
        <v>24.9</v>
      </c>
      <c r="N163" s="18">
        <v>3676</v>
      </c>
      <c r="O163" s="18">
        <v>52.723999999999997</v>
      </c>
      <c r="P163" s="18">
        <v>-3.7</v>
      </c>
    </row>
    <row r="164" spans="1:16" x14ac:dyDescent="0.2">
      <c r="A164" s="18">
        <v>28</v>
      </c>
      <c r="B164" s="18" t="s">
        <v>51</v>
      </c>
      <c r="C164" s="18" t="s">
        <v>52</v>
      </c>
      <c r="D164" s="18" t="s">
        <v>144</v>
      </c>
      <c r="E164" s="18" t="s">
        <v>146</v>
      </c>
      <c r="F164" s="18">
        <v>0.96099999999999997</v>
      </c>
      <c r="G164" s="18">
        <v>1</v>
      </c>
      <c r="H164" s="18">
        <v>24.2</v>
      </c>
      <c r="I164" s="18">
        <v>18.600000000000001</v>
      </c>
      <c r="J164" s="18">
        <v>3764</v>
      </c>
      <c r="K164" s="18">
        <v>54.438000000000002</v>
      </c>
      <c r="L164" s="18" t="s">
        <v>286</v>
      </c>
      <c r="M164" s="18">
        <v>-1.1850000000000001</v>
      </c>
    </row>
    <row r="165" spans="1:16" x14ac:dyDescent="0.2">
      <c r="A165" s="18">
        <v>28</v>
      </c>
      <c r="B165" s="18" t="s">
        <v>51</v>
      </c>
      <c r="C165" s="18" t="s">
        <v>52</v>
      </c>
      <c r="D165" s="18" t="s">
        <v>144</v>
      </c>
      <c r="E165" s="18" t="s">
        <v>146</v>
      </c>
      <c r="F165" s="18">
        <v>0.96099999999999997</v>
      </c>
      <c r="G165" s="18">
        <v>2</v>
      </c>
      <c r="H165" s="18">
        <v>54.1</v>
      </c>
      <c r="I165" s="18">
        <v>18.600000000000001</v>
      </c>
      <c r="J165" s="18">
        <v>3768</v>
      </c>
      <c r="K165" s="18">
        <v>54.488999999999997</v>
      </c>
      <c r="L165" s="18" t="s">
        <v>296</v>
      </c>
      <c r="M165" s="18">
        <v>-1.25</v>
      </c>
    </row>
    <row r="166" spans="1:16" x14ac:dyDescent="0.2">
      <c r="A166" s="18">
        <v>28</v>
      </c>
      <c r="B166" s="18" t="s">
        <v>51</v>
      </c>
      <c r="C166" s="18" t="s">
        <v>52</v>
      </c>
      <c r="D166" s="18" t="s">
        <v>144</v>
      </c>
      <c r="E166" s="18" t="s">
        <v>146</v>
      </c>
      <c r="F166" s="18">
        <v>0.96099999999999997</v>
      </c>
      <c r="G166" s="18">
        <v>3</v>
      </c>
      <c r="H166" s="18">
        <v>83.8</v>
      </c>
      <c r="I166" s="18">
        <v>18.8</v>
      </c>
      <c r="J166" s="18">
        <v>3768</v>
      </c>
      <c r="K166" s="18">
        <v>54.454999999999998</v>
      </c>
      <c r="L166" s="18" t="s">
        <v>298</v>
      </c>
      <c r="M166" s="18">
        <v>-1.3129999999999999</v>
      </c>
    </row>
    <row r="167" spans="1:16" x14ac:dyDescent="0.2">
      <c r="A167" s="18">
        <v>28</v>
      </c>
      <c r="B167" s="18" t="s">
        <v>51</v>
      </c>
      <c r="C167" s="18" t="s">
        <v>52</v>
      </c>
      <c r="D167" s="18" t="s">
        <v>144</v>
      </c>
      <c r="E167" s="18" t="s">
        <v>146</v>
      </c>
      <c r="F167" s="18">
        <v>0.96099999999999997</v>
      </c>
      <c r="G167" s="18">
        <v>4</v>
      </c>
      <c r="H167" s="18">
        <v>126.4</v>
      </c>
      <c r="I167" s="18">
        <v>105.5</v>
      </c>
      <c r="J167" s="18">
        <v>6970</v>
      </c>
      <c r="K167" s="18">
        <v>154.672</v>
      </c>
      <c r="L167" s="18" t="s">
        <v>272</v>
      </c>
      <c r="M167" s="18">
        <v>5.7140000000000004</v>
      </c>
    </row>
    <row r="168" spans="1:16" x14ac:dyDescent="0.2">
      <c r="A168" s="18">
        <v>28</v>
      </c>
      <c r="B168" s="18" t="s">
        <v>51</v>
      </c>
      <c r="C168" s="18" t="s">
        <v>52</v>
      </c>
      <c r="D168" s="18" t="s">
        <v>144</v>
      </c>
      <c r="E168" s="18" t="s">
        <v>146</v>
      </c>
      <c r="F168" s="18">
        <v>0.96099999999999997</v>
      </c>
      <c r="G168" s="18">
        <v>5</v>
      </c>
      <c r="H168" s="18">
        <v>267.3</v>
      </c>
      <c r="I168" s="18">
        <v>114.9</v>
      </c>
      <c r="N168" s="18">
        <v>6567</v>
      </c>
      <c r="O168" s="18">
        <v>176.114</v>
      </c>
      <c r="P168" s="18">
        <v>-16.18</v>
      </c>
    </row>
    <row r="169" spans="1:16" x14ac:dyDescent="0.2">
      <c r="A169" s="18">
        <v>28</v>
      </c>
      <c r="B169" s="18" t="s">
        <v>51</v>
      </c>
      <c r="C169" s="18" t="s">
        <v>52</v>
      </c>
      <c r="D169" s="18" t="s">
        <v>144</v>
      </c>
      <c r="E169" s="18" t="s">
        <v>146</v>
      </c>
      <c r="F169" s="18">
        <v>0.96099999999999997</v>
      </c>
      <c r="G169" s="18">
        <v>6</v>
      </c>
      <c r="H169" s="18">
        <v>422.6</v>
      </c>
      <c r="I169" s="18">
        <v>24.7</v>
      </c>
      <c r="N169" s="18">
        <v>3676</v>
      </c>
      <c r="O169" s="18">
        <v>52.750999999999998</v>
      </c>
      <c r="P169" s="18">
        <v>-3.7</v>
      </c>
    </row>
    <row r="170" spans="1:16" x14ac:dyDescent="0.2">
      <c r="A170" s="18">
        <v>29</v>
      </c>
      <c r="B170" s="18" t="s">
        <v>53</v>
      </c>
      <c r="C170" s="18" t="s">
        <v>54</v>
      </c>
      <c r="D170" s="18" t="s">
        <v>144</v>
      </c>
      <c r="E170" s="18" t="s">
        <v>146</v>
      </c>
      <c r="F170" s="18">
        <v>0.99099999999999999</v>
      </c>
      <c r="G170" s="18">
        <v>1</v>
      </c>
      <c r="H170" s="18">
        <v>24.2</v>
      </c>
      <c r="I170" s="18">
        <v>18.600000000000001</v>
      </c>
      <c r="J170" s="18">
        <v>3764</v>
      </c>
      <c r="K170" s="18">
        <v>54.384999999999998</v>
      </c>
      <c r="L170" s="18" t="s">
        <v>299</v>
      </c>
      <c r="M170" s="18">
        <v>-1.169</v>
      </c>
    </row>
    <row r="171" spans="1:16" x14ac:dyDescent="0.2">
      <c r="A171" s="18">
        <v>29</v>
      </c>
      <c r="B171" s="18" t="s">
        <v>53</v>
      </c>
      <c r="C171" s="18" t="s">
        <v>54</v>
      </c>
      <c r="D171" s="18" t="s">
        <v>144</v>
      </c>
      <c r="E171" s="18" t="s">
        <v>146</v>
      </c>
      <c r="F171" s="18">
        <v>0.99099999999999999</v>
      </c>
      <c r="G171" s="18">
        <v>2</v>
      </c>
      <c r="H171" s="18">
        <v>53.9</v>
      </c>
      <c r="I171" s="18">
        <v>18.8</v>
      </c>
      <c r="J171" s="18">
        <v>3762</v>
      </c>
      <c r="K171" s="18">
        <v>54.44</v>
      </c>
      <c r="L171" s="18" t="s">
        <v>286</v>
      </c>
      <c r="M171" s="18">
        <v>-1.25</v>
      </c>
    </row>
    <row r="172" spans="1:16" x14ac:dyDescent="0.2">
      <c r="A172" s="18">
        <v>29</v>
      </c>
      <c r="B172" s="18" t="s">
        <v>53</v>
      </c>
      <c r="C172" s="18" t="s">
        <v>54</v>
      </c>
      <c r="D172" s="18" t="s">
        <v>144</v>
      </c>
      <c r="E172" s="18" t="s">
        <v>146</v>
      </c>
      <c r="F172" s="18">
        <v>0.99099999999999999</v>
      </c>
      <c r="G172" s="18">
        <v>3</v>
      </c>
      <c r="H172" s="18">
        <v>83.8</v>
      </c>
      <c r="I172" s="18">
        <v>18.8</v>
      </c>
      <c r="J172" s="18">
        <v>3762</v>
      </c>
      <c r="K172" s="18">
        <v>54.4</v>
      </c>
      <c r="L172" s="18" t="s">
        <v>300</v>
      </c>
      <c r="M172" s="18">
        <v>-1.28</v>
      </c>
    </row>
    <row r="173" spans="1:16" x14ac:dyDescent="0.2">
      <c r="A173" s="18">
        <v>29</v>
      </c>
      <c r="B173" s="18" t="s">
        <v>53</v>
      </c>
      <c r="C173" s="18" t="s">
        <v>54</v>
      </c>
      <c r="D173" s="18" t="s">
        <v>144</v>
      </c>
      <c r="E173" s="18" t="s">
        <v>146</v>
      </c>
      <c r="F173" s="18">
        <v>0.99099999999999999</v>
      </c>
      <c r="G173" s="18">
        <v>4</v>
      </c>
      <c r="H173" s="18">
        <v>126.4</v>
      </c>
      <c r="I173" s="18">
        <v>104.9</v>
      </c>
      <c r="J173" s="18">
        <v>6706</v>
      </c>
      <c r="K173" s="18">
        <v>148.72800000000001</v>
      </c>
      <c r="L173" s="18" t="s">
        <v>298</v>
      </c>
      <c r="M173" s="18">
        <v>4.8970000000000002</v>
      </c>
    </row>
    <row r="174" spans="1:16" x14ac:dyDescent="0.2">
      <c r="A174" s="18">
        <v>29</v>
      </c>
      <c r="B174" s="18" t="s">
        <v>53</v>
      </c>
      <c r="C174" s="18" t="s">
        <v>54</v>
      </c>
      <c r="D174" s="18" t="s">
        <v>144</v>
      </c>
      <c r="E174" s="18" t="s">
        <v>146</v>
      </c>
      <c r="F174" s="18">
        <v>0.99099999999999999</v>
      </c>
      <c r="G174" s="18">
        <v>5</v>
      </c>
      <c r="H174" s="18">
        <v>266.89999999999998</v>
      </c>
      <c r="I174" s="18">
        <v>113.7</v>
      </c>
      <c r="N174" s="18">
        <v>6444</v>
      </c>
      <c r="O174" s="18">
        <v>172.49</v>
      </c>
      <c r="P174" s="18">
        <v>-14.086</v>
      </c>
    </row>
    <row r="175" spans="1:16" x14ac:dyDescent="0.2">
      <c r="A175" s="18">
        <v>29</v>
      </c>
      <c r="B175" s="18" t="s">
        <v>53</v>
      </c>
      <c r="C175" s="18" t="s">
        <v>54</v>
      </c>
      <c r="D175" s="18" t="s">
        <v>144</v>
      </c>
      <c r="E175" s="18" t="s">
        <v>146</v>
      </c>
      <c r="F175" s="18">
        <v>0.99099999999999999</v>
      </c>
      <c r="G175" s="18">
        <v>6</v>
      </c>
      <c r="H175" s="18">
        <v>422.6</v>
      </c>
      <c r="I175" s="18">
        <v>24.5</v>
      </c>
      <c r="N175" s="18">
        <v>3678</v>
      </c>
      <c r="O175" s="18">
        <v>52.744</v>
      </c>
      <c r="P175" s="18">
        <v>-3.7</v>
      </c>
    </row>
    <row r="176" spans="1:16" x14ac:dyDescent="0.2">
      <c r="A176" s="18">
        <v>30</v>
      </c>
      <c r="B176" s="18" t="s">
        <v>55</v>
      </c>
      <c r="C176" s="18" t="s">
        <v>56</v>
      </c>
      <c r="D176" s="18" t="s">
        <v>144</v>
      </c>
      <c r="E176" s="18" t="s">
        <v>146</v>
      </c>
      <c r="F176" s="18">
        <v>1.0760000000000001</v>
      </c>
      <c r="G176" s="18">
        <v>1</v>
      </c>
      <c r="H176" s="18">
        <v>24.2</v>
      </c>
      <c r="I176" s="18">
        <v>18.600000000000001</v>
      </c>
      <c r="J176" s="18">
        <v>3762</v>
      </c>
      <c r="K176" s="18">
        <v>54.344999999999999</v>
      </c>
      <c r="L176" s="18" t="s">
        <v>301</v>
      </c>
      <c r="M176" s="18">
        <v>-1.167</v>
      </c>
    </row>
    <row r="177" spans="1:16" x14ac:dyDescent="0.2">
      <c r="A177" s="18">
        <v>30</v>
      </c>
      <c r="B177" s="18" t="s">
        <v>55</v>
      </c>
      <c r="C177" s="18" t="s">
        <v>56</v>
      </c>
      <c r="D177" s="18" t="s">
        <v>144</v>
      </c>
      <c r="E177" s="18" t="s">
        <v>146</v>
      </c>
      <c r="F177" s="18">
        <v>1.0760000000000001</v>
      </c>
      <c r="G177" s="18">
        <v>2</v>
      </c>
      <c r="H177" s="18">
        <v>53.9</v>
      </c>
      <c r="I177" s="18">
        <v>18.8</v>
      </c>
      <c r="J177" s="18">
        <v>3761</v>
      </c>
      <c r="K177" s="18">
        <v>54.377000000000002</v>
      </c>
      <c r="L177" s="18" t="s">
        <v>302</v>
      </c>
      <c r="M177" s="18">
        <v>-1.25</v>
      </c>
    </row>
    <row r="178" spans="1:16" x14ac:dyDescent="0.2">
      <c r="A178" s="18">
        <v>30</v>
      </c>
      <c r="B178" s="18" t="s">
        <v>55</v>
      </c>
      <c r="C178" s="18" t="s">
        <v>56</v>
      </c>
      <c r="D178" s="18" t="s">
        <v>144</v>
      </c>
      <c r="E178" s="18" t="s">
        <v>146</v>
      </c>
      <c r="F178" s="18">
        <v>1.0760000000000001</v>
      </c>
      <c r="G178" s="18">
        <v>3</v>
      </c>
      <c r="H178" s="18">
        <v>83.8</v>
      </c>
      <c r="I178" s="18">
        <v>18.8</v>
      </c>
      <c r="J178" s="18">
        <v>3760</v>
      </c>
      <c r="K178" s="18">
        <v>54.378999999999998</v>
      </c>
      <c r="L178" s="18" t="s">
        <v>290</v>
      </c>
      <c r="M178" s="18">
        <v>-1.284</v>
      </c>
    </row>
    <row r="179" spans="1:16" x14ac:dyDescent="0.2">
      <c r="A179" s="18">
        <v>30</v>
      </c>
      <c r="B179" s="18" t="s">
        <v>55</v>
      </c>
      <c r="C179" s="18" t="s">
        <v>56</v>
      </c>
      <c r="D179" s="18" t="s">
        <v>144</v>
      </c>
      <c r="E179" s="18" t="s">
        <v>146</v>
      </c>
      <c r="F179" s="18">
        <v>1.0760000000000001</v>
      </c>
      <c r="G179" s="18">
        <v>4</v>
      </c>
      <c r="H179" s="18">
        <v>126.2</v>
      </c>
      <c r="I179" s="18">
        <v>106.4</v>
      </c>
      <c r="J179" s="18">
        <v>7751</v>
      </c>
      <c r="K179" s="18">
        <v>171.44499999999999</v>
      </c>
      <c r="L179" s="18" t="s">
        <v>291</v>
      </c>
      <c r="M179" s="18">
        <v>5.734</v>
      </c>
    </row>
    <row r="180" spans="1:16" x14ac:dyDescent="0.2">
      <c r="A180" s="18">
        <v>30</v>
      </c>
      <c r="B180" s="18" t="s">
        <v>55</v>
      </c>
      <c r="C180" s="18" t="s">
        <v>56</v>
      </c>
      <c r="D180" s="18" t="s">
        <v>144</v>
      </c>
      <c r="E180" s="18" t="s">
        <v>146</v>
      </c>
      <c r="F180" s="18">
        <v>1.0760000000000001</v>
      </c>
      <c r="G180" s="18">
        <v>5</v>
      </c>
      <c r="H180" s="18">
        <v>266.7</v>
      </c>
      <c r="I180" s="18">
        <v>116.4</v>
      </c>
      <c r="N180" s="18">
        <v>7126</v>
      </c>
      <c r="O180" s="18">
        <v>192.00399999999999</v>
      </c>
      <c r="P180" s="18">
        <v>-8.8520000000000003</v>
      </c>
    </row>
    <row r="181" spans="1:16" x14ac:dyDescent="0.2">
      <c r="A181" s="18">
        <v>30</v>
      </c>
      <c r="B181" s="18" t="s">
        <v>55</v>
      </c>
      <c r="C181" s="18" t="s">
        <v>56</v>
      </c>
      <c r="D181" s="18" t="s">
        <v>144</v>
      </c>
      <c r="E181" s="18" t="s">
        <v>146</v>
      </c>
      <c r="F181" s="18">
        <v>1.0760000000000001</v>
      </c>
      <c r="G181" s="18">
        <v>6</v>
      </c>
      <c r="H181" s="18">
        <v>422.6</v>
      </c>
      <c r="I181" s="18">
        <v>24.7</v>
      </c>
      <c r="N181" s="18">
        <v>3679</v>
      </c>
      <c r="O181" s="18">
        <v>52.826999999999998</v>
      </c>
      <c r="P181" s="18">
        <v>-3.7</v>
      </c>
    </row>
    <row r="182" spans="1:16" x14ac:dyDescent="0.2">
      <c r="A182" s="18">
        <v>31</v>
      </c>
      <c r="B182" s="18" t="s">
        <v>143</v>
      </c>
      <c r="C182" s="18" t="s">
        <v>88</v>
      </c>
      <c r="D182" s="18" t="s">
        <v>144</v>
      </c>
      <c r="E182" s="18" t="s">
        <v>146</v>
      </c>
      <c r="F182" s="18">
        <v>0.81799999999999995</v>
      </c>
      <c r="G182" s="18">
        <v>1</v>
      </c>
      <c r="H182" s="18">
        <v>24</v>
      </c>
      <c r="I182" s="18">
        <v>18.8</v>
      </c>
      <c r="J182" s="18">
        <v>3760</v>
      </c>
      <c r="K182" s="18">
        <v>54.34</v>
      </c>
      <c r="L182" s="18" t="s">
        <v>303</v>
      </c>
      <c r="M182" s="18">
        <v>-1.1950000000000001</v>
      </c>
    </row>
    <row r="183" spans="1:16" x14ac:dyDescent="0.2">
      <c r="A183" s="18">
        <v>31</v>
      </c>
      <c r="B183" s="18" t="s">
        <v>143</v>
      </c>
      <c r="C183" s="18" t="s">
        <v>88</v>
      </c>
      <c r="D183" s="18" t="s">
        <v>144</v>
      </c>
      <c r="E183" s="18" t="s">
        <v>146</v>
      </c>
      <c r="F183" s="18">
        <v>0.81799999999999995</v>
      </c>
      <c r="G183" s="18">
        <v>2</v>
      </c>
      <c r="H183" s="18">
        <v>53.9</v>
      </c>
      <c r="I183" s="18">
        <v>18.8</v>
      </c>
      <c r="J183" s="18">
        <v>3760</v>
      </c>
      <c r="K183" s="18">
        <v>54.38</v>
      </c>
      <c r="L183" s="18" t="s">
        <v>304</v>
      </c>
      <c r="M183" s="18">
        <v>-1.25</v>
      </c>
    </row>
    <row r="184" spans="1:16" x14ac:dyDescent="0.2">
      <c r="A184" s="18">
        <v>31</v>
      </c>
      <c r="B184" s="18" t="s">
        <v>143</v>
      </c>
      <c r="C184" s="18" t="s">
        <v>88</v>
      </c>
      <c r="D184" s="18" t="s">
        <v>144</v>
      </c>
      <c r="E184" s="18" t="s">
        <v>146</v>
      </c>
      <c r="F184" s="18">
        <v>0.81799999999999995</v>
      </c>
      <c r="G184" s="18">
        <v>3</v>
      </c>
      <c r="H184" s="18">
        <v>83.8</v>
      </c>
      <c r="I184" s="18">
        <v>18.8</v>
      </c>
      <c r="J184" s="18">
        <v>3759</v>
      </c>
      <c r="K184" s="18">
        <v>54.353999999999999</v>
      </c>
      <c r="L184" s="18" t="s">
        <v>299</v>
      </c>
      <c r="M184" s="18">
        <v>-1.3260000000000001</v>
      </c>
    </row>
    <row r="185" spans="1:16" x14ac:dyDescent="0.2">
      <c r="A185" s="18">
        <v>31</v>
      </c>
      <c r="B185" s="18" t="s">
        <v>143</v>
      </c>
      <c r="C185" s="18" t="s">
        <v>88</v>
      </c>
      <c r="D185" s="18" t="s">
        <v>144</v>
      </c>
      <c r="E185" s="18" t="s">
        <v>146</v>
      </c>
      <c r="F185" s="18">
        <v>0.81799999999999995</v>
      </c>
      <c r="G185" s="18">
        <v>4</v>
      </c>
      <c r="H185" s="18">
        <v>126.7</v>
      </c>
      <c r="I185" s="18">
        <v>101.2</v>
      </c>
      <c r="J185" s="18">
        <v>5799</v>
      </c>
      <c r="K185" s="18">
        <v>128.273</v>
      </c>
      <c r="L185" s="18" t="s">
        <v>305</v>
      </c>
      <c r="M185" s="18">
        <v>6.133</v>
      </c>
    </row>
    <row r="186" spans="1:16" x14ac:dyDescent="0.2">
      <c r="A186" s="18">
        <v>31</v>
      </c>
      <c r="B186" s="18" t="s">
        <v>143</v>
      </c>
      <c r="C186" s="18" t="s">
        <v>88</v>
      </c>
      <c r="D186" s="18" t="s">
        <v>144</v>
      </c>
      <c r="E186" s="18" t="s">
        <v>146</v>
      </c>
      <c r="F186" s="18">
        <v>0.81799999999999995</v>
      </c>
      <c r="G186" s="18">
        <v>5</v>
      </c>
      <c r="H186" s="18">
        <v>266.89999999999998</v>
      </c>
      <c r="I186" s="18">
        <v>114.5</v>
      </c>
      <c r="N186" s="18">
        <v>6489</v>
      </c>
      <c r="O186" s="18">
        <v>173.53</v>
      </c>
      <c r="P186" s="18">
        <v>-25.216999999999999</v>
      </c>
    </row>
    <row r="187" spans="1:16" x14ac:dyDescent="0.2">
      <c r="A187" s="18">
        <v>31</v>
      </c>
      <c r="B187" s="18" t="s">
        <v>143</v>
      </c>
      <c r="C187" s="18" t="s">
        <v>88</v>
      </c>
      <c r="D187" s="18" t="s">
        <v>144</v>
      </c>
      <c r="E187" s="18" t="s">
        <v>146</v>
      </c>
      <c r="F187" s="18">
        <v>0.81799999999999995</v>
      </c>
      <c r="G187" s="18">
        <v>6</v>
      </c>
      <c r="H187" s="18">
        <v>422.6</v>
      </c>
      <c r="I187" s="18">
        <v>24.7</v>
      </c>
      <c r="N187" s="18">
        <v>3681</v>
      </c>
      <c r="O187" s="18">
        <v>52.829000000000001</v>
      </c>
      <c r="P187" s="18">
        <v>-3.7</v>
      </c>
    </row>
    <row r="188" spans="1:16" x14ac:dyDescent="0.2">
      <c r="A188" s="18">
        <v>32</v>
      </c>
      <c r="B188" s="18" t="s">
        <v>143</v>
      </c>
      <c r="C188" s="18" t="s">
        <v>90</v>
      </c>
      <c r="D188" s="18" t="s">
        <v>144</v>
      </c>
      <c r="E188" s="18" t="s">
        <v>146</v>
      </c>
      <c r="F188" s="18">
        <v>0.95399999999999996</v>
      </c>
      <c r="G188" s="18">
        <v>1</v>
      </c>
      <c r="H188" s="18">
        <v>24.2</v>
      </c>
      <c r="I188" s="18">
        <v>18.600000000000001</v>
      </c>
      <c r="J188" s="18">
        <v>3762</v>
      </c>
      <c r="K188" s="18">
        <v>54.386000000000003</v>
      </c>
      <c r="L188" s="18" t="s">
        <v>306</v>
      </c>
      <c r="M188" s="18">
        <v>-1.171</v>
      </c>
    </row>
    <row r="189" spans="1:16" x14ac:dyDescent="0.2">
      <c r="A189" s="18">
        <v>32</v>
      </c>
      <c r="B189" s="18" t="s">
        <v>143</v>
      </c>
      <c r="C189" s="18" t="s">
        <v>90</v>
      </c>
      <c r="D189" s="18" t="s">
        <v>144</v>
      </c>
      <c r="E189" s="18" t="s">
        <v>146</v>
      </c>
      <c r="F189" s="18">
        <v>0.95399999999999996</v>
      </c>
      <c r="G189" s="18">
        <v>2</v>
      </c>
      <c r="H189" s="18">
        <v>53.9</v>
      </c>
      <c r="I189" s="18">
        <v>18.8</v>
      </c>
      <c r="J189" s="18">
        <v>3763</v>
      </c>
      <c r="K189" s="18">
        <v>54.402000000000001</v>
      </c>
      <c r="L189" s="18" t="s">
        <v>307</v>
      </c>
      <c r="M189" s="18">
        <v>-1.25</v>
      </c>
    </row>
    <row r="190" spans="1:16" x14ac:dyDescent="0.2">
      <c r="A190" s="18">
        <v>32</v>
      </c>
      <c r="B190" s="18" t="s">
        <v>143</v>
      </c>
      <c r="C190" s="18" t="s">
        <v>90</v>
      </c>
      <c r="D190" s="18" t="s">
        <v>144</v>
      </c>
      <c r="E190" s="18" t="s">
        <v>146</v>
      </c>
      <c r="F190" s="18">
        <v>0.95399999999999996</v>
      </c>
      <c r="G190" s="18">
        <v>3</v>
      </c>
      <c r="H190" s="18">
        <v>83.8</v>
      </c>
      <c r="I190" s="18">
        <v>18.8</v>
      </c>
      <c r="J190" s="18">
        <v>3761</v>
      </c>
      <c r="K190" s="18">
        <v>54.402999999999999</v>
      </c>
      <c r="L190" s="18" t="s">
        <v>308</v>
      </c>
      <c r="M190" s="18">
        <v>-1.282</v>
      </c>
    </row>
    <row r="191" spans="1:16" x14ac:dyDescent="0.2">
      <c r="A191" s="18">
        <v>32</v>
      </c>
      <c r="B191" s="18" t="s">
        <v>143</v>
      </c>
      <c r="C191" s="18" t="s">
        <v>90</v>
      </c>
      <c r="D191" s="18" t="s">
        <v>144</v>
      </c>
      <c r="E191" s="18" t="s">
        <v>146</v>
      </c>
      <c r="F191" s="18">
        <v>0.95399999999999996</v>
      </c>
      <c r="G191" s="18">
        <v>4</v>
      </c>
      <c r="H191" s="18">
        <v>126.7</v>
      </c>
      <c r="I191" s="18">
        <v>103.7</v>
      </c>
      <c r="J191" s="18">
        <v>6787</v>
      </c>
      <c r="K191" s="18">
        <v>150.43700000000001</v>
      </c>
      <c r="L191" s="18" t="s">
        <v>300</v>
      </c>
      <c r="M191" s="18">
        <v>6.2779999999999996</v>
      </c>
    </row>
    <row r="192" spans="1:16" x14ac:dyDescent="0.2">
      <c r="A192" s="18">
        <v>32</v>
      </c>
      <c r="B192" s="18" t="s">
        <v>143</v>
      </c>
      <c r="C192" s="18" t="s">
        <v>90</v>
      </c>
      <c r="D192" s="18" t="s">
        <v>144</v>
      </c>
      <c r="E192" s="18" t="s">
        <v>146</v>
      </c>
      <c r="F192" s="18">
        <v>0.95399999999999996</v>
      </c>
      <c r="G192" s="18">
        <v>5</v>
      </c>
      <c r="H192" s="18">
        <v>266.7</v>
      </c>
      <c r="I192" s="18">
        <v>117.2</v>
      </c>
      <c r="N192" s="18">
        <v>7475</v>
      </c>
      <c r="O192" s="18">
        <v>202.27699999999999</v>
      </c>
      <c r="P192" s="18">
        <v>-25.228999999999999</v>
      </c>
    </row>
    <row r="193" spans="1:16" x14ac:dyDescent="0.2">
      <c r="A193" s="18">
        <v>32</v>
      </c>
      <c r="B193" s="18" t="s">
        <v>143</v>
      </c>
      <c r="C193" s="18" t="s">
        <v>90</v>
      </c>
      <c r="D193" s="18" t="s">
        <v>144</v>
      </c>
      <c r="E193" s="18" t="s">
        <v>146</v>
      </c>
      <c r="F193" s="18">
        <v>0.95399999999999996</v>
      </c>
      <c r="G193" s="18">
        <v>6</v>
      </c>
      <c r="H193" s="18">
        <v>422.6</v>
      </c>
      <c r="I193" s="18">
        <v>24.7</v>
      </c>
      <c r="N193" s="18">
        <v>3685</v>
      </c>
      <c r="O193" s="18">
        <v>52.915999999999997</v>
      </c>
      <c r="P193" s="18">
        <v>-3.7</v>
      </c>
    </row>
    <row r="194" spans="1:16" x14ac:dyDescent="0.2">
      <c r="A194" s="18">
        <v>33</v>
      </c>
      <c r="B194" s="18" t="s">
        <v>57</v>
      </c>
      <c r="C194" s="18" t="s">
        <v>58</v>
      </c>
      <c r="D194" s="18" t="s">
        <v>144</v>
      </c>
      <c r="E194" s="18" t="s">
        <v>146</v>
      </c>
      <c r="F194" s="18">
        <v>0.998</v>
      </c>
      <c r="G194" s="18">
        <v>1</v>
      </c>
      <c r="H194" s="18">
        <v>24.2</v>
      </c>
      <c r="I194" s="18">
        <v>18.600000000000001</v>
      </c>
      <c r="J194" s="18">
        <v>3767</v>
      </c>
      <c r="K194" s="18">
        <v>54.421999999999997</v>
      </c>
      <c r="L194" s="18" t="s">
        <v>309</v>
      </c>
      <c r="M194" s="18">
        <v>-1.1719999999999999</v>
      </c>
    </row>
    <row r="195" spans="1:16" x14ac:dyDescent="0.2">
      <c r="A195" s="18">
        <v>33</v>
      </c>
      <c r="B195" s="18" t="s">
        <v>57</v>
      </c>
      <c r="C195" s="18" t="s">
        <v>58</v>
      </c>
      <c r="D195" s="18" t="s">
        <v>144</v>
      </c>
      <c r="E195" s="18" t="s">
        <v>146</v>
      </c>
      <c r="F195" s="18">
        <v>0.998</v>
      </c>
      <c r="G195" s="18">
        <v>2</v>
      </c>
      <c r="H195" s="18">
        <v>53.9</v>
      </c>
      <c r="I195" s="18">
        <v>18.8</v>
      </c>
      <c r="J195" s="18">
        <v>3767</v>
      </c>
      <c r="K195" s="18">
        <v>54.481999999999999</v>
      </c>
      <c r="L195" s="18" t="s">
        <v>301</v>
      </c>
      <c r="M195" s="18">
        <v>-1.25</v>
      </c>
    </row>
    <row r="196" spans="1:16" x14ac:dyDescent="0.2">
      <c r="A196" s="18">
        <v>33</v>
      </c>
      <c r="B196" s="18" t="s">
        <v>57</v>
      </c>
      <c r="C196" s="18" t="s">
        <v>58</v>
      </c>
      <c r="D196" s="18" t="s">
        <v>144</v>
      </c>
      <c r="E196" s="18" t="s">
        <v>146</v>
      </c>
      <c r="F196" s="18">
        <v>0.998</v>
      </c>
      <c r="G196" s="18">
        <v>3</v>
      </c>
      <c r="H196" s="18">
        <v>83.8</v>
      </c>
      <c r="I196" s="18">
        <v>18.8</v>
      </c>
      <c r="J196" s="18">
        <v>3765</v>
      </c>
      <c r="K196" s="18">
        <v>54.47</v>
      </c>
      <c r="L196" s="18" t="s">
        <v>308</v>
      </c>
      <c r="M196" s="18">
        <v>-1.296</v>
      </c>
    </row>
    <row r="197" spans="1:16" x14ac:dyDescent="0.2">
      <c r="A197" s="18">
        <v>33</v>
      </c>
      <c r="B197" s="18" t="s">
        <v>57</v>
      </c>
      <c r="C197" s="18" t="s">
        <v>58</v>
      </c>
      <c r="D197" s="18" t="s">
        <v>144</v>
      </c>
      <c r="E197" s="18" t="s">
        <v>146</v>
      </c>
      <c r="F197" s="18">
        <v>0.998</v>
      </c>
      <c r="G197" s="18">
        <v>4</v>
      </c>
      <c r="H197" s="18">
        <v>126.9</v>
      </c>
      <c r="I197" s="18">
        <v>105.3</v>
      </c>
      <c r="J197" s="18">
        <v>7252</v>
      </c>
      <c r="K197" s="18">
        <v>162.27799999999999</v>
      </c>
      <c r="L197" s="18" t="s">
        <v>296</v>
      </c>
      <c r="M197" s="18">
        <v>6.5419999999999998</v>
      </c>
    </row>
    <row r="198" spans="1:16" x14ac:dyDescent="0.2">
      <c r="A198" s="18">
        <v>33</v>
      </c>
      <c r="B198" s="18" t="s">
        <v>57</v>
      </c>
      <c r="C198" s="18" t="s">
        <v>58</v>
      </c>
      <c r="D198" s="18" t="s">
        <v>144</v>
      </c>
      <c r="E198" s="18" t="s">
        <v>146</v>
      </c>
      <c r="F198" s="18">
        <v>0.998</v>
      </c>
      <c r="G198" s="18">
        <v>5</v>
      </c>
      <c r="H198" s="18">
        <v>267.5</v>
      </c>
      <c r="I198" s="18">
        <v>115.2</v>
      </c>
      <c r="N198" s="18">
        <v>6832</v>
      </c>
      <c r="O198" s="18">
        <v>185.17500000000001</v>
      </c>
      <c r="P198" s="18">
        <v>-17.753</v>
      </c>
    </row>
    <row r="199" spans="1:16" x14ac:dyDescent="0.2">
      <c r="A199" s="18">
        <v>33</v>
      </c>
      <c r="B199" s="18" t="s">
        <v>57</v>
      </c>
      <c r="C199" s="18" t="s">
        <v>58</v>
      </c>
      <c r="D199" s="18" t="s">
        <v>144</v>
      </c>
      <c r="E199" s="18" t="s">
        <v>146</v>
      </c>
      <c r="F199" s="18">
        <v>0.998</v>
      </c>
      <c r="G199" s="18">
        <v>6</v>
      </c>
      <c r="H199" s="18">
        <v>422.6</v>
      </c>
      <c r="I199" s="18">
        <v>24.9</v>
      </c>
      <c r="N199" s="18">
        <v>3686</v>
      </c>
      <c r="O199" s="18">
        <v>52.905999999999999</v>
      </c>
      <c r="P199" s="18">
        <v>-3.7</v>
      </c>
    </row>
    <row r="200" spans="1:16" x14ac:dyDescent="0.2">
      <c r="A200" s="18">
        <v>34</v>
      </c>
      <c r="B200" s="18" t="s">
        <v>59</v>
      </c>
      <c r="C200" s="18" t="s">
        <v>60</v>
      </c>
      <c r="D200" s="18" t="s">
        <v>144</v>
      </c>
      <c r="E200" s="18" t="s">
        <v>146</v>
      </c>
      <c r="F200" s="18">
        <v>0.95299999999999996</v>
      </c>
      <c r="G200" s="18">
        <v>1</v>
      </c>
      <c r="H200" s="18">
        <v>24</v>
      </c>
      <c r="I200" s="18">
        <v>18.8</v>
      </c>
      <c r="J200" s="18">
        <v>3772</v>
      </c>
      <c r="K200" s="18">
        <v>54.521000000000001</v>
      </c>
      <c r="L200" s="18" t="s">
        <v>310</v>
      </c>
      <c r="M200" s="18">
        <v>-1.1759999999999999</v>
      </c>
    </row>
    <row r="201" spans="1:16" x14ac:dyDescent="0.2">
      <c r="A201" s="18">
        <v>34</v>
      </c>
      <c r="B201" s="18" t="s">
        <v>59</v>
      </c>
      <c r="C201" s="18" t="s">
        <v>60</v>
      </c>
      <c r="D201" s="18" t="s">
        <v>144</v>
      </c>
      <c r="E201" s="18" t="s">
        <v>146</v>
      </c>
      <c r="F201" s="18">
        <v>0.95299999999999996</v>
      </c>
      <c r="G201" s="18">
        <v>2</v>
      </c>
      <c r="H201" s="18">
        <v>53.9</v>
      </c>
      <c r="I201" s="18">
        <v>18.8</v>
      </c>
      <c r="J201" s="18">
        <v>3771</v>
      </c>
      <c r="K201" s="18">
        <v>54.558</v>
      </c>
      <c r="L201" s="18" t="s">
        <v>311</v>
      </c>
      <c r="M201" s="18">
        <v>-1.25</v>
      </c>
    </row>
    <row r="202" spans="1:16" x14ac:dyDescent="0.2">
      <c r="A202" s="18">
        <v>34</v>
      </c>
      <c r="B202" s="18" t="s">
        <v>59</v>
      </c>
      <c r="C202" s="18" t="s">
        <v>60</v>
      </c>
      <c r="D202" s="18" t="s">
        <v>144</v>
      </c>
      <c r="E202" s="18" t="s">
        <v>146</v>
      </c>
      <c r="F202" s="18">
        <v>0.95299999999999996</v>
      </c>
      <c r="G202" s="18">
        <v>3</v>
      </c>
      <c r="H202" s="18">
        <v>83.8</v>
      </c>
      <c r="I202" s="18">
        <v>18.8</v>
      </c>
      <c r="J202" s="18">
        <v>3772</v>
      </c>
      <c r="K202" s="18">
        <v>54.524000000000001</v>
      </c>
      <c r="L202" s="18" t="s">
        <v>312</v>
      </c>
      <c r="M202" s="18">
        <v>-1.2849999999999999</v>
      </c>
    </row>
    <row r="203" spans="1:16" x14ac:dyDescent="0.2">
      <c r="A203" s="18">
        <v>34</v>
      </c>
      <c r="B203" s="18" t="s">
        <v>59</v>
      </c>
      <c r="C203" s="18" t="s">
        <v>60</v>
      </c>
      <c r="D203" s="18" t="s">
        <v>144</v>
      </c>
      <c r="E203" s="18" t="s">
        <v>146</v>
      </c>
      <c r="F203" s="18">
        <v>0.95299999999999996</v>
      </c>
      <c r="G203" s="18">
        <v>4</v>
      </c>
      <c r="H203" s="18">
        <v>126.4</v>
      </c>
      <c r="I203" s="18">
        <v>104.5</v>
      </c>
      <c r="J203" s="18">
        <v>6797</v>
      </c>
      <c r="K203" s="18">
        <v>151.18700000000001</v>
      </c>
      <c r="L203" s="18" t="s">
        <v>313</v>
      </c>
      <c r="M203" s="18">
        <v>6.7030000000000003</v>
      </c>
    </row>
    <row r="204" spans="1:16" x14ac:dyDescent="0.2">
      <c r="A204" s="18">
        <v>34</v>
      </c>
      <c r="B204" s="18" t="s">
        <v>59</v>
      </c>
      <c r="C204" s="18" t="s">
        <v>60</v>
      </c>
      <c r="D204" s="18" t="s">
        <v>144</v>
      </c>
      <c r="E204" s="18" t="s">
        <v>146</v>
      </c>
      <c r="F204" s="18">
        <v>0.95299999999999996</v>
      </c>
      <c r="G204" s="18">
        <v>5</v>
      </c>
      <c r="H204" s="18">
        <v>266.89999999999998</v>
      </c>
      <c r="I204" s="18">
        <v>112.9</v>
      </c>
      <c r="N204" s="18">
        <v>6359</v>
      </c>
      <c r="O204" s="18">
        <v>170.18</v>
      </c>
      <c r="P204" s="18">
        <v>-9.5370000000000008</v>
      </c>
    </row>
    <row r="205" spans="1:16" x14ac:dyDescent="0.2">
      <c r="A205" s="18">
        <v>34</v>
      </c>
      <c r="B205" s="18" t="s">
        <v>59</v>
      </c>
      <c r="C205" s="18" t="s">
        <v>60</v>
      </c>
      <c r="D205" s="18" t="s">
        <v>144</v>
      </c>
      <c r="E205" s="18" t="s">
        <v>146</v>
      </c>
      <c r="F205" s="18">
        <v>0.95299999999999996</v>
      </c>
      <c r="G205" s="18">
        <v>6</v>
      </c>
      <c r="H205" s="18">
        <v>422.6</v>
      </c>
      <c r="I205" s="18">
        <v>24.5</v>
      </c>
      <c r="N205" s="18">
        <v>3690</v>
      </c>
      <c r="O205" s="18">
        <v>52.901000000000003</v>
      </c>
      <c r="P205" s="18">
        <v>-3.7</v>
      </c>
    </row>
    <row r="206" spans="1:16" x14ac:dyDescent="0.2">
      <c r="A206" s="18">
        <v>35</v>
      </c>
      <c r="B206" s="18" t="s">
        <v>61</v>
      </c>
      <c r="C206" s="18" t="s">
        <v>62</v>
      </c>
      <c r="D206" s="18" t="s">
        <v>144</v>
      </c>
      <c r="E206" s="18" t="s">
        <v>146</v>
      </c>
      <c r="F206" s="18">
        <v>0.95899999999999996</v>
      </c>
      <c r="G206" s="18">
        <v>1</v>
      </c>
      <c r="H206" s="18">
        <v>24</v>
      </c>
      <c r="I206" s="18">
        <v>18.8</v>
      </c>
      <c r="J206" s="18">
        <v>3777</v>
      </c>
      <c r="K206" s="18">
        <v>54.567</v>
      </c>
      <c r="L206" s="18" t="s">
        <v>304</v>
      </c>
      <c r="M206" s="18">
        <v>-1.1819999999999999</v>
      </c>
    </row>
    <row r="207" spans="1:16" x14ac:dyDescent="0.2">
      <c r="A207" s="18">
        <v>35</v>
      </c>
      <c r="B207" s="18" t="s">
        <v>61</v>
      </c>
      <c r="C207" s="18" t="s">
        <v>62</v>
      </c>
      <c r="D207" s="18" t="s">
        <v>144</v>
      </c>
      <c r="E207" s="18" t="s">
        <v>146</v>
      </c>
      <c r="F207" s="18">
        <v>0.95899999999999996</v>
      </c>
      <c r="G207" s="18">
        <v>2</v>
      </c>
      <c r="H207" s="18">
        <v>53.9</v>
      </c>
      <c r="I207" s="18">
        <v>18.8</v>
      </c>
      <c r="J207" s="18">
        <v>3776</v>
      </c>
      <c r="K207" s="18">
        <v>54.579000000000001</v>
      </c>
      <c r="L207" s="18" t="s">
        <v>312</v>
      </c>
      <c r="M207" s="18">
        <v>-1.25</v>
      </c>
    </row>
    <row r="208" spans="1:16" x14ac:dyDescent="0.2">
      <c r="A208" s="18">
        <v>35</v>
      </c>
      <c r="B208" s="18" t="s">
        <v>61</v>
      </c>
      <c r="C208" s="18" t="s">
        <v>62</v>
      </c>
      <c r="D208" s="18" t="s">
        <v>144</v>
      </c>
      <c r="E208" s="18" t="s">
        <v>146</v>
      </c>
      <c r="F208" s="18">
        <v>0.95899999999999996</v>
      </c>
      <c r="G208" s="18">
        <v>3</v>
      </c>
      <c r="H208" s="18">
        <v>83.8</v>
      </c>
      <c r="I208" s="18">
        <v>18.8</v>
      </c>
      <c r="J208" s="18">
        <v>3778</v>
      </c>
      <c r="K208" s="18">
        <v>54.621000000000002</v>
      </c>
      <c r="L208" s="18" t="s">
        <v>314</v>
      </c>
      <c r="M208" s="18">
        <v>-1.323</v>
      </c>
    </row>
    <row r="209" spans="1:16" x14ac:dyDescent="0.2">
      <c r="A209" s="18">
        <v>35</v>
      </c>
      <c r="B209" s="18" t="s">
        <v>61</v>
      </c>
      <c r="C209" s="18" t="s">
        <v>62</v>
      </c>
      <c r="D209" s="18" t="s">
        <v>144</v>
      </c>
      <c r="E209" s="18" t="s">
        <v>146</v>
      </c>
      <c r="F209" s="18">
        <v>0.95899999999999996</v>
      </c>
      <c r="G209" s="18">
        <v>4</v>
      </c>
      <c r="H209" s="18">
        <v>126.7</v>
      </c>
      <c r="I209" s="18">
        <v>103.2</v>
      </c>
      <c r="J209" s="18">
        <v>6726</v>
      </c>
      <c r="K209" s="18">
        <v>149.32300000000001</v>
      </c>
      <c r="L209" s="18" t="s">
        <v>287</v>
      </c>
      <c r="M209" s="18">
        <v>4.7359999999999998</v>
      </c>
    </row>
    <row r="210" spans="1:16" x14ac:dyDescent="0.2">
      <c r="A210" s="18">
        <v>35</v>
      </c>
      <c r="B210" s="18" t="s">
        <v>61</v>
      </c>
      <c r="C210" s="18" t="s">
        <v>62</v>
      </c>
      <c r="D210" s="18" t="s">
        <v>144</v>
      </c>
      <c r="E210" s="18" t="s">
        <v>146</v>
      </c>
      <c r="F210" s="18">
        <v>0.95899999999999996</v>
      </c>
      <c r="G210" s="18">
        <v>5</v>
      </c>
      <c r="H210" s="18">
        <v>267.3</v>
      </c>
      <c r="I210" s="18">
        <v>112</v>
      </c>
      <c r="N210" s="18">
        <v>6351</v>
      </c>
      <c r="O210" s="18">
        <v>169.71100000000001</v>
      </c>
      <c r="P210" s="18">
        <v>-17.63</v>
      </c>
    </row>
    <row r="211" spans="1:16" x14ac:dyDescent="0.2">
      <c r="A211" s="18">
        <v>35</v>
      </c>
      <c r="B211" s="18" t="s">
        <v>61</v>
      </c>
      <c r="C211" s="18" t="s">
        <v>62</v>
      </c>
      <c r="D211" s="18" t="s">
        <v>144</v>
      </c>
      <c r="E211" s="18" t="s">
        <v>146</v>
      </c>
      <c r="F211" s="18">
        <v>0.95899999999999996</v>
      </c>
      <c r="G211" s="18">
        <v>6</v>
      </c>
      <c r="H211" s="18">
        <v>422.6</v>
      </c>
      <c r="I211" s="18">
        <v>24.7</v>
      </c>
      <c r="N211" s="18">
        <v>3691</v>
      </c>
      <c r="O211" s="18">
        <v>52.981999999999999</v>
      </c>
      <c r="P211" s="18">
        <v>-3.7</v>
      </c>
    </row>
    <row r="212" spans="1:16" x14ac:dyDescent="0.2">
      <c r="A212" s="18">
        <v>36</v>
      </c>
      <c r="B212" s="18" t="s">
        <v>63</v>
      </c>
      <c r="C212" s="18" t="s">
        <v>64</v>
      </c>
      <c r="D212" s="18" t="s">
        <v>144</v>
      </c>
      <c r="E212" s="18" t="s">
        <v>146</v>
      </c>
      <c r="F212" s="18">
        <v>0.96799999999999997</v>
      </c>
      <c r="G212" s="18">
        <v>1</v>
      </c>
      <c r="H212" s="18">
        <v>24</v>
      </c>
      <c r="I212" s="18">
        <v>18.8</v>
      </c>
      <c r="J212" s="18">
        <v>3780</v>
      </c>
      <c r="K212" s="18">
        <v>54.709000000000003</v>
      </c>
      <c r="L212" s="18" t="s">
        <v>315</v>
      </c>
      <c r="M212" s="18">
        <v>-1.153</v>
      </c>
    </row>
    <row r="213" spans="1:16" x14ac:dyDescent="0.2">
      <c r="A213" s="18">
        <v>36</v>
      </c>
      <c r="B213" s="18" t="s">
        <v>63</v>
      </c>
      <c r="C213" s="18" t="s">
        <v>64</v>
      </c>
      <c r="D213" s="18" t="s">
        <v>144</v>
      </c>
      <c r="E213" s="18" t="s">
        <v>146</v>
      </c>
      <c r="F213" s="18">
        <v>0.96799999999999997</v>
      </c>
      <c r="G213" s="18">
        <v>2</v>
      </c>
      <c r="H213" s="18">
        <v>54.1</v>
      </c>
      <c r="I213" s="18">
        <v>18.600000000000001</v>
      </c>
      <c r="J213" s="18">
        <v>3781</v>
      </c>
      <c r="K213" s="18">
        <v>54.655000000000001</v>
      </c>
      <c r="L213" s="18" t="s">
        <v>310</v>
      </c>
      <c r="M213" s="18">
        <v>-1.25</v>
      </c>
    </row>
    <row r="214" spans="1:16" x14ac:dyDescent="0.2">
      <c r="A214" s="18">
        <v>36</v>
      </c>
      <c r="B214" s="18" t="s">
        <v>63</v>
      </c>
      <c r="C214" s="18" t="s">
        <v>64</v>
      </c>
      <c r="D214" s="18" t="s">
        <v>144</v>
      </c>
      <c r="E214" s="18" t="s">
        <v>146</v>
      </c>
      <c r="F214" s="18">
        <v>0.96799999999999997</v>
      </c>
      <c r="G214" s="18">
        <v>3</v>
      </c>
      <c r="H214" s="18">
        <v>83.8</v>
      </c>
      <c r="I214" s="18">
        <v>18.8</v>
      </c>
      <c r="J214" s="18">
        <v>3782</v>
      </c>
      <c r="K214" s="18">
        <v>54.667000000000002</v>
      </c>
      <c r="L214" s="18" t="s">
        <v>316</v>
      </c>
      <c r="M214" s="18">
        <v>-1.2949999999999999</v>
      </c>
    </row>
    <row r="215" spans="1:16" x14ac:dyDescent="0.2">
      <c r="A215" s="18">
        <v>36</v>
      </c>
      <c r="B215" s="18" t="s">
        <v>63</v>
      </c>
      <c r="C215" s="18" t="s">
        <v>64</v>
      </c>
      <c r="D215" s="18" t="s">
        <v>144</v>
      </c>
      <c r="E215" s="18" t="s">
        <v>146</v>
      </c>
      <c r="F215" s="18">
        <v>0.96799999999999997</v>
      </c>
      <c r="G215" s="18">
        <v>4</v>
      </c>
      <c r="H215" s="18">
        <v>126.4</v>
      </c>
      <c r="I215" s="18">
        <v>103.2</v>
      </c>
      <c r="J215" s="18">
        <v>6932</v>
      </c>
      <c r="K215" s="18">
        <v>153.62100000000001</v>
      </c>
      <c r="L215" s="18" t="s">
        <v>312</v>
      </c>
      <c r="M215" s="18">
        <v>6.35</v>
      </c>
    </row>
    <row r="216" spans="1:16" x14ac:dyDescent="0.2">
      <c r="A216" s="18">
        <v>36</v>
      </c>
      <c r="B216" s="18" t="s">
        <v>63</v>
      </c>
      <c r="C216" s="18" t="s">
        <v>64</v>
      </c>
      <c r="D216" s="18" t="s">
        <v>144</v>
      </c>
      <c r="E216" s="18" t="s">
        <v>146</v>
      </c>
      <c r="F216" s="18">
        <v>0.96799999999999997</v>
      </c>
      <c r="G216" s="18">
        <v>5</v>
      </c>
      <c r="H216" s="18">
        <v>267.3</v>
      </c>
      <c r="I216" s="18">
        <v>113.3</v>
      </c>
      <c r="N216" s="18">
        <v>6596</v>
      </c>
      <c r="O216" s="18">
        <v>176.90700000000001</v>
      </c>
      <c r="P216" s="18">
        <v>-17.334</v>
      </c>
    </row>
    <row r="217" spans="1:16" x14ac:dyDescent="0.2">
      <c r="A217" s="18">
        <v>36</v>
      </c>
      <c r="B217" s="18" t="s">
        <v>63</v>
      </c>
      <c r="C217" s="18" t="s">
        <v>64</v>
      </c>
      <c r="D217" s="18" t="s">
        <v>144</v>
      </c>
      <c r="E217" s="18" t="s">
        <v>146</v>
      </c>
      <c r="F217" s="18">
        <v>0.96799999999999997</v>
      </c>
      <c r="G217" s="18">
        <v>6</v>
      </c>
      <c r="H217" s="18">
        <v>422.6</v>
      </c>
      <c r="I217" s="18">
        <v>24.5</v>
      </c>
      <c r="N217" s="18">
        <v>3693</v>
      </c>
      <c r="O217" s="18">
        <v>53.005000000000003</v>
      </c>
      <c r="P217" s="18">
        <v>-3.7</v>
      </c>
    </row>
    <row r="218" spans="1:16" x14ac:dyDescent="0.2">
      <c r="A218" s="18">
        <v>37</v>
      </c>
      <c r="B218" s="18" t="s">
        <v>65</v>
      </c>
      <c r="C218" s="18" t="s">
        <v>66</v>
      </c>
      <c r="D218" s="18" t="s">
        <v>144</v>
      </c>
      <c r="E218" s="18" t="s">
        <v>146</v>
      </c>
      <c r="F218" s="18">
        <v>1.0109999999999999</v>
      </c>
      <c r="G218" s="18">
        <v>1</v>
      </c>
      <c r="H218" s="18">
        <v>24</v>
      </c>
      <c r="I218" s="18">
        <v>18.600000000000001</v>
      </c>
      <c r="J218" s="18">
        <v>3788</v>
      </c>
      <c r="K218" s="18">
        <v>54.731999999999999</v>
      </c>
      <c r="L218" s="18" t="s">
        <v>317</v>
      </c>
      <c r="M218" s="18">
        <v>-1.1579999999999999</v>
      </c>
    </row>
    <row r="219" spans="1:16" x14ac:dyDescent="0.2">
      <c r="A219" s="18">
        <v>37</v>
      </c>
      <c r="B219" s="18" t="s">
        <v>65</v>
      </c>
      <c r="C219" s="18" t="s">
        <v>66</v>
      </c>
      <c r="D219" s="18" t="s">
        <v>144</v>
      </c>
      <c r="E219" s="18" t="s">
        <v>146</v>
      </c>
      <c r="F219" s="18">
        <v>1.0109999999999999</v>
      </c>
      <c r="G219" s="18">
        <v>2</v>
      </c>
      <c r="H219" s="18">
        <v>53.9</v>
      </c>
      <c r="I219" s="18">
        <v>18.8</v>
      </c>
      <c r="J219" s="18">
        <v>3788</v>
      </c>
      <c r="K219" s="18">
        <v>54.773000000000003</v>
      </c>
      <c r="L219" s="18" t="s">
        <v>318</v>
      </c>
      <c r="M219" s="18">
        <v>-1.25</v>
      </c>
    </row>
    <row r="220" spans="1:16" x14ac:dyDescent="0.2">
      <c r="A220" s="18">
        <v>37</v>
      </c>
      <c r="B220" s="18" t="s">
        <v>65</v>
      </c>
      <c r="C220" s="18" t="s">
        <v>66</v>
      </c>
      <c r="D220" s="18" t="s">
        <v>144</v>
      </c>
      <c r="E220" s="18" t="s">
        <v>146</v>
      </c>
      <c r="F220" s="18">
        <v>1.0109999999999999</v>
      </c>
      <c r="G220" s="18">
        <v>3</v>
      </c>
      <c r="H220" s="18">
        <v>83.8</v>
      </c>
      <c r="I220" s="18">
        <v>18.8</v>
      </c>
      <c r="J220" s="18">
        <v>3786</v>
      </c>
      <c r="K220" s="18">
        <v>54.768000000000001</v>
      </c>
      <c r="L220" s="18" t="s">
        <v>319</v>
      </c>
      <c r="M220" s="18">
        <v>-1.266</v>
      </c>
    </row>
    <row r="221" spans="1:16" x14ac:dyDescent="0.2">
      <c r="A221" s="18">
        <v>37</v>
      </c>
      <c r="B221" s="18" t="s">
        <v>65</v>
      </c>
      <c r="C221" s="18" t="s">
        <v>66</v>
      </c>
      <c r="D221" s="18" t="s">
        <v>144</v>
      </c>
      <c r="E221" s="18" t="s">
        <v>146</v>
      </c>
      <c r="F221" s="18">
        <v>1.0109999999999999</v>
      </c>
      <c r="G221" s="18">
        <v>4</v>
      </c>
      <c r="H221" s="18">
        <v>126.9</v>
      </c>
      <c r="I221" s="18">
        <v>103.9</v>
      </c>
      <c r="J221" s="18">
        <v>7299</v>
      </c>
      <c r="K221" s="18">
        <v>162.83099999999999</v>
      </c>
      <c r="L221" s="18" t="s">
        <v>320</v>
      </c>
      <c r="M221" s="18">
        <v>5.75</v>
      </c>
    </row>
    <row r="222" spans="1:16" x14ac:dyDescent="0.2">
      <c r="A222" s="18">
        <v>37</v>
      </c>
      <c r="B222" s="18" t="s">
        <v>65</v>
      </c>
      <c r="C222" s="18" t="s">
        <v>66</v>
      </c>
      <c r="D222" s="18" t="s">
        <v>144</v>
      </c>
      <c r="E222" s="18" t="s">
        <v>146</v>
      </c>
      <c r="F222" s="18">
        <v>1.0109999999999999</v>
      </c>
      <c r="G222" s="18">
        <v>5</v>
      </c>
      <c r="H222" s="18">
        <v>267.7</v>
      </c>
      <c r="I222" s="18">
        <v>114.5</v>
      </c>
      <c r="N222" s="18">
        <v>6839</v>
      </c>
      <c r="O222" s="18">
        <v>185.04</v>
      </c>
      <c r="P222" s="18">
        <v>-15.243</v>
      </c>
    </row>
    <row r="223" spans="1:16" x14ac:dyDescent="0.2">
      <c r="A223" s="18">
        <v>37</v>
      </c>
      <c r="B223" s="18" t="s">
        <v>65</v>
      </c>
      <c r="C223" s="18" t="s">
        <v>66</v>
      </c>
      <c r="D223" s="18" t="s">
        <v>144</v>
      </c>
      <c r="E223" s="18" t="s">
        <v>146</v>
      </c>
      <c r="F223" s="18">
        <v>1.0109999999999999</v>
      </c>
      <c r="G223" s="18">
        <v>6</v>
      </c>
      <c r="H223" s="18">
        <v>422.6</v>
      </c>
      <c r="I223" s="18">
        <v>24.5</v>
      </c>
      <c r="N223" s="18">
        <v>3693</v>
      </c>
      <c r="O223" s="18">
        <v>53.055999999999997</v>
      </c>
      <c r="P223" s="18">
        <v>-3.7</v>
      </c>
    </row>
    <row r="224" spans="1:16" x14ac:dyDescent="0.2">
      <c r="A224" s="18">
        <v>38</v>
      </c>
      <c r="B224" s="18" t="s">
        <v>67</v>
      </c>
      <c r="C224" s="18" t="s">
        <v>68</v>
      </c>
      <c r="D224" s="18" t="s">
        <v>144</v>
      </c>
      <c r="E224" s="18" t="s">
        <v>146</v>
      </c>
      <c r="F224" s="18">
        <v>1.048</v>
      </c>
      <c r="G224" s="18">
        <v>1</v>
      </c>
      <c r="H224" s="18">
        <v>24</v>
      </c>
      <c r="I224" s="18">
        <v>18.8</v>
      </c>
      <c r="J224" s="18">
        <v>3795</v>
      </c>
      <c r="K224" s="18">
        <v>54.877000000000002</v>
      </c>
      <c r="L224" s="18" t="s">
        <v>321</v>
      </c>
      <c r="M224" s="18">
        <v>-1.1499999999999999</v>
      </c>
    </row>
    <row r="225" spans="1:16" x14ac:dyDescent="0.2">
      <c r="A225" s="18">
        <v>38</v>
      </c>
      <c r="B225" s="18" t="s">
        <v>67</v>
      </c>
      <c r="C225" s="18" t="s">
        <v>68</v>
      </c>
      <c r="D225" s="18" t="s">
        <v>144</v>
      </c>
      <c r="E225" s="18" t="s">
        <v>146</v>
      </c>
      <c r="F225" s="18">
        <v>1.048</v>
      </c>
      <c r="G225" s="18">
        <v>2</v>
      </c>
      <c r="H225" s="18">
        <v>53.9</v>
      </c>
      <c r="I225" s="18">
        <v>18.8</v>
      </c>
      <c r="J225" s="18">
        <v>3793</v>
      </c>
      <c r="K225" s="18">
        <v>54.884999999999998</v>
      </c>
      <c r="L225" s="18" t="s">
        <v>317</v>
      </c>
      <c r="M225" s="18">
        <v>-1.25</v>
      </c>
    </row>
    <row r="226" spans="1:16" x14ac:dyDescent="0.2">
      <c r="A226" s="18">
        <v>38</v>
      </c>
      <c r="B226" s="18" t="s">
        <v>67</v>
      </c>
      <c r="C226" s="18" t="s">
        <v>68</v>
      </c>
      <c r="D226" s="18" t="s">
        <v>144</v>
      </c>
      <c r="E226" s="18" t="s">
        <v>146</v>
      </c>
      <c r="F226" s="18">
        <v>1.048</v>
      </c>
      <c r="G226" s="18">
        <v>3</v>
      </c>
      <c r="H226" s="18">
        <v>83.8</v>
      </c>
      <c r="I226" s="18">
        <v>18.8</v>
      </c>
      <c r="J226" s="18">
        <v>3795</v>
      </c>
      <c r="K226" s="18">
        <v>54.914999999999999</v>
      </c>
      <c r="L226" s="18" t="s">
        <v>318</v>
      </c>
      <c r="M226" s="18">
        <v>-1.272</v>
      </c>
    </row>
    <row r="227" spans="1:16" x14ac:dyDescent="0.2">
      <c r="A227" s="18">
        <v>38</v>
      </c>
      <c r="B227" s="18" t="s">
        <v>67</v>
      </c>
      <c r="C227" s="18" t="s">
        <v>68</v>
      </c>
      <c r="D227" s="18" t="s">
        <v>144</v>
      </c>
      <c r="E227" s="18" t="s">
        <v>146</v>
      </c>
      <c r="F227" s="18">
        <v>1.048</v>
      </c>
      <c r="G227" s="18">
        <v>4</v>
      </c>
      <c r="H227" s="18">
        <v>126.9</v>
      </c>
      <c r="I227" s="18">
        <v>100.5</v>
      </c>
      <c r="J227" s="18">
        <v>6197</v>
      </c>
      <c r="K227" s="18">
        <v>137.54599999999999</v>
      </c>
      <c r="L227" s="18" t="s">
        <v>322</v>
      </c>
      <c r="M227" s="18">
        <v>4.718</v>
      </c>
    </row>
    <row r="228" spans="1:16" x14ac:dyDescent="0.2">
      <c r="A228" s="18">
        <v>38</v>
      </c>
      <c r="B228" s="18" t="s">
        <v>67</v>
      </c>
      <c r="C228" s="18" t="s">
        <v>68</v>
      </c>
      <c r="D228" s="18" t="s">
        <v>144</v>
      </c>
      <c r="E228" s="18" t="s">
        <v>146</v>
      </c>
      <c r="F228" s="18">
        <v>1.048</v>
      </c>
      <c r="G228" s="18">
        <v>5</v>
      </c>
      <c r="H228" s="18">
        <v>267.7</v>
      </c>
      <c r="I228" s="18">
        <v>111.4</v>
      </c>
      <c r="N228" s="18">
        <v>6089</v>
      </c>
      <c r="O228" s="18">
        <v>162.239</v>
      </c>
      <c r="P228" s="18">
        <v>-14.337999999999999</v>
      </c>
    </row>
    <row r="229" spans="1:16" x14ac:dyDescent="0.2">
      <c r="A229" s="18">
        <v>38</v>
      </c>
      <c r="B229" s="18" t="s">
        <v>67</v>
      </c>
      <c r="C229" s="18" t="s">
        <v>68</v>
      </c>
      <c r="D229" s="18" t="s">
        <v>144</v>
      </c>
      <c r="E229" s="18" t="s">
        <v>146</v>
      </c>
      <c r="F229" s="18">
        <v>1.048</v>
      </c>
      <c r="G229" s="18">
        <v>6</v>
      </c>
      <c r="H229" s="18">
        <v>422.6</v>
      </c>
      <c r="I229" s="18">
        <v>24.5</v>
      </c>
      <c r="N229" s="18">
        <v>3693</v>
      </c>
      <c r="O229" s="18">
        <v>52.930999999999997</v>
      </c>
      <c r="P229" s="18">
        <v>-3.7</v>
      </c>
    </row>
    <row r="230" spans="1:16" x14ac:dyDescent="0.2">
      <c r="A230" s="18">
        <v>39</v>
      </c>
      <c r="B230" s="18" t="s">
        <v>69</v>
      </c>
      <c r="C230" s="18" t="s">
        <v>70</v>
      </c>
      <c r="D230" s="18" t="s">
        <v>144</v>
      </c>
      <c r="E230" s="18" t="s">
        <v>146</v>
      </c>
      <c r="F230" s="18">
        <v>1</v>
      </c>
      <c r="G230" s="18">
        <v>1</v>
      </c>
      <c r="H230" s="18">
        <v>24.2</v>
      </c>
      <c r="I230" s="18">
        <v>18.600000000000001</v>
      </c>
      <c r="J230" s="18">
        <v>3792</v>
      </c>
      <c r="K230" s="18">
        <v>54.795000000000002</v>
      </c>
      <c r="L230" s="18" t="s">
        <v>323</v>
      </c>
      <c r="M230" s="18">
        <v>-1.167</v>
      </c>
    </row>
    <row r="231" spans="1:16" x14ac:dyDescent="0.2">
      <c r="A231" s="18">
        <v>39</v>
      </c>
      <c r="B231" s="18" t="s">
        <v>69</v>
      </c>
      <c r="C231" s="18" t="s">
        <v>70</v>
      </c>
      <c r="D231" s="18" t="s">
        <v>144</v>
      </c>
      <c r="E231" s="18" t="s">
        <v>146</v>
      </c>
      <c r="F231" s="18">
        <v>1</v>
      </c>
      <c r="G231" s="18">
        <v>2</v>
      </c>
      <c r="H231" s="18">
        <v>53.9</v>
      </c>
      <c r="I231" s="18">
        <v>18.8</v>
      </c>
      <c r="J231" s="18">
        <v>3789</v>
      </c>
      <c r="K231" s="18">
        <v>54.774999999999999</v>
      </c>
      <c r="L231" s="18" t="s">
        <v>324</v>
      </c>
      <c r="M231" s="18">
        <v>-1.25</v>
      </c>
    </row>
    <row r="232" spans="1:16" x14ac:dyDescent="0.2">
      <c r="A232" s="18">
        <v>39</v>
      </c>
      <c r="B232" s="18" t="s">
        <v>69</v>
      </c>
      <c r="C232" s="18" t="s">
        <v>70</v>
      </c>
      <c r="D232" s="18" t="s">
        <v>144</v>
      </c>
      <c r="E232" s="18" t="s">
        <v>146</v>
      </c>
      <c r="F232" s="18">
        <v>1</v>
      </c>
      <c r="G232" s="18">
        <v>3</v>
      </c>
      <c r="H232" s="18">
        <v>83.8</v>
      </c>
      <c r="I232" s="18">
        <v>18.8</v>
      </c>
      <c r="J232" s="18">
        <v>3792</v>
      </c>
      <c r="K232" s="18">
        <v>54.804000000000002</v>
      </c>
      <c r="L232" s="18" t="s">
        <v>325</v>
      </c>
      <c r="M232" s="18">
        <v>-1.31</v>
      </c>
    </row>
    <row r="233" spans="1:16" x14ac:dyDescent="0.2">
      <c r="A233" s="18">
        <v>39</v>
      </c>
      <c r="B233" s="18" t="s">
        <v>69</v>
      </c>
      <c r="C233" s="18" t="s">
        <v>70</v>
      </c>
      <c r="D233" s="18" t="s">
        <v>144</v>
      </c>
      <c r="E233" s="18" t="s">
        <v>146</v>
      </c>
      <c r="F233" s="18">
        <v>1</v>
      </c>
      <c r="G233" s="18">
        <v>4</v>
      </c>
      <c r="H233" s="18">
        <v>126.4</v>
      </c>
      <c r="I233" s="18">
        <v>100.5</v>
      </c>
      <c r="J233" s="18">
        <v>6131</v>
      </c>
      <c r="K233" s="18">
        <v>136.06700000000001</v>
      </c>
      <c r="L233" s="18" t="s">
        <v>320</v>
      </c>
      <c r="M233" s="18">
        <v>4.7489999999999997</v>
      </c>
    </row>
    <row r="234" spans="1:16" x14ac:dyDescent="0.2">
      <c r="A234" s="18">
        <v>39</v>
      </c>
      <c r="B234" s="18" t="s">
        <v>69</v>
      </c>
      <c r="C234" s="18" t="s">
        <v>70</v>
      </c>
      <c r="D234" s="18" t="s">
        <v>144</v>
      </c>
      <c r="E234" s="18" t="s">
        <v>146</v>
      </c>
      <c r="F234" s="18">
        <v>1</v>
      </c>
      <c r="G234" s="18">
        <v>5</v>
      </c>
      <c r="H234" s="18">
        <v>267.7</v>
      </c>
      <c r="I234" s="18">
        <v>109.7</v>
      </c>
      <c r="N234" s="18">
        <v>5746</v>
      </c>
      <c r="O234" s="18">
        <v>152.81700000000001</v>
      </c>
      <c r="P234" s="18">
        <v>-15.962999999999999</v>
      </c>
    </row>
    <row r="235" spans="1:16" x14ac:dyDescent="0.2">
      <c r="A235" s="18">
        <v>39</v>
      </c>
      <c r="B235" s="18" t="s">
        <v>69</v>
      </c>
      <c r="C235" s="18" t="s">
        <v>70</v>
      </c>
      <c r="D235" s="18" t="s">
        <v>144</v>
      </c>
      <c r="E235" s="18" t="s">
        <v>146</v>
      </c>
      <c r="F235" s="18">
        <v>1</v>
      </c>
      <c r="G235" s="18">
        <v>6</v>
      </c>
      <c r="H235" s="18">
        <v>422.6</v>
      </c>
      <c r="I235" s="18">
        <v>24.2</v>
      </c>
      <c r="N235" s="18">
        <v>3695</v>
      </c>
      <c r="O235" s="18">
        <v>53.024999999999999</v>
      </c>
      <c r="P235" s="18">
        <v>-3.7</v>
      </c>
    </row>
    <row r="236" spans="1:16" x14ac:dyDescent="0.2">
      <c r="A236" s="18">
        <v>40</v>
      </c>
      <c r="B236" s="18" t="s">
        <v>71</v>
      </c>
      <c r="C236" s="18" t="s">
        <v>72</v>
      </c>
      <c r="D236" s="18" t="s">
        <v>144</v>
      </c>
      <c r="E236" s="18" t="s">
        <v>146</v>
      </c>
      <c r="F236" s="18">
        <v>0.98499999999999999</v>
      </c>
      <c r="G236" s="18">
        <v>1</v>
      </c>
      <c r="H236" s="18">
        <v>24.2</v>
      </c>
      <c r="I236" s="18">
        <v>18.600000000000001</v>
      </c>
      <c r="J236" s="18">
        <v>3792</v>
      </c>
      <c r="K236" s="18">
        <v>54.844999999999999</v>
      </c>
      <c r="L236" s="18" t="s">
        <v>318</v>
      </c>
      <c r="M236" s="18">
        <v>-1.1519999999999999</v>
      </c>
    </row>
    <row r="237" spans="1:16" x14ac:dyDescent="0.2">
      <c r="A237" s="18">
        <v>40</v>
      </c>
      <c r="B237" s="18" t="s">
        <v>71</v>
      </c>
      <c r="C237" s="18" t="s">
        <v>72</v>
      </c>
      <c r="D237" s="18" t="s">
        <v>144</v>
      </c>
      <c r="E237" s="18" t="s">
        <v>146</v>
      </c>
      <c r="F237" s="18">
        <v>0.98499999999999999</v>
      </c>
      <c r="G237" s="18">
        <v>2</v>
      </c>
      <c r="H237" s="18">
        <v>53.9</v>
      </c>
      <c r="I237" s="18">
        <v>18.8</v>
      </c>
      <c r="J237" s="18">
        <v>3794</v>
      </c>
      <c r="K237" s="18">
        <v>54.844999999999999</v>
      </c>
      <c r="L237" s="18" t="s">
        <v>326</v>
      </c>
      <c r="M237" s="18">
        <v>-1.25</v>
      </c>
    </row>
    <row r="238" spans="1:16" x14ac:dyDescent="0.2">
      <c r="A238" s="18">
        <v>40</v>
      </c>
      <c r="B238" s="18" t="s">
        <v>71</v>
      </c>
      <c r="C238" s="18" t="s">
        <v>72</v>
      </c>
      <c r="D238" s="18" t="s">
        <v>144</v>
      </c>
      <c r="E238" s="18" t="s">
        <v>146</v>
      </c>
      <c r="F238" s="18">
        <v>0.98499999999999999</v>
      </c>
      <c r="G238" s="18">
        <v>3</v>
      </c>
      <c r="H238" s="18">
        <v>83.8</v>
      </c>
      <c r="I238" s="18">
        <v>18.8</v>
      </c>
      <c r="J238" s="18">
        <v>3793</v>
      </c>
      <c r="K238" s="18">
        <v>54.834000000000003</v>
      </c>
      <c r="L238" s="18" t="s">
        <v>322</v>
      </c>
      <c r="M238" s="18">
        <v>-1.3120000000000001</v>
      </c>
    </row>
    <row r="239" spans="1:16" x14ac:dyDescent="0.2">
      <c r="A239" s="18">
        <v>40</v>
      </c>
      <c r="B239" s="18" t="s">
        <v>71</v>
      </c>
      <c r="C239" s="18" t="s">
        <v>72</v>
      </c>
      <c r="D239" s="18" t="s">
        <v>144</v>
      </c>
      <c r="E239" s="18" t="s">
        <v>146</v>
      </c>
      <c r="F239" s="18">
        <v>0.98499999999999999</v>
      </c>
      <c r="G239" s="18">
        <v>4</v>
      </c>
      <c r="H239" s="18">
        <v>126.2</v>
      </c>
      <c r="I239" s="18">
        <v>102.2</v>
      </c>
      <c r="J239" s="18">
        <v>7092</v>
      </c>
      <c r="K239" s="18">
        <v>156.77799999999999</v>
      </c>
      <c r="L239" s="18" t="s">
        <v>327</v>
      </c>
      <c r="M239" s="18">
        <v>7.9969999999999999</v>
      </c>
    </row>
    <row r="240" spans="1:16" x14ac:dyDescent="0.2">
      <c r="A240" s="18">
        <v>40</v>
      </c>
      <c r="B240" s="18" t="s">
        <v>71</v>
      </c>
      <c r="C240" s="18" t="s">
        <v>72</v>
      </c>
      <c r="D240" s="18" t="s">
        <v>144</v>
      </c>
      <c r="E240" s="18" t="s">
        <v>146</v>
      </c>
      <c r="F240" s="18">
        <v>0.98499999999999999</v>
      </c>
      <c r="G240" s="18">
        <v>5</v>
      </c>
      <c r="H240" s="18">
        <v>267.10000000000002</v>
      </c>
      <c r="I240" s="18">
        <v>113.5</v>
      </c>
      <c r="N240" s="18">
        <v>6619</v>
      </c>
      <c r="O240" s="18">
        <v>177.50899999999999</v>
      </c>
      <c r="P240" s="18">
        <v>-9.9160000000000004</v>
      </c>
    </row>
    <row r="241" spans="1:16" x14ac:dyDescent="0.2">
      <c r="A241" s="18">
        <v>40</v>
      </c>
      <c r="B241" s="18" t="s">
        <v>71</v>
      </c>
      <c r="C241" s="18" t="s">
        <v>72</v>
      </c>
      <c r="D241" s="18" t="s">
        <v>144</v>
      </c>
      <c r="E241" s="18" t="s">
        <v>146</v>
      </c>
      <c r="F241" s="18">
        <v>0.98499999999999999</v>
      </c>
      <c r="G241" s="18">
        <v>6</v>
      </c>
      <c r="H241" s="18">
        <v>422.6</v>
      </c>
      <c r="I241" s="18">
        <v>24.5</v>
      </c>
      <c r="N241" s="18">
        <v>3695</v>
      </c>
      <c r="O241" s="18">
        <v>53.023000000000003</v>
      </c>
      <c r="P241" s="18">
        <v>-3.7</v>
      </c>
    </row>
    <row r="242" spans="1:16" x14ac:dyDescent="0.2">
      <c r="A242" s="18">
        <v>41</v>
      </c>
      <c r="B242" s="18" t="s">
        <v>73</v>
      </c>
      <c r="C242" s="18" t="s">
        <v>74</v>
      </c>
      <c r="D242" s="18" t="s">
        <v>144</v>
      </c>
      <c r="E242" s="18" t="s">
        <v>146</v>
      </c>
      <c r="F242" s="18">
        <v>0.94699999999999995</v>
      </c>
      <c r="G242" s="18">
        <v>1</v>
      </c>
      <c r="H242" s="18">
        <v>24</v>
      </c>
      <c r="I242" s="18">
        <v>18.8</v>
      </c>
      <c r="J242" s="18">
        <v>3798</v>
      </c>
      <c r="K242" s="18">
        <v>54.912999999999997</v>
      </c>
      <c r="L242" s="18" t="s">
        <v>328</v>
      </c>
      <c r="M242" s="18">
        <v>-1.214</v>
      </c>
    </row>
    <row r="243" spans="1:16" x14ac:dyDescent="0.2">
      <c r="A243" s="18">
        <v>41</v>
      </c>
      <c r="B243" s="18" t="s">
        <v>73</v>
      </c>
      <c r="C243" s="18" t="s">
        <v>74</v>
      </c>
      <c r="D243" s="18" t="s">
        <v>144</v>
      </c>
      <c r="E243" s="18" t="s">
        <v>146</v>
      </c>
      <c r="F243" s="18">
        <v>0.94699999999999995</v>
      </c>
      <c r="G243" s="18">
        <v>2</v>
      </c>
      <c r="H243" s="18">
        <v>53.9</v>
      </c>
      <c r="I243" s="18">
        <v>18.8</v>
      </c>
      <c r="J243" s="18">
        <v>3796</v>
      </c>
      <c r="K243" s="18">
        <v>54.906999999999996</v>
      </c>
      <c r="L243" s="18" t="s">
        <v>329</v>
      </c>
      <c r="M243" s="18">
        <v>-1.25</v>
      </c>
    </row>
    <row r="244" spans="1:16" x14ac:dyDescent="0.2">
      <c r="A244" s="18">
        <v>41</v>
      </c>
      <c r="B244" s="18" t="s">
        <v>73</v>
      </c>
      <c r="C244" s="18" t="s">
        <v>74</v>
      </c>
      <c r="D244" s="18" t="s">
        <v>144</v>
      </c>
      <c r="E244" s="18" t="s">
        <v>146</v>
      </c>
      <c r="F244" s="18">
        <v>0.94699999999999995</v>
      </c>
      <c r="G244" s="18">
        <v>3</v>
      </c>
      <c r="H244" s="18">
        <v>83.8</v>
      </c>
      <c r="I244" s="18">
        <v>18.8</v>
      </c>
      <c r="J244" s="18">
        <v>3796</v>
      </c>
      <c r="K244" s="18">
        <v>54.878</v>
      </c>
      <c r="L244" s="18" t="s">
        <v>330</v>
      </c>
      <c r="M244" s="18">
        <v>-1.337</v>
      </c>
    </row>
    <row r="245" spans="1:16" x14ac:dyDescent="0.2">
      <c r="A245" s="18">
        <v>41</v>
      </c>
      <c r="B245" s="18" t="s">
        <v>73</v>
      </c>
      <c r="C245" s="18" t="s">
        <v>74</v>
      </c>
      <c r="D245" s="18" t="s">
        <v>144</v>
      </c>
      <c r="E245" s="18" t="s">
        <v>146</v>
      </c>
      <c r="F245" s="18">
        <v>0.94699999999999995</v>
      </c>
      <c r="G245" s="18">
        <v>4</v>
      </c>
      <c r="H245" s="18">
        <v>126.7</v>
      </c>
      <c r="I245" s="18">
        <v>100.7</v>
      </c>
      <c r="J245" s="18">
        <v>6331</v>
      </c>
      <c r="K245" s="18">
        <v>140.33000000000001</v>
      </c>
      <c r="L245" s="18" t="s">
        <v>331</v>
      </c>
      <c r="M245" s="18">
        <v>6.218</v>
      </c>
    </row>
    <row r="246" spans="1:16" x14ac:dyDescent="0.2">
      <c r="A246" s="18">
        <v>41</v>
      </c>
      <c r="B246" s="18" t="s">
        <v>73</v>
      </c>
      <c r="C246" s="18" t="s">
        <v>74</v>
      </c>
      <c r="D246" s="18" t="s">
        <v>144</v>
      </c>
      <c r="E246" s="18" t="s">
        <v>146</v>
      </c>
      <c r="F246" s="18">
        <v>0.94699999999999995</v>
      </c>
      <c r="G246" s="18">
        <v>5</v>
      </c>
      <c r="H246" s="18">
        <v>267.5</v>
      </c>
      <c r="I246" s="18">
        <v>111.2</v>
      </c>
      <c r="N246" s="18">
        <v>6066</v>
      </c>
      <c r="O246" s="18">
        <v>161.755</v>
      </c>
      <c r="P246" s="18">
        <v>-12.455</v>
      </c>
    </row>
    <row r="247" spans="1:16" x14ac:dyDescent="0.2">
      <c r="A247" s="18">
        <v>41</v>
      </c>
      <c r="B247" s="18" t="s">
        <v>73</v>
      </c>
      <c r="C247" s="18" t="s">
        <v>74</v>
      </c>
      <c r="D247" s="18" t="s">
        <v>144</v>
      </c>
      <c r="E247" s="18" t="s">
        <v>146</v>
      </c>
      <c r="F247" s="18">
        <v>0.94699999999999995</v>
      </c>
      <c r="G247" s="18">
        <v>6</v>
      </c>
      <c r="H247" s="18">
        <v>422.6</v>
      </c>
      <c r="I247" s="18">
        <v>24.2</v>
      </c>
      <c r="N247" s="18">
        <v>3698</v>
      </c>
      <c r="O247" s="18">
        <v>53.037999999999997</v>
      </c>
      <c r="P247" s="18">
        <v>-3.7</v>
      </c>
    </row>
    <row r="248" spans="1:16" x14ac:dyDescent="0.2">
      <c r="A248" s="18">
        <v>42</v>
      </c>
      <c r="B248" s="18" t="s">
        <v>75</v>
      </c>
      <c r="C248" s="18" t="s">
        <v>76</v>
      </c>
      <c r="D248" s="18" t="s">
        <v>144</v>
      </c>
      <c r="E248" s="18" t="s">
        <v>146</v>
      </c>
      <c r="F248" s="18">
        <v>0.99199999999999999</v>
      </c>
      <c r="G248" s="18">
        <v>1</v>
      </c>
      <c r="H248" s="18">
        <v>24.2</v>
      </c>
      <c r="I248" s="18">
        <v>18.600000000000001</v>
      </c>
      <c r="J248" s="18">
        <v>3800</v>
      </c>
      <c r="K248" s="18">
        <v>54.951000000000001</v>
      </c>
      <c r="L248" s="18" t="s">
        <v>332</v>
      </c>
      <c r="M248" s="18">
        <v>-1.153</v>
      </c>
    </row>
    <row r="249" spans="1:16" x14ac:dyDescent="0.2">
      <c r="A249" s="18">
        <v>42</v>
      </c>
      <c r="B249" s="18" t="s">
        <v>75</v>
      </c>
      <c r="C249" s="18" t="s">
        <v>76</v>
      </c>
      <c r="D249" s="18" t="s">
        <v>144</v>
      </c>
      <c r="E249" s="18" t="s">
        <v>146</v>
      </c>
      <c r="F249" s="18">
        <v>0.99199999999999999</v>
      </c>
      <c r="G249" s="18">
        <v>2</v>
      </c>
      <c r="H249" s="18">
        <v>53.9</v>
      </c>
      <c r="I249" s="18">
        <v>18.8</v>
      </c>
      <c r="J249" s="18">
        <v>3801</v>
      </c>
      <c r="K249" s="18">
        <v>54.933999999999997</v>
      </c>
      <c r="L249" s="18" t="s">
        <v>328</v>
      </c>
      <c r="M249" s="18">
        <v>-1.25</v>
      </c>
    </row>
    <row r="250" spans="1:16" x14ac:dyDescent="0.2">
      <c r="A250" s="18">
        <v>42</v>
      </c>
      <c r="B250" s="18" t="s">
        <v>75</v>
      </c>
      <c r="C250" s="18" t="s">
        <v>76</v>
      </c>
      <c r="D250" s="18" t="s">
        <v>144</v>
      </c>
      <c r="E250" s="18" t="s">
        <v>146</v>
      </c>
      <c r="F250" s="18">
        <v>0.99199999999999999</v>
      </c>
      <c r="G250" s="18">
        <v>3</v>
      </c>
      <c r="H250" s="18">
        <v>83.8</v>
      </c>
      <c r="I250" s="18">
        <v>18.8</v>
      </c>
      <c r="J250" s="18">
        <v>3802</v>
      </c>
      <c r="K250" s="18">
        <v>54.968000000000004</v>
      </c>
      <c r="L250" s="18" t="s">
        <v>329</v>
      </c>
      <c r="M250" s="18">
        <v>-1.258</v>
      </c>
    </row>
    <row r="251" spans="1:16" x14ac:dyDescent="0.2">
      <c r="A251" s="18">
        <v>42</v>
      </c>
      <c r="B251" s="18" t="s">
        <v>75</v>
      </c>
      <c r="C251" s="18" t="s">
        <v>76</v>
      </c>
      <c r="D251" s="18" t="s">
        <v>144</v>
      </c>
      <c r="E251" s="18" t="s">
        <v>146</v>
      </c>
      <c r="F251" s="18">
        <v>0.99199999999999999</v>
      </c>
      <c r="G251" s="18">
        <v>4</v>
      </c>
      <c r="H251" s="18">
        <v>126.4</v>
      </c>
      <c r="I251" s="18">
        <v>102.2</v>
      </c>
      <c r="J251" s="18">
        <v>6545</v>
      </c>
      <c r="K251" s="18">
        <v>146.32</v>
      </c>
      <c r="L251" s="18" t="s">
        <v>333</v>
      </c>
      <c r="M251" s="18">
        <v>6.4980000000000002</v>
      </c>
    </row>
    <row r="252" spans="1:16" x14ac:dyDescent="0.2">
      <c r="A252" s="18">
        <v>42</v>
      </c>
      <c r="B252" s="18" t="s">
        <v>75</v>
      </c>
      <c r="C252" s="18" t="s">
        <v>76</v>
      </c>
      <c r="D252" s="18" t="s">
        <v>144</v>
      </c>
      <c r="E252" s="18" t="s">
        <v>146</v>
      </c>
      <c r="F252" s="18">
        <v>0.99199999999999999</v>
      </c>
      <c r="G252" s="18">
        <v>5</v>
      </c>
      <c r="H252" s="18">
        <v>267.3</v>
      </c>
      <c r="I252" s="18">
        <v>112.4</v>
      </c>
      <c r="N252" s="18">
        <v>6347</v>
      </c>
      <c r="O252" s="18">
        <v>170.667</v>
      </c>
      <c r="P252" s="18">
        <v>-15.355</v>
      </c>
    </row>
    <row r="253" spans="1:16" x14ac:dyDescent="0.2">
      <c r="A253" s="18">
        <v>42</v>
      </c>
      <c r="B253" s="18" t="s">
        <v>75</v>
      </c>
      <c r="C253" s="18" t="s">
        <v>76</v>
      </c>
      <c r="D253" s="18" t="s">
        <v>144</v>
      </c>
      <c r="E253" s="18" t="s">
        <v>146</v>
      </c>
      <c r="F253" s="18">
        <v>0.99199999999999999</v>
      </c>
      <c r="G253" s="18">
        <v>6</v>
      </c>
      <c r="H253" s="18">
        <v>422.6</v>
      </c>
      <c r="I253" s="18">
        <v>24.5</v>
      </c>
      <c r="N253" s="18">
        <v>3703</v>
      </c>
      <c r="O253" s="18">
        <v>53.045000000000002</v>
      </c>
      <c r="P253" s="18">
        <v>-3.7</v>
      </c>
    </row>
    <row r="254" spans="1:16" x14ac:dyDescent="0.2">
      <c r="A254" s="18">
        <v>43</v>
      </c>
      <c r="B254" s="18" t="s">
        <v>77</v>
      </c>
      <c r="C254" s="18" t="s">
        <v>78</v>
      </c>
      <c r="D254" s="18" t="s">
        <v>144</v>
      </c>
      <c r="E254" s="18" t="s">
        <v>146</v>
      </c>
      <c r="F254" s="18">
        <v>0.95499999999999996</v>
      </c>
      <c r="G254" s="18">
        <v>1</v>
      </c>
      <c r="H254" s="18">
        <v>24.2</v>
      </c>
      <c r="I254" s="18">
        <v>18.600000000000001</v>
      </c>
      <c r="J254" s="18">
        <v>3808</v>
      </c>
      <c r="K254" s="18">
        <v>54.988999999999997</v>
      </c>
      <c r="L254" s="18" t="s">
        <v>334</v>
      </c>
      <c r="M254" s="18">
        <v>-1.202</v>
      </c>
    </row>
    <row r="255" spans="1:16" x14ac:dyDescent="0.2">
      <c r="A255" s="18">
        <v>43</v>
      </c>
      <c r="B255" s="18" t="s">
        <v>77</v>
      </c>
      <c r="C255" s="18" t="s">
        <v>78</v>
      </c>
      <c r="D255" s="18" t="s">
        <v>144</v>
      </c>
      <c r="E255" s="18" t="s">
        <v>146</v>
      </c>
      <c r="F255" s="18">
        <v>0.95499999999999996</v>
      </c>
      <c r="G255" s="18">
        <v>2</v>
      </c>
      <c r="H255" s="18">
        <v>53.9</v>
      </c>
      <c r="I255" s="18">
        <v>18.8</v>
      </c>
      <c r="J255" s="18">
        <v>3805</v>
      </c>
      <c r="K255" s="18">
        <v>55.055</v>
      </c>
      <c r="L255" s="18" t="s">
        <v>335</v>
      </c>
      <c r="M255" s="18">
        <v>-1.25</v>
      </c>
    </row>
    <row r="256" spans="1:16" x14ac:dyDescent="0.2">
      <c r="A256" s="18">
        <v>43</v>
      </c>
      <c r="B256" s="18" t="s">
        <v>77</v>
      </c>
      <c r="C256" s="18" t="s">
        <v>78</v>
      </c>
      <c r="D256" s="18" t="s">
        <v>144</v>
      </c>
      <c r="E256" s="18" t="s">
        <v>146</v>
      </c>
      <c r="F256" s="18">
        <v>0.95499999999999996</v>
      </c>
      <c r="G256" s="18">
        <v>3</v>
      </c>
      <c r="H256" s="18">
        <v>83.8</v>
      </c>
      <c r="I256" s="18">
        <v>18.8</v>
      </c>
      <c r="J256" s="18">
        <v>3806</v>
      </c>
      <c r="K256" s="18">
        <v>55.003</v>
      </c>
      <c r="L256" s="18" t="s">
        <v>336</v>
      </c>
      <c r="M256" s="18">
        <v>-1.3049999999999999</v>
      </c>
    </row>
    <row r="257" spans="1:16" x14ac:dyDescent="0.2">
      <c r="A257" s="18">
        <v>43</v>
      </c>
      <c r="B257" s="18" t="s">
        <v>77</v>
      </c>
      <c r="C257" s="18" t="s">
        <v>78</v>
      </c>
      <c r="D257" s="18" t="s">
        <v>144</v>
      </c>
      <c r="E257" s="18" t="s">
        <v>146</v>
      </c>
      <c r="F257" s="18">
        <v>0.95499999999999996</v>
      </c>
      <c r="G257" s="18">
        <v>4</v>
      </c>
      <c r="H257" s="18">
        <v>126.7</v>
      </c>
      <c r="I257" s="18">
        <v>101.2</v>
      </c>
      <c r="J257" s="18">
        <v>6832</v>
      </c>
      <c r="K257" s="18">
        <v>150.79599999999999</v>
      </c>
      <c r="L257" s="18" t="s">
        <v>337</v>
      </c>
      <c r="M257" s="18">
        <v>6.2839999999999998</v>
      </c>
    </row>
    <row r="258" spans="1:16" x14ac:dyDescent="0.2">
      <c r="A258" s="18">
        <v>43</v>
      </c>
      <c r="B258" s="18" t="s">
        <v>77</v>
      </c>
      <c r="C258" s="18" t="s">
        <v>78</v>
      </c>
      <c r="D258" s="18" t="s">
        <v>144</v>
      </c>
      <c r="E258" s="18" t="s">
        <v>146</v>
      </c>
      <c r="F258" s="18">
        <v>0.95499999999999996</v>
      </c>
      <c r="G258" s="18">
        <v>5</v>
      </c>
      <c r="H258" s="18">
        <v>267.5</v>
      </c>
      <c r="I258" s="18">
        <v>112.2</v>
      </c>
      <c r="N258" s="18">
        <v>6423</v>
      </c>
      <c r="O258" s="18">
        <v>171.54400000000001</v>
      </c>
      <c r="P258" s="18">
        <v>-13.654999999999999</v>
      </c>
    </row>
    <row r="259" spans="1:16" x14ac:dyDescent="0.2">
      <c r="A259" s="18">
        <v>43</v>
      </c>
      <c r="B259" s="18" t="s">
        <v>77</v>
      </c>
      <c r="C259" s="18" t="s">
        <v>78</v>
      </c>
      <c r="D259" s="18" t="s">
        <v>144</v>
      </c>
      <c r="E259" s="18" t="s">
        <v>146</v>
      </c>
      <c r="F259" s="18">
        <v>0.95499999999999996</v>
      </c>
      <c r="G259" s="18">
        <v>6</v>
      </c>
      <c r="H259" s="18">
        <v>422.6</v>
      </c>
      <c r="I259" s="18">
        <v>24.5</v>
      </c>
      <c r="N259" s="18">
        <v>3704</v>
      </c>
      <c r="O259" s="18">
        <v>53.127000000000002</v>
      </c>
      <c r="P259" s="18">
        <v>-3.7</v>
      </c>
    </row>
    <row r="260" spans="1:16" x14ac:dyDescent="0.2">
      <c r="A260" s="18">
        <v>44</v>
      </c>
      <c r="B260" s="18" t="s">
        <v>79</v>
      </c>
      <c r="C260" s="18" t="s">
        <v>80</v>
      </c>
      <c r="D260" s="18" t="s">
        <v>144</v>
      </c>
      <c r="E260" s="18" t="s">
        <v>146</v>
      </c>
      <c r="F260" s="18">
        <v>0.96699999999999997</v>
      </c>
      <c r="G260" s="18">
        <v>1</v>
      </c>
      <c r="H260" s="18">
        <v>24.2</v>
      </c>
      <c r="I260" s="18">
        <v>18.600000000000001</v>
      </c>
      <c r="J260" s="18">
        <v>3810</v>
      </c>
      <c r="K260" s="18">
        <v>55.045999999999999</v>
      </c>
      <c r="L260" s="18" t="s">
        <v>338</v>
      </c>
      <c r="M260" s="18">
        <v>-1.171</v>
      </c>
    </row>
    <row r="261" spans="1:16" x14ac:dyDescent="0.2">
      <c r="A261" s="18">
        <v>44</v>
      </c>
      <c r="B261" s="18" t="s">
        <v>79</v>
      </c>
      <c r="C261" s="18" t="s">
        <v>80</v>
      </c>
      <c r="D261" s="18" t="s">
        <v>144</v>
      </c>
      <c r="E261" s="18" t="s">
        <v>146</v>
      </c>
      <c r="F261" s="18">
        <v>0.96699999999999997</v>
      </c>
      <c r="G261" s="18">
        <v>2</v>
      </c>
      <c r="H261" s="18">
        <v>53.9</v>
      </c>
      <c r="I261" s="18">
        <v>18.8</v>
      </c>
      <c r="J261" s="18">
        <v>3810</v>
      </c>
      <c r="K261" s="18">
        <v>55.027999999999999</v>
      </c>
      <c r="L261" s="18" t="s">
        <v>339</v>
      </c>
      <c r="M261" s="18">
        <v>-1.25</v>
      </c>
    </row>
    <row r="262" spans="1:16" x14ac:dyDescent="0.2">
      <c r="A262" s="18">
        <v>44</v>
      </c>
      <c r="B262" s="18" t="s">
        <v>79</v>
      </c>
      <c r="C262" s="18" t="s">
        <v>80</v>
      </c>
      <c r="D262" s="18" t="s">
        <v>144</v>
      </c>
      <c r="E262" s="18" t="s">
        <v>146</v>
      </c>
      <c r="F262" s="18">
        <v>0.96699999999999997</v>
      </c>
      <c r="G262" s="18">
        <v>3</v>
      </c>
      <c r="H262" s="18">
        <v>83.8</v>
      </c>
      <c r="I262" s="18">
        <v>18.8</v>
      </c>
      <c r="J262" s="18">
        <v>3809</v>
      </c>
      <c r="K262" s="18">
        <v>55.061</v>
      </c>
      <c r="L262" s="18" t="s">
        <v>340</v>
      </c>
      <c r="M262" s="18">
        <v>-1.3009999999999999</v>
      </c>
    </row>
    <row r="263" spans="1:16" x14ac:dyDescent="0.2">
      <c r="A263" s="18">
        <v>44</v>
      </c>
      <c r="B263" s="18" t="s">
        <v>79</v>
      </c>
      <c r="C263" s="18" t="s">
        <v>80</v>
      </c>
      <c r="D263" s="18" t="s">
        <v>144</v>
      </c>
      <c r="E263" s="18" t="s">
        <v>146</v>
      </c>
      <c r="F263" s="18">
        <v>0.96699999999999997</v>
      </c>
      <c r="G263" s="18">
        <v>4</v>
      </c>
      <c r="H263" s="18">
        <v>126.7</v>
      </c>
      <c r="I263" s="18">
        <v>99.9</v>
      </c>
      <c r="J263" s="18">
        <v>6449</v>
      </c>
      <c r="K263" s="18">
        <v>143.22999999999999</v>
      </c>
      <c r="L263" s="18" t="s">
        <v>336</v>
      </c>
      <c r="M263" s="18">
        <v>4.8029999999999999</v>
      </c>
    </row>
    <row r="264" spans="1:16" x14ac:dyDescent="0.2">
      <c r="A264" s="18">
        <v>44</v>
      </c>
      <c r="B264" s="18" t="s">
        <v>79</v>
      </c>
      <c r="C264" s="18" t="s">
        <v>80</v>
      </c>
      <c r="D264" s="18" t="s">
        <v>144</v>
      </c>
      <c r="E264" s="18" t="s">
        <v>146</v>
      </c>
      <c r="F264" s="18">
        <v>0.96699999999999997</v>
      </c>
      <c r="G264" s="18">
        <v>5</v>
      </c>
      <c r="H264" s="18">
        <v>267.3</v>
      </c>
      <c r="I264" s="18">
        <v>111</v>
      </c>
      <c r="N264" s="18">
        <v>6243</v>
      </c>
      <c r="O264" s="18">
        <v>166.71</v>
      </c>
      <c r="P264" s="18">
        <v>-14.15</v>
      </c>
    </row>
    <row r="265" spans="1:16" x14ac:dyDescent="0.2">
      <c r="A265" s="18">
        <v>44</v>
      </c>
      <c r="B265" s="18" t="s">
        <v>79</v>
      </c>
      <c r="C265" s="18" t="s">
        <v>80</v>
      </c>
      <c r="D265" s="18" t="s">
        <v>144</v>
      </c>
      <c r="E265" s="18" t="s">
        <v>146</v>
      </c>
      <c r="F265" s="18">
        <v>0.96699999999999997</v>
      </c>
      <c r="G265" s="18">
        <v>6</v>
      </c>
      <c r="H265" s="18">
        <v>422.6</v>
      </c>
      <c r="I265" s="18">
        <v>24.5</v>
      </c>
      <c r="N265" s="18">
        <v>3707</v>
      </c>
      <c r="O265" s="18">
        <v>53.173000000000002</v>
      </c>
      <c r="P265" s="18">
        <v>-3.7</v>
      </c>
    </row>
    <row r="266" spans="1:16" x14ac:dyDescent="0.2">
      <c r="A266" s="18">
        <v>45</v>
      </c>
      <c r="B266" s="18" t="s">
        <v>143</v>
      </c>
      <c r="C266" s="18" t="s">
        <v>92</v>
      </c>
      <c r="D266" s="18" t="s">
        <v>144</v>
      </c>
      <c r="E266" s="18" t="s">
        <v>146</v>
      </c>
      <c r="F266" s="18">
        <v>1.0049999999999999</v>
      </c>
      <c r="G266" s="18">
        <v>1</v>
      </c>
      <c r="H266" s="18">
        <v>24</v>
      </c>
      <c r="I266" s="18">
        <v>18.8</v>
      </c>
      <c r="J266" s="18">
        <v>3813</v>
      </c>
      <c r="K266" s="18">
        <v>55.107999999999997</v>
      </c>
      <c r="L266" s="18" t="s">
        <v>341</v>
      </c>
      <c r="M266" s="18">
        <v>-1.1619999999999999</v>
      </c>
    </row>
    <row r="267" spans="1:16" x14ac:dyDescent="0.2">
      <c r="A267" s="18">
        <v>45</v>
      </c>
      <c r="B267" s="18" t="s">
        <v>143</v>
      </c>
      <c r="C267" s="18" t="s">
        <v>92</v>
      </c>
      <c r="D267" s="18" t="s">
        <v>144</v>
      </c>
      <c r="E267" s="18" t="s">
        <v>146</v>
      </c>
      <c r="F267" s="18">
        <v>1.0049999999999999</v>
      </c>
      <c r="G267" s="18">
        <v>2</v>
      </c>
      <c r="H267" s="18">
        <v>53.9</v>
      </c>
      <c r="I267" s="18">
        <v>18.8</v>
      </c>
      <c r="J267" s="18">
        <v>3813</v>
      </c>
      <c r="K267" s="18">
        <v>55.125</v>
      </c>
      <c r="L267" s="18" t="s">
        <v>338</v>
      </c>
      <c r="M267" s="18">
        <v>-1.25</v>
      </c>
    </row>
    <row r="268" spans="1:16" x14ac:dyDescent="0.2">
      <c r="A268" s="18">
        <v>45</v>
      </c>
      <c r="B268" s="18" t="s">
        <v>143</v>
      </c>
      <c r="C268" s="18" t="s">
        <v>92</v>
      </c>
      <c r="D268" s="18" t="s">
        <v>144</v>
      </c>
      <c r="E268" s="18" t="s">
        <v>146</v>
      </c>
      <c r="F268" s="18">
        <v>1.0049999999999999</v>
      </c>
      <c r="G268" s="18">
        <v>3</v>
      </c>
      <c r="H268" s="18">
        <v>83.8</v>
      </c>
      <c r="I268" s="18">
        <v>18.8</v>
      </c>
      <c r="J268" s="18">
        <v>3813</v>
      </c>
      <c r="K268" s="18">
        <v>55.149000000000001</v>
      </c>
      <c r="L268" s="18" t="s">
        <v>342</v>
      </c>
      <c r="M268" s="18">
        <v>-1.288</v>
      </c>
    </row>
    <row r="269" spans="1:16" x14ac:dyDescent="0.2">
      <c r="A269" s="18">
        <v>45</v>
      </c>
      <c r="B269" s="18" t="s">
        <v>143</v>
      </c>
      <c r="C269" s="18" t="s">
        <v>92</v>
      </c>
      <c r="D269" s="18" t="s">
        <v>144</v>
      </c>
      <c r="E269" s="18" t="s">
        <v>146</v>
      </c>
      <c r="F269" s="18">
        <v>1.0049999999999999</v>
      </c>
      <c r="G269" s="18">
        <v>4</v>
      </c>
      <c r="H269" s="18">
        <v>126.7</v>
      </c>
      <c r="I269" s="18">
        <v>103</v>
      </c>
      <c r="J269" s="18">
        <v>7161</v>
      </c>
      <c r="K269" s="18">
        <v>158.11000000000001</v>
      </c>
      <c r="L269" s="18" t="s">
        <v>343</v>
      </c>
      <c r="M269" s="18">
        <v>6.3390000000000004</v>
      </c>
    </row>
    <row r="270" spans="1:16" x14ac:dyDescent="0.2">
      <c r="A270" s="18">
        <v>45</v>
      </c>
      <c r="B270" s="18" t="s">
        <v>143</v>
      </c>
      <c r="C270" s="18" t="s">
        <v>92</v>
      </c>
      <c r="D270" s="18" t="s">
        <v>144</v>
      </c>
      <c r="E270" s="18" t="s">
        <v>146</v>
      </c>
      <c r="F270" s="18">
        <v>1.0049999999999999</v>
      </c>
      <c r="G270" s="18">
        <v>5</v>
      </c>
      <c r="H270" s="18">
        <v>267.3</v>
      </c>
      <c r="I270" s="18">
        <v>116.4</v>
      </c>
      <c r="N270" s="18">
        <v>7969</v>
      </c>
      <c r="O270" s="18">
        <v>216.13</v>
      </c>
      <c r="P270" s="18">
        <v>-25.207999999999998</v>
      </c>
    </row>
    <row r="271" spans="1:16" x14ac:dyDescent="0.2">
      <c r="A271" s="18">
        <v>45</v>
      </c>
      <c r="B271" s="18" t="s">
        <v>143</v>
      </c>
      <c r="C271" s="18" t="s">
        <v>92</v>
      </c>
      <c r="D271" s="18" t="s">
        <v>144</v>
      </c>
      <c r="E271" s="18" t="s">
        <v>146</v>
      </c>
      <c r="F271" s="18">
        <v>1.0049999999999999</v>
      </c>
      <c r="G271" s="18">
        <v>6</v>
      </c>
      <c r="H271" s="18">
        <v>422.6</v>
      </c>
      <c r="I271" s="18">
        <v>24.5</v>
      </c>
      <c r="N271" s="18">
        <v>3711</v>
      </c>
      <c r="O271" s="18">
        <v>53.24</v>
      </c>
      <c r="P271" s="18">
        <v>-3.7</v>
      </c>
    </row>
    <row r="272" spans="1:16" x14ac:dyDescent="0.2">
      <c r="A272" s="18">
        <v>46</v>
      </c>
      <c r="B272" s="18" t="s">
        <v>143</v>
      </c>
      <c r="C272" s="18" t="s">
        <v>94</v>
      </c>
      <c r="D272" s="18" t="s">
        <v>144</v>
      </c>
      <c r="E272" s="18" t="s">
        <v>146</v>
      </c>
      <c r="F272" s="18">
        <v>0.79700000000000004</v>
      </c>
      <c r="G272" s="18">
        <v>1</v>
      </c>
      <c r="H272" s="18">
        <v>24</v>
      </c>
      <c r="I272" s="18">
        <v>18.8</v>
      </c>
      <c r="J272" s="18">
        <v>3820</v>
      </c>
      <c r="K272" s="18">
        <v>55.218000000000004</v>
      </c>
      <c r="L272" s="18" t="s">
        <v>344</v>
      </c>
      <c r="M272" s="18">
        <v>-1.1659999999999999</v>
      </c>
    </row>
    <row r="273" spans="1:16" x14ac:dyDescent="0.2">
      <c r="A273" s="18">
        <v>46</v>
      </c>
      <c r="B273" s="18" t="s">
        <v>143</v>
      </c>
      <c r="C273" s="18" t="s">
        <v>94</v>
      </c>
      <c r="D273" s="18" t="s">
        <v>144</v>
      </c>
      <c r="E273" s="18" t="s">
        <v>146</v>
      </c>
      <c r="F273" s="18">
        <v>0.79700000000000004</v>
      </c>
      <c r="G273" s="18">
        <v>2</v>
      </c>
      <c r="H273" s="18">
        <v>53.9</v>
      </c>
      <c r="I273" s="18">
        <v>18.8</v>
      </c>
      <c r="J273" s="18">
        <v>3817</v>
      </c>
      <c r="K273" s="18">
        <v>55.206000000000003</v>
      </c>
      <c r="L273" s="18" t="s">
        <v>345</v>
      </c>
      <c r="M273" s="18">
        <v>-1.25</v>
      </c>
    </row>
    <row r="274" spans="1:16" x14ac:dyDescent="0.2">
      <c r="A274" s="18">
        <v>46</v>
      </c>
      <c r="B274" s="18" t="s">
        <v>143</v>
      </c>
      <c r="C274" s="18" t="s">
        <v>94</v>
      </c>
      <c r="D274" s="18" t="s">
        <v>144</v>
      </c>
      <c r="E274" s="18" t="s">
        <v>146</v>
      </c>
      <c r="F274" s="18">
        <v>0.79700000000000004</v>
      </c>
      <c r="G274" s="18">
        <v>3</v>
      </c>
      <c r="H274" s="18">
        <v>83.8</v>
      </c>
      <c r="I274" s="18">
        <v>18.8</v>
      </c>
      <c r="J274" s="18">
        <v>3818</v>
      </c>
      <c r="K274" s="18">
        <v>55.210999999999999</v>
      </c>
      <c r="L274" s="18" t="s">
        <v>346</v>
      </c>
      <c r="M274" s="18">
        <v>-1.319</v>
      </c>
    </row>
    <row r="275" spans="1:16" x14ac:dyDescent="0.2">
      <c r="A275" s="18">
        <v>46</v>
      </c>
      <c r="B275" s="18" t="s">
        <v>143</v>
      </c>
      <c r="C275" s="18" t="s">
        <v>94</v>
      </c>
      <c r="D275" s="18" t="s">
        <v>144</v>
      </c>
      <c r="E275" s="18" t="s">
        <v>146</v>
      </c>
      <c r="F275" s="18">
        <v>0.79700000000000004</v>
      </c>
      <c r="G275" s="18">
        <v>4</v>
      </c>
      <c r="H275" s="18">
        <v>127.1</v>
      </c>
      <c r="I275" s="18">
        <v>98</v>
      </c>
      <c r="J275" s="18">
        <v>5512</v>
      </c>
      <c r="K275" s="18">
        <v>121.21299999999999</v>
      </c>
      <c r="L275" s="18" t="s">
        <v>335</v>
      </c>
      <c r="M275" s="18">
        <v>6.0410000000000004</v>
      </c>
    </row>
    <row r="276" spans="1:16" x14ac:dyDescent="0.2">
      <c r="A276" s="18">
        <v>46</v>
      </c>
      <c r="B276" s="18" t="s">
        <v>143</v>
      </c>
      <c r="C276" s="18" t="s">
        <v>94</v>
      </c>
      <c r="D276" s="18" t="s">
        <v>144</v>
      </c>
      <c r="E276" s="18" t="s">
        <v>146</v>
      </c>
      <c r="F276" s="18">
        <v>0.79700000000000004</v>
      </c>
      <c r="G276" s="18">
        <v>5</v>
      </c>
      <c r="H276" s="18">
        <v>267.7</v>
      </c>
      <c r="I276" s="18">
        <v>110.8</v>
      </c>
      <c r="N276" s="18">
        <v>6301</v>
      </c>
      <c r="O276" s="18">
        <v>167.768</v>
      </c>
      <c r="P276" s="18">
        <v>-25.221</v>
      </c>
    </row>
    <row r="277" spans="1:16" x14ac:dyDescent="0.2">
      <c r="A277" s="18">
        <v>46</v>
      </c>
      <c r="B277" s="18" t="s">
        <v>143</v>
      </c>
      <c r="C277" s="18" t="s">
        <v>94</v>
      </c>
      <c r="D277" s="18" t="s">
        <v>144</v>
      </c>
      <c r="E277" s="18" t="s">
        <v>146</v>
      </c>
      <c r="F277" s="18">
        <v>0.79700000000000004</v>
      </c>
      <c r="G277" s="18">
        <v>6</v>
      </c>
      <c r="H277" s="18">
        <v>422.6</v>
      </c>
      <c r="I277" s="18">
        <v>24.5</v>
      </c>
      <c r="N277" s="18">
        <v>3710</v>
      </c>
      <c r="O277" s="18">
        <v>53.228000000000002</v>
      </c>
      <c r="P277" s="18">
        <v>-3.7</v>
      </c>
    </row>
    <row r="278" spans="1:16" x14ac:dyDescent="0.2">
      <c r="A278" s="18">
        <v>47</v>
      </c>
      <c r="B278" s="18" t="s">
        <v>81</v>
      </c>
      <c r="C278" s="18" t="s">
        <v>82</v>
      </c>
      <c r="D278" s="18" t="s">
        <v>144</v>
      </c>
      <c r="E278" s="18" t="s">
        <v>146</v>
      </c>
      <c r="F278" s="18">
        <v>1.0009999999999999</v>
      </c>
      <c r="G278" s="18">
        <v>1</v>
      </c>
      <c r="H278" s="18">
        <v>24</v>
      </c>
      <c r="I278" s="18">
        <v>18.8</v>
      </c>
      <c r="J278" s="18">
        <v>3818</v>
      </c>
      <c r="K278" s="18">
        <v>55.223999999999997</v>
      </c>
      <c r="L278" s="18" t="s">
        <v>345</v>
      </c>
      <c r="M278" s="18">
        <v>-1.1240000000000001</v>
      </c>
    </row>
    <row r="279" spans="1:16" x14ac:dyDescent="0.2">
      <c r="A279" s="18">
        <v>47</v>
      </c>
      <c r="B279" s="18" t="s">
        <v>81</v>
      </c>
      <c r="C279" s="18" t="s">
        <v>82</v>
      </c>
      <c r="D279" s="18" t="s">
        <v>144</v>
      </c>
      <c r="E279" s="18" t="s">
        <v>146</v>
      </c>
      <c r="F279" s="18">
        <v>1.0009999999999999</v>
      </c>
      <c r="G279" s="18">
        <v>2</v>
      </c>
      <c r="H279" s="18">
        <v>53.9</v>
      </c>
      <c r="I279" s="18">
        <v>18.8</v>
      </c>
      <c r="J279" s="18">
        <v>3819</v>
      </c>
      <c r="K279" s="18">
        <v>55.222999999999999</v>
      </c>
      <c r="L279" s="18" t="s">
        <v>347</v>
      </c>
      <c r="M279" s="18">
        <v>-1.25</v>
      </c>
    </row>
    <row r="280" spans="1:16" x14ac:dyDescent="0.2">
      <c r="A280" s="18">
        <v>47</v>
      </c>
      <c r="B280" s="18" t="s">
        <v>81</v>
      </c>
      <c r="C280" s="18" t="s">
        <v>82</v>
      </c>
      <c r="D280" s="18" t="s">
        <v>144</v>
      </c>
      <c r="E280" s="18" t="s">
        <v>146</v>
      </c>
      <c r="F280" s="18">
        <v>1.0009999999999999</v>
      </c>
      <c r="G280" s="18">
        <v>3</v>
      </c>
      <c r="H280" s="18">
        <v>83.8</v>
      </c>
      <c r="I280" s="18">
        <v>18.8</v>
      </c>
      <c r="J280" s="18">
        <v>3820</v>
      </c>
      <c r="K280" s="18">
        <v>55.218000000000004</v>
      </c>
      <c r="L280" s="18" t="s">
        <v>332</v>
      </c>
      <c r="M280" s="18">
        <v>-1.27</v>
      </c>
    </row>
    <row r="281" spans="1:16" x14ac:dyDescent="0.2">
      <c r="A281" s="18">
        <v>47</v>
      </c>
      <c r="B281" s="18" t="s">
        <v>81</v>
      </c>
      <c r="C281" s="18" t="s">
        <v>82</v>
      </c>
      <c r="D281" s="18" t="s">
        <v>144</v>
      </c>
      <c r="E281" s="18" t="s">
        <v>146</v>
      </c>
      <c r="F281" s="18">
        <v>1.0009999999999999</v>
      </c>
      <c r="G281" s="18">
        <v>4</v>
      </c>
      <c r="H281" s="18">
        <v>126.9</v>
      </c>
      <c r="I281" s="18">
        <v>105.1</v>
      </c>
      <c r="J281" s="18">
        <v>7590</v>
      </c>
      <c r="K281" s="18">
        <v>169.07599999999999</v>
      </c>
      <c r="L281" s="18" t="s">
        <v>348</v>
      </c>
      <c r="M281" s="18">
        <v>4.6150000000000002</v>
      </c>
    </row>
    <row r="282" spans="1:16" x14ac:dyDescent="0.2">
      <c r="A282" s="18">
        <v>47</v>
      </c>
      <c r="B282" s="18" t="s">
        <v>81</v>
      </c>
      <c r="C282" s="18" t="s">
        <v>82</v>
      </c>
      <c r="D282" s="18" t="s">
        <v>144</v>
      </c>
      <c r="E282" s="18" t="s">
        <v>146</v>
      </c>
      <c r="F282" s="18">
        <v>1.0009999999999999</v>
      </c>
      <c r="G282" s="18">
        <v>5</v>
      </c>
      <c r="H282" s="18">
        <v>267.7</v>
      </c>
      <c r="I282" s="18">
        <v>114.3</v>
      </c>
      <c r="N282" s="18">
        <v>7259</v>
      </c>
      <c r="O282" s="18">
        <v>196.85900000000001</v>
      </c>
      <c r="P282" s="18">
        <v>-17.404</v>
      </c>
    </row>
    <row r="283" spans="1:16" x14ac:dyDescent="0.2">
      <c r="A283" s="18">
        <v>47</v>
      </c>
      <c r="B283" s="18" t="s">
        <v>81</v>
      </c>
      <c r="C283" s="18" t="s">
        <v>82</v>
      </c>
      <c r="D283" s="18" t="s">
        <v>144</v>
      </c>
      <c r="E283" s="18" t="s">
        <v>146</v>
      </c>
      <c r="F283" s="18">
        <v>1.0009999999999999</v>
      </c>
      <c r="G283" s="18">
        <v>6</v>
      </c>
      <c r="H283" s="18">
        <v>422.6</v>
      </c>
      <c r="I283" s="18">
        <v>24.5</v>
      </c>
      <c r="N283" s="18">
        <v>3713</v>
      </c>
      <c r="O283" s="18">
        <v>53.292999999999999</v>
      </c>
      <c r="P283" s="18">
        <v>-3.7</v>
      </c>
    </row>
    <row r="284" spans="1:16" x14ac:dyDescent="0.2">
      <c r="A284" s="18">
        <v>48</v>
      </c>
      <c r="B284" s="18" t="s">
        <v>83</v>
      </c>
      <c r="C284" s="18" t="s">
        <v>84</v>
      </c>
      <c r="D284" s="18" t="s">
        <v>144</v>
      </c>
      <c r="E284" s="18" t="s">
        <v>146</v>
      </c>
      <c r="F284" s="18">
        <v>1.012</v>
      </c>
      <c r="G284" s="18">
        <v>1</v>
      </c>
      <c r="H284" s="18">
        <v>24</v>
      </c>
      <c r="I284" s="18">
        <v>18.8</v>
      </c>
      <c r="J284" s="18">
        <v>3820</v>
      </c>
      <c r="K284" s="18">
        <v>55.198999999999998</v>
      </c>
      <c r="L284" s="18" t="s">
        <v>349</v>
      </c>
      <c r="M284" s="18">
        <v>-1.121</v>
      </c>
    </row>
    <row r="285" spans="1:16" x14ac:dyDescent="0.2">
      <c r="A285" s="18">
        <v>48</v>
      </c>
      <c r="B285" s="18" t="s">
        <v>83</v>
      </c>
      <c r="C285" s="18" t="s">
        <v>84</v>
      </c>
      <c r="D285" s="18" t="s">
        <v>144</v>
      </c>
      <c r="E285" s="18" t="s">
        <v>146</v>
      </c>
      <c r="F285" s="18">
        <v>1.012</v>
      </c>
      <c r="G285" s="18">
        <v>2</v>
      </c>
      <c r="H285" s="18">
        <v>53.9</v>
      </c>
      <c r="I285" s="18">
        <v>18.8</v>
      </c>
      <c r="J285" s="18">
        <v>3820</v>
      </c>
      <c r="K285" s="18">
        <v>55.218000000000004</v>
      </c>
      <c r="L285" s="18" t="s">
        <v>350</v>
      </c>
      <c r="M285" s="18">
        <v>-1.25</v>
      </c>
    </row>
    <row r="286" spans="1:16" x14ac:dyDescent="0.2">
      <c r="A286" s="18">
        <v>48</v>
      </c>
      <c r="B286" s="18" t="s">
        <v>83</v>
      </c>
      <c r="C286" s="18" t="s">
        <v>84</v>
      </c>
      <c r="D286" s="18" t="s">
        <v>144</v>
      </c>
      <c r="E286" s="18" t="s">
        <v>146</v>
      </c>
      <c r="F286" s="18">
        <v>1.012</v>
      </c>
      <c r="G286" s="18">
        <v>3</v>
      </c>
      <c r="H286" s="18">
        <v>83.8</v>
      </c>
      <c r="I286" s="18">
        <v>18.8</v>
      </c>
      <c r="J286" s="18">
        <v>3818</v>
      </c>
      <c r="K286" s="18">
        <v>55.222999999999999</v>
      </c>
      <c r="L286" s="18" t="s">
        <v>351</v>
      </c>
      <c r="M286" s="18">
        <v>-1.2709999999999999</v>
      </c>
    </row>
    <row r="287" spans="1:16" x14ac:dyDescent="0.2">
      <c r="A287" s="18">
        <v>48</v>
      </c>
      <c r="B287" s="18" t="s">
        <v>83</v>
      </c>
      <c r="C287" s="18" t="s">
        <v>84</v>
      </c>
      <c r="D287" s="18" t="s">
        <v>144</v>
      </c>
      <c r="E287" s="18" t="s">
        <v>146</v>
      </c>
      <c r="F287" s="18">
        <v>1.012</v>
      </c>
      <c r="G287" s="18">
        <v>4</v>
      </c>
      <c r="H287" s="18">
        <v>126.7</v>
      </c>
      <c r="I287" s="18">
        <v>101.4</v>
      </c>
      <c r="J287" s="18">
        <v>6875</v>
      </c>
      <c r="K287" s="18">
        <v>152.15799999999999</v>
      </c>
      <c r="L287" s="18" t="s">
        <v>352</v>
      </c>
      <c r="M287" s="18">
        <v>6.4640000000000004</v>
      </c>
    </row>
    <row r="288" spans="1:16" x14ac:dyDescent="0.2">
      <c r="A288" s="18">
        <v>48</v>
      </c>
      <c r="B288" s="18" t="s">
        <v>83</v>
      </c>
      <c r="C288" s="18" t="s">
        <v>84</v>
      </c>
      <c r="D288" s="18" t="s">
        <v>144</v>
      </c>
      <c r="E288" s="18" t="s">
        <v>146</v>
      </c>
      <c r="F288" s="18">
        <v>1.012</v>
      </c>
      <c r="G288" s="18">
        <v>5</v>
      </c>
      <c r="H288" s="18">
        <v>267.5</v>
      </c>
      <c r="I288" s="18">
        <v>112.4</v>
      </c>
      <c r="N288" s="18">
        <v>6717</v>
      </c>
      <c r="O288" s="18">
        <v>180.24700000000001</v>
      </c>
      <c r="P288" s="18">
        <v>-12.26</v>
      </c>
    </row>
    <row r="289" spans="1:16" x14ac:dyDescent="0.2">
      <c r="A289" s="18">
        <v>48</v>
      </c>
      <c r="B289" s="18" t="s">
        <v>83</v>
      </c>
      <c r="C289" s="18" t="s">
        <v>84</v>
      </c>
      <c r="D289" s="18" t="s">
        <v>144</v>
      </c>
      <c r="E289" s="18" t="s">
        <v>146</v>
      </c>
      <c r="F289" s="18">
        <v>1.012</v>
      </c>
      <c r="G289" s="18">
        <v>6</v>
      </c>
      <c r="H289" s="18">
        <v>422.6</v>
      </c>
      <c r="I289" s="18">
        <v>24.5</v>
      </c>
      <c r="N289" s="18">
        <v>3714</v>
      </c>
      <c r="O289" s="18">
        <v>53.259</v>
      </c>
      <c r="P289" s="18">
        <v>-3.7</v>
      </c>
    </row>
    <row r="290" spans="1:16" x14ac:dyDescent="0.2">
      <c r="A290" s="18">
        <v>49</v>
      </c>
      <c r="B290" s="18" t="s">
        <v>85</v>
      </c>
      <c r="C290" s="18" t="s">
        <v>86</v>
      </c>
      <c r="D290" s="18" t="s">
        <v>144</v>
      </c>
      <c r="E290" s="18" t="s">
        <v>146</v>
      </c>
      <c r="F290" s="18">
        <v>1.0549999999999999</v>
      </c>
      <c r="G290" s="18">
        <v>1</v>
      </c>
      <c r="H290" s="18">
        <v>24.2</v>
      </c>
      <c r="I290" s="18">
        <v>18.600000000000001</v>
      </c>
      <c r="J290" s="18">
        <v>3817</v>
      </c>
      <c r="K290" s="18">
        <v>55.167999999999999</v>
      </c>
      <c r="L290" s="18" t="s">
        <v>353</v>
      </c>
      <c r="M290" s="18">
        <v>-1.1950000000000001</v>
      </c>
    </row>
    <row r="291" spans="1:16" x14ac:dyDescent="0.2">
      <c r="A291" s="18">
        <v>49</v>
      </c>
      <c r="B291" s="18" t="s">
        <v>85</v>
      </c>
      <c r="C291" s="18" t="s">
        <v>86</v>
      </c>
      <c r="D291" s="18" t="s">
        <v>144</v>
      </c>
      <c r="E291" s="18" t="s">
        <v>146</v>
      </c>
      <c r="F291" s="18">
        <v>1.0549999999999999</v>
      </c>
      <c r="G291" s="18">
        <v>2</v>
      </c>
      <c r="H291" s="18">
        <v>53.9</v>
      </c>
      <c r="I291" s="18">
        <v>18.8</v>
      </c>
      <c r="J291" s="18">
        <v>3819</v>
      </c>
      <c r="K291" s="18">
        <v>55.162999999999997</v>
      </c>
      <c r="L291" s="18" t="s">
        <v>354</v>
      </c>
      <c r="M291" s="18">
        <v>-1.25</v>
      </c>
    </row>
    <row r="292" spans="1:16" x14ac:dyDescent="0.2">
      <c r="A292" s="18">
        <v>49</v>
      </c>
      <c r="B292" s="18" t="s">
        <v>85</v>
      </c>
      <c r="C292" s="18" t="s">
        <v>86</v>
      </c>
      <c r="D292" s="18" t="s">
        <v>144</v>
      </c>
      <c r="E292" s="18" t="s">
        <v>146</v>
      </c>
      <c r="F292" s="18">
        <v>1.0549999999999999</v>
      </c>
      <c r="G292" s="18">
        <v>3</v>
      </c>
      <c r="H292" s="18">
        <v>83.8</v>
      </c>
      <c r="I292" s="18">
        <v>18.8</v>
      </c>
      <c r="J292" s="18">
        <v>3819</v>
      </c>
      <c r="K292" s="18">
        <v>55.216999999999999</v>
      </c>
      <c r="L292" s="18" t="s">
        <v>355</v>
      </c>
      <c r="M292" s="18">
        <v>-1.3089999999999999</v>
      </c>
    </row>
    <row r="293" spans="1:16" x14ac:dyDescent="0.2">
      <c r="A293" s="18">
        <v>49</v>
      </c>
      <c r="B293" s="18" t="s">
        <v>85</v>
      </c>
      <c r="C293" s="18" t="s">
        <v>86</v>
      </c>
      <c r="D293" s="18" t="s">
        <v>144</v>
      </c>
      <c r="E293" s="18" t="s">
        <v>146</v>
      </c>
      <c r="F293" s="18">
        <v>1.0549999999999999</v>
      </c>
      <c r="G293" s="18">
        <v>4</v>
      </c>
      <c r="H293" s="18">
        <v>126.4</v>
      </c>
      <c r="I293" s="18">
        <v>104.5</v>
      </c>
      <c r="J293" s="18">
        <v>7579</v>
      </c>
      <c r="K293" s="18">
        <v>167.422</v>
      </c>
      <c r="L293" s="18" t="s">
        <v>334</v>
      </c>
      <c r="M293" s="18">
        <v>5.2039999999999997</v>
      </c>
    </row>
    <row r="294" spans="1:16" x14ac:dyDescent="0.2">
      <c r="A294" s="18">
        <v>49</v>
      </c>
      <c r="B294" s="18" t="s">
        <v>85</v>
      </c>
      <c r="C294" s="18" t="s">
        <v>86</v>
      </c>
      <c r="D294" s="18" t="s">
        <v>144</v>
      </c>
      <c r="E294" s="18" t="s">
        <v>146</v>
      </c>
      <c r="F294" s="18">
        <v>1.0549999999999999</v>
      </c>
      <c r="G294" s="18">
        <v>5</v>
      </c>
      <c r="H294" s="18">
        <v>267.5</v>
      </c>
      <c r="I294" s="18">
        <v>114.3</v>
      </c>
      <c r="N294" s="18">
        <v>7275</v>
      </c>
      <c r="O294" s="18">
        <v>196.12799999999999</v>
      </c>
      <c r="P294" s="18">
        <v>-16.388999999999999</v>
      </c>
    </row>
    <row r="295" spans="1:16" x14ac:dyDescent="0.2">
      <c r="A295" s="18">
        <v>49</v>
      </c>
      <c r="B295" s="18" t="s">
        <v>85</v>
      </c>
      <c r="C295" s="18" t="s">
        <v>86</v>
      </c>
      <c r="D295" s="18" t="s">
        <v>144</v>
      </c>
      <c r="E295" s="18" t="s">
        <v>146</v>
      </c>
      <c r="F295" s="18">
        <v>1.0549999999999999</v>
      </c>
      <c r="G295" s="18">
        <v>6</v>
      </c>
      <c r="H295" s="18">
        <v>422.6</v>
      </c>
      <c r="I295" s="18">
        <v>24.5</v>
      </c>
      <c r="N295" s="18">
        <v>3713</v>
      </c>
      <c r="O295" s="18">
        <v>53.347999999999999</v>
      </c>
      <c r="P295" s="18">
        <v>-3.7</v>
      </c>
    </row>
    <row r="296" spans="1:16" x14ac:dyDescent="0.2">
      <c r="A296" s="18">
        <v>50</v>
      </c>
      <c r="B296" s="18" t="s">
        <v>87</v>
      </c>
      <c r="C296" s="18" t="s">
        <v>88</v>
      </c>
      <c r="D296" s="18" t="s">
        <v>144</v>
      </c>
      <c r="E296" s="18" t="s">
        <v>146</v>
      </c>
      <c r="F296" s="18">
        <v>0.97199999999999998</v>
      </c>
      <c r="G296" s="18">
        <v>1</v>
      </c>
      <c r="H296" s="18">
        <v>24</v>
      </c>
      <c r="I296" s="18">
        <v>18.8</v>
      </c>
      <c r="J296" s="18">
        <v>3824</v>
      </c>
      <c r="K296" s="18">
        <v>55.286999999999999</v>
      </c>
      <c r="L296" s="18" t="s">
        <v>356</v>
      </c>
      <c r="M296" s="18">
        <v>-1.1659999999999999</v>
      </c>
    </row>
    <row r="297" spans="1:16" x14ac:dyDescent="0.2">
      <c r="A297" s="18">
        <v>50</v>
      </c>
      <c r="B297" s="18" t="s">
        <v>87</v>
      </c>
      <c r="C297" s="18" t="s">
        <v>88</v>
      </c>
      <c r="D297" s="18" t="s">
        <v>144</v>
      </c>
      <c r="E297" s="18" t="s">
        <v>146</v>
      </c>
      <c r="F297" s="18">
        <v>0.97199999999999998</v>
      </c>
      <c r="G297" s="18">
        <v>2</v>
      </c>
      <c r="H297" s="18">
        <v>53.9</v>
      </c>
      <c r="I297" s="18">
        <v>18.8</v>
      </c>
      <c r="J297" s="18">
        <v>3825</v>
      </c>
      <c r="K297" s="18">
        <v>55.328000000000003</v>
      </c>
      <c r="L297" s="18" t="s">
        <v>357</v>
      </c>
      <c r="M297" s="18">
        <v>-1.25</v>
      </c>
    </row>
    <row r="298" spans="1:16" x14ac:dyDescent="0.2">
      <c r="A298" s="18">
        <v>50</v>
      </c>
      <c r="B298" s="18" t="s">
        <v>87</v>
      </c>
      <c r="C298" s="18" t="s">
        <v>88</v>
      </c>
      <c r="D298" s="18" t="s">
        <v>144</v>
      </c>
      <c r="E298" s="18" t="s">
        <v>146</v>
      </c>
      <c r="F298" s="18">
        <v>0.97199999999999998</v>
      </c>
      <c r="G298" s="18">
        <v>3</v>
      </c>
      <c r="H298" s="18">
        <v>83.8</v>
      </c>
      <c r="I298" s="18">
        <v>18.8</v>
      </c>
      <c r="J298" s="18">
        <v>3825</v>
      </c>
      <c r="K298" s="18">
        <v>55.284999999999997</v>
      </c>
      <c r="L298" s="18" t="s">
        <v>344</v>
      </c>
      <c r="M298" s="18">
        <v>-1.3120000000000001</v>
      </c>
    </row>
    <row r="299" spans="1:16" x14ac:dyDescent="0.2">
      <c r="A299" s="18">
        <v>50</v>
      </c>
      <c r="B299" s="18" t="s">
        <v>87</v>
      </c>
      <c r="C299" s="18" t="s">
        <v>88</v>
      </c>
      <c r="D299" s="18" t="s">
        <v>144</v>
      </c>
      <c r="E299" s="18" t="s">
        <v>146</v>
      </c>
      <c r="F299" s="18">
        <v>0.97199999999999998</v>
      </c>
      <c r="G299" s="18">
        <v>4</v>
      </c>
      <c r="H299" s="18">
        <v>126.4</v>
      </c>
      <c r="I299" s="18">
        <v>101.4</v>
      </c>
      <c r="J299" s="18">
        <v>6720</v>
      </c>
      <c r="K299" s="18">
        <v>147.55500000000001</v>
      </c>
      <c r="L299" s="18" t="s">
        <v>358</v>
      </c>
      <c r="M299" s="18">
        <v>6.766</v>
      </c>
    </row>
    <row r="300" spans="1:16" x14ac:dyDescent="0.2">
      <c r="A300" s="18">
        <v>50</v>
      </c>
      <c r="B300" s="18" t="s">
        <v>87</v>
      </c>
      <c r="C300" s="18" t="s">
        <v>88</v>
      </c>
      <c r="D300" s="18" t="s">
        <v>144</v>
      </c>
      <c r="E300" s="18" t="s">
        <v>146</v>
      </c>
      <c r="F300" s="18">
        <v>0.97199999999999998</v>
      </c>
      <c r="G300" s="18">
        <v>5</v>
      </c>
      <c r="H300" s="18">
        <v>267.5</v>
      </c>
      <c r="I300" s="18">
        <v>111</v>
      </c>
      <c r="N300" s="18">
        <v>6481</v>
      </c>
      <c r="O300" s="18">
        <v>172.453</v>
      </c>
      <c r="P300" s="18">
        <v>-10.93</v>
      </c>
    </row>
    <row r="301" spans="1:16" x14ac:dyDescent="0.2">
      <c r="A301" s="18">
        <v>50</v>
      </c>
      <c r="B301" s="18" t="s">
        <v>87</v>
      </c>
      <c r="C301" s="18" t="s">
        <v>88</v>
      </c>
      <c r="D301" s="18" t="s">
        <v>144</v>
      </c>
      <c r="E301" s="18" t="s">
        <v>146</v>
      </c>
      <c r="F301" s="18">
        <v>0.97199999999999998</v>
      </c>
      <c r="G301" s="18">
        <v>6</v>
      </c>
      <c r="H301" s="18">
        <v>422.6</v>
      </c>
      <c r="I301" s="18">
        <v>24.2</v>
      </c>
      <c r="N301" s="18">
        <v>3717</v>
      </c>
      <c r="O301" s="18">
        <v>53.280999999999999</v>
      </c>
      <c r="P301" s="18">
        <v>-3.7</v>
      </c>
    </row>
    <row r="302" spans="1:16" x14ac:dyDescent="0.2">
      <c r="A302" s="18">
        <v>51</v>
      </c>
      <c r="B302" s="18" t="s">
        <v>89</v>
      </c>
      <c r="C302" s="18" t="s">
        <v>90</v>
      </c>
      <c r="D302" s="18" t="s">
        <v>144</v>
      </c>
      <c r="E302" s="18" t="s">
        <v>146</v>
      </c>
      <c r="F302" s="18">
        <v>0.91500000000000004</v>
      </c>
      <c r="G302" s="18">
        <v>1</v>
      </c>
      <c r="H302" s="18">
        <v>24</v>
      </c>
      <c r="I302" s="18">
        <v>18.8</v>
      </c>
      <c r="J302" s="18">
        <v>3825</v>
      </c>
      <c r="K302" s="18">
        <v>55.292999999999999</v>
      </c>
      <c r="L302" s="18" t="s">
        <v>359</v>
      </c>
      <c r="M302" s="18">
        <v>-1.1579999999999999</v>
      </c>
    </row>
    <row r="303" spans="1:16" x14ac:dyDescent="0.2">
      <c r="A303" s="18">
        <v>51</v>
      </c>
      <c r="B303" s="18" t="s">
        <v>89</v>
      </c>
      <c r="C303" s="18" t="s">
        <v>90</v>
      </c>
      <c r="D303" s="18" t="s">
        <v>144</v>
      </c>
      <c r="E303" s="18" t="s">
        <v>146</v>
      </c>
      <c r="F303" s="18">
        <v>0.91500000000000004</v>
      </c>
      <c r="G303" s="18">
        <v>2</v>
      </c>
      <c r="H303" s="18">
        <v>53.9</v>
      </c>
      <c r="I303" s="18">
        <v>18.8</v>
      </c>
      <c r="J303" s="18">
        <v>3823</v>
      </c>
      <c r="K303" s="18">
        <v>55.286000000000001</v>
      </c>
      <c r="L303" s="18" t="s">
        <v>360</v>
      </c>
      <c r="M303" s="18">
        <v>-1.25</v>
      </c>
    </row>
    <row r="304" spans="1:16" x14ac:dyDescent="0.2">
      <c r="A304" s="18">
        <v>51</v>
      </c>
      <c r="B304" s="18" t="s">
        <v>89</v>
      </c>
      <c r="C304" s="18" t="s">
        <v>90</v>
      </c>
      <c r="D304" s="18" t="s">
        <v>144</v>
      </c>
      <c r="E304" s="18" t="s">
        <v>146</v>
      </c>
      <c r="F304" s="18">
        <v>0.91500000000000004</v>
      </c>
      <c r="G304" s="18">
        <v>3</v>
      </c>
      <c r="H304" s="18">
        <v>83.8</v>
      </c>
      <c r="I304" s="18">
        <v>18.8</v>
      </c>
      <c r="J304" s="18">
        <v>3825</v>
      </c>
      <c r="K304" s="18">
        <v>55.301000000000002</v>
      </c>
      <c r="L304" s="18" t="s">
        <v>361</v>
      </c>
      <c r="M304" s="18">
        <v>-1.2929999999999999</v>
      </c>
    </row>
    <row r="305" spans="1:16" x14ac:dyDescent="0.2">
      <c r="A305" s="18">
        <v>51</v>
      </c>
      <c r="B305" s="18" t="s">
        <v>89</v>
      </c>
      <c r="C305" s="18" t="s">
        <v>90</v>
      </c>
      <c r="D305" s="18" t="s">
        <v>144</v>
      </c>
      <c r="E305" s="18" t="s">
        <v>146</v>
      </c>
      <c r="F305" s="18">
        <v>0.91500000000000004</v>
      </c>
      <c r="G305" s="18">
        <v>4</v>
      </c>
      <c r="H305" s="18">
        <v>126.4</v>
      </c>
      <c r="I305" s="18">
        <v>102</v>
      </c>
      <c r="J305" s="18">
        <v>6698</v>
      </c>
      <c r="K305" s="18">
        <v>148.16999999999999</v>
      </c>
      <c r="L305" s="18" t="s">
        <v>345</v>
      </c>
      <c r="M305" s="18">
        <v>7.173</v>
      </c>
    </row>
    <row r="306" spans="1:16" x14ac:dyDescent="0.2">
      <c r="A306" s="18">
        <v>51</v>
      </c>
      <c r="B306" s="18" t="s">
        <v>89</v>
      </c>
      <c r="C306" s="18" t="s">
        <v>90</v>
      </c>
      <c r="D306" s="18" t="s">
        <v>144</v>
      </c>
      <c r="E306" s="18" t="s">
        <v>146</v>
      </c>
      <c r="F306" s="18">
        <v>0.91500000000000004</v>
      </c>
      <c r="G306" s="18">
        <v>5</v>
      </c>
      <c r="H306" s="18">
        <v>267.5</v>
      </c>
      <c r="I306" s="18">
        <v>111.2</v>
      </c>
      <c r="N306" s="18">
        <v>6420</v>
      </c>
      <c r="O306" s="18">
        <v>171.88900000000001</v>
      </c>
      <c r="P306" s="18">
        <v>-13.99</v>
      </c>
    </row>
    <row r="307" spans="1:16" x14ac:dyDescent="0.2">
      <c r="A307" s="18">
        <v>51</v>
      </c>
      <c r="B307" s="18" t="s">
        <v>89</v>
      </c>
      <c r="C307" s="18" t="s">
        <v>90</v>
      </c>
      <c r="D307" s="18" t="s">
        <v>144</v>
      </c>
      <c r="E307" s="18" t="s">
        <v>146</v>
      </c>
      <c r="F307" s="18">
        <v>0.91500000000000004</v>
      </c>
      <c r="G307" s="18">
        <v>6</v>
      </c>
      <c r="H307" s="18">
        <v>422.6</v>
      </c>
      <c r="I307" s="18">
        <v>24.2</v>
      </c>
      <c r="N307" s="18">
        <v>3716</v>
      </c>
      <c r="O307" s="18">
        <v>53.347000000000001</v>
      </c>
      <c r="P307" s="18">
        <v>-3.7</v>
      </c>
    </row>
    <row r="308" spans="1:16" x14ac:dyDescent="0.2">
      <c r="A308" s="18">
        <v>52</v>
      </c>
      <c r="B308" s="18" t="s">
        <v>91</v>
      </c>
      <c r="C308" s="18" t="s">
        <v>92</v>
      </c>
      <c r="D308" s="18" t="s">
        <v>144</v>
      </c>
      <c r="E308" s="18" t="s">
        <v>146</v>
      </c>
      <c r="F308" s="18">
        <v>1.0860000000000001</v>
      </c>
      <c r="G308" s="18">
        <v>1</v>
      </c>
      <c r="H308" s="18">
        <v>24</v>
      </c>
      <c r="I308" s="18">
        <v>18.8</v>
      </c>
      <c r="J308" s="18">
        <v>3825</v>
      </c>
      <c r="K308" s="18">
        <v>55.298999999999999</v>
      </c>
      <c r="L308" s="18" t="s">
        <v>362</v>
      </c>
      <c r="M308" s="18">
        <v>-1.1779999999999999</v>
      </c>
    </row>
    <row r="309" spans="1:16" x14ac:dyDescent="0.2">
      <c r="A309" s="18">
        <v>52</v>
      </c>
      <c r="B309" s="18" t="s">
        <v>91</v>
      </c>
      <c r="C309" s="18" t="s">
        <v>92</v>
      </c>
      <c r="D309" s="18" t="s">
        <v>144</v>
      </c>
      <c r="E309" s="18" t="s">
        <v>146</v>
      </c>
      <c r="F309" s="18">
        <v>1.0860000000000001</v>
      </c>
      <c r="G309" s="18">
        <v>2</v>
      </c>
      <c r="H309" s="18">
        <v>53.9</v>
      </c>
      <c r="I309" s="18">
        <v>18.8</v>
      </c>
      <c r="J309" s="18">
        <v>3825</v>
      </c>
      <c r="K309" s="18">
        <v>55.305</v>
      </c>
      <c r="L309" s="18" t="s">
        <v>350</v>
      </c>
      <c r="M309" s="18">
        <v>-1.25</v>
      </c>
    </row>
    <row r="310" spans="1:16" x14ac:dyDescent="0.2">
      <c r="A310" s="18">
        <v>52</v>
      </c>
      <c r="B310" s="18" t="s">
        <v>91</v>
      </c>
      <c r="C310" s="18" t="s">
        <v>92</v>
      </c>
      <c r="D310" s="18" t="s">
        <v>144</v>
      </c>
      <c r="E310" s="18" t="s">
        <v>146</v>
      </c>
      <c r="F310" s="18">
        <v>1.0860000000000001</v>
      </c>
      <c r="G310" s="18">
        <v>3</v>
      </c>
      <c r="H310" s="18">
        <v>83.8</v>
      </c>
      <c r="I310" s="18">
        <v>18.8</v>
      </c>
      <c r="J310" s="18">
        <v>3825</v>
      </c>
      <c r="K310" s="18">
        <v>55.283000000000001</v>
      </c>
      <c r="L310" s="18" t="s">
        <v>351</v>
      </c>
      <c r="M310" s="18">
        <v>-1.29</v>
      </c>
    </row>
    <row r="311" spans="1:16" x14ac:dyDescent="0.2">
      <c r="A311" s="18">
        <v>52</v>
      </c>
      <c r="B311" s="18" t="s">
        <v>91</v>
      </c>
      <c r="C311" s="18" t="s">
        <v>92</v>
      </c>
      <c r="D311" s="18" t="s">
        <v>144</v>
      </c>
      <c r="E311" s="18" t="s">
        <v>146</v>
      </c>
      <c r="F311" s="18">
        <v>1.0860000000000001</v>
      </c>
      <c r="G311" s="18">
        <v>4</v>
      </c>
      <c r="H311" s="18">
        <v>126.7</v>
      </c>
      <c r="I311" s="18">
        <v>108.1</v>
      </c>
      <c r="J311" s="18">
        <v>8382</v>
      </c>
      <c r="K311" s="18">
        <v>184.625</v>
      </c>
      <c r="L311" s="18" t="s">
        <v>338</v>
      </c>
      <c r="M311" s="18">
        <v>5.76</v>
      </c>
    </row>
    <row r="312" spans="1:16" x14ac:dyDescent="0.2">
      <c r="A312" s="18">
        <v>52</v>
      </c>
      <c r="B312" s="18" t="s">
        <v>91</v>
      </c>
      <c r="C312" s="18" t="s">
        <v>92</v>
      </c>
      <c r="D312" s="18" t="s">
        <v>144</v>
      </c>
      <c r="E312" s="18" t="s">
        <v>146</v>
      </c>
      <c r="F312" s="18">
        <v>1.0860000000000001</v>
      </c>
      <c r="G312" s="18">
        <v>5</v>
      </c>
      <c r="H312" s="18">
        <v>267.5</v>
      </c>
      <c r="I312" s="18">
        <v>115.2</v>
      </c>
      <c r="N312" s="18">
        <v>7862</v>
      </c>
      <c r="O312" s="18">
        <v>213.16200000000001</v>
      </c>
      <c r="P312" s="18">
        <v>-15.625999999999999</v>
      </c>
    </row>
    <row r="313" spans="1:16" x14ac:dyDescent="0.2">
      <c r="A313" s="18">
        <v>52</v>
      </c>
      <c r="B313" s="18" t="s">
        <v>91</v>
      </c>
      <c r="C313" s="18" t="s">
        <v>92</v>
      </c>
      <c r="D313" s="18" t="s">
        <v>144</v>
      </c>
      <c r="E313" s="18" t="s">
        <v>146</v>
      </c>
      <c r="F313" s="18">
        <v>1.0860000000000001</v>
      </c>
      <c r="G313" s="18">
        <v>6</v>
      </c>
      <c r="H313" s="18">
        <v>422.6</v>
      </c>
      <c r="I313" s="18">
        <v>24.5</v>
      </c>
      <c r="N313" s="18">
        <v>3717</v>
      </c>
      <c r="O313" s="18">
        <v>53.369</v>
      </c>
      <c r="P313" s="18">
        <v>-3.7</v>
      </c>
    </row>
    <row r="314" spans="1:16" x14ac:dyDescent="0.2">
      <c r="A314" s="18">
        <v>53</v>
      </c>
      <c r="B314" s="18" t="s">
        <v>93</v>
      </c>
      <c r="C314" s="18" t="s">
        <v>94</v>
      </c>
      <c r="D314" s="18" t="s">
        <v>144</v>
      </c>
      <c r="E314" s="18" t="s">
        <v>146</v>
      </c>
      <c r="F314" s="18">
        <v>1.0589999999999999</v>
      </c>
      <c r="G314" s="18">
        <v>1</v>
      </c>
      <c r="H314" s="18">
        <v>24.2</v>
      </c>
      <c r="I314" s="18">
        <v>18.600000000000001</v>
      </c>
      <c r="J314" s="18">
        <v>3827</v>
      </c>
      <c r="K314" s="18">
        <v>55.261000000000003</v>
      </c>
      <c r="L314" s="18" t="s">
        <v>359</v>
      </c>
      <c r="M314" s="18">
        <v>-1.1479999999999999</v>
      </c>
    </row>
    <row r="315" spans="1:16" x14ac:dyDescent="0.2">
      <c r="A315" s="18">
        <v>53</v>
      </c>
      <c r="B315" s="18" t="s">
        <v>93</v>
      </c>
      <c r="C315" s="18" t="s">
        <v>94</v>
      </c>
      <c r="D315" s="18" t="s">
        <v>144</v>
      </c>
      <c r="E315" s="18" t="s">
        <v>146</v>
      </c>
      <c r="F315" s="18">
        <v>1.0589999999999999</v>
      </c>
      <c r="G315" s="18">
        <v>2</v>
      </c>
      <c r="H315" s="18">
        <v>53.9</v>
      </c>
      <c r="I315" s="18">
        <v>18.8</v>
      </c>
      <c r="J315" s="18">
        <v>3825</v>
      </c>
      <c r="K315" s="18">
        <v>55.298999999999999</v>
      </c>
      <c r="L315" s="18" t="s">
        <v>363</v>
      </c>
      <c r="M315" s="18">
        <v>-1.25</v>
      </c>
    </row>
    <row r="316" spans="1:16" x14ac:dyDescent="0.2">
      <c r="A316" s="18">
        <v>53</v>
      </c>
      <c r="B316" s="18" t="s">
        <v>93</v>
      </c>
      <c r="C316" s="18" t="s">
        <v>94</v>
      </c>
      <c r="D316" s="18" t="s">
        <v>144</v>
      </c>
      <c r="E316" s="18" t="s">
        <v>146</v>
      </c>
      <c r="F316" s="18">
        <v>1.0589999999999999</v>
      </c>
      <c r="G316" s="18">
        <v>3</v>
      </c>
      <c r="H316" s="18">
        <v>83.8</v>
      </c>
      <c r="I316" s="18">
        <v>18.8</v>
      </c>
      <c r="J316" s="18">
        <v>3824</v>
      </c>
      <c r="K316" s="18">
        <v>55.292000000000002</v>
      </c>
      <c r="L316" s="18" t="s">
        <v>364</v>
      </c>
      <c r="M316" s="18">
        <v>-1.3</v>
      </c>
    </row>
    <row r="317" spans="1:16" x14ac:dyDescent="0.2">
      <c r="A317" s="18">
        <v>53</v>
      </c>
      <c r="B317" s="18" t="s">
        <v>93</v>
      </c>
      <c r="C317" s="18" t="s">
        <v>94</v>
      </c>
      <c r="D317" s="18" t="s">
        <v>144</v>
      </c>
      <c r="E317" s="18" t="s">
        <v>146</v>
      </c>
      <c r="F317" s="18">
        <v>1.0589999999999999</v>
      </c>
      <c r="G317" s="18">
        <v>4</v>
      </c>
      <c r="H317" s="18">
        <v>126.7</v>
      </c>
      <c r="I317" s="18">
        <v>106</v>
      </c>
      <c r="J317" s="18">
        <v>8229</v>
      </c>
      <c r="K317" s="18">
        <v>180.40600000000001</v>
      </c>
      <c r="L317" s="18" t="s">
        <v>358</v>
      </c>
      <c r="M317" s="18">
        <v>5.8970000000000002</v>
      </c>
    </row>
    <row r="318" spans="1:16" x14ac:dyDescent="0.2">
      <c r="A318" s="18">
        <v>53</v>
      </c>
      <c r="B318" s="18" t="s">
        <v>93</v>
      </c>
      <c r="C318" s="18" t="s">
        <v>94</v>
      </c>
      <c r="D318" s="18" t="s">
        <v>144</v>
      </c>
      <c r="E318" s="18" t="s">
        <v>146</v>
      </c>
      <c r="F318" s="18">
        <v>1.0589999999999999</v>
      </c>
      <c r="G318" s="18">
        <v>5</v>
      </c>
      <c r="H318" s="18">
        <v>267.7</v>
      </c>
      <c r="I318" s="18">
        <v>113.9</v>
      </c>
      <c r="N318" s="18">
        <v>7583</v>
      </c>
      <c r="O318" s="18">
        <v>204.06899999999999</v>
      </c>
      <c r="P318" s="18">
        <v>-11.052</v>
      </c>
    </row>
    <row r="319" spans="1:16" x14ac:dyDescent="0.2">
      <c r="A319" s="18">
        <v>53</v>
      </c>
      <c r="B319" s="18" t="s">
        <v>93</v>
      </c>
      <c r="C319" s="18" t="s">
        <v>94</v>
      </c>
      <c r="D319" s="18" t="s">
        <v>144</v>
      </c>
      <c r="E319" s="18" t="s">
        <v>146</v>
      </c>
      <c r="F319" s="18">
        <v>1.0589999999999999</v>
      </c>
      <c r="G319" s="18">
        <v>6</v>
      </c>
      <c r="H319" s="18">
        <v>422.6</v>
      </c>
      <c r="I319" s="18">
        <v>24.5</v>
      </c>
      <c r="N319" s="18">
        <v>3718</v>
      </c>
      <c r="O319" s="18">
        <v>53.384999999999998</v>
      </c>
      <c r="P319" s="18">
        <v>-3.7</v>
      </c>
    </row>
    <row r="320" spans="1:16" x14ac:dyDescent="0.2">
      <c r="A320" s="18">
        <v>54</v>
      </c>
      <c r="B320" s="18" t="s">
        <v>95</v>
      </c>
      <c r="C320" s="18" t="s">
        <v>96</v>
      </c>
      <c r="D320" s="18" t="s">
        <v>144</v>
      </c>
      <c r="E320" s="18" t="s">
        <v>146</v>
      </c>
      <c r="F320" s="18">
        <v>1.083</v>
      </c>
      <c r="G320" s="18">
        <v>1</v>
      </c>
      <c r="H320" s="18">
        <v>24.2</v>
      </c>
      <c r="I320" s="18">
        <v>18.600000000000001</v>
      </c>
      <c r="J320" s="18">
        <v>3824</v>
      </c>
      <c r="K320" s="18">
        <v>55.277000000000001</v>
      </c>
      <c r="L320" s="18" t="s">
        <v>365</v>
      </c>
      <c r="M320" s="18">
        <v>-1.204</v>
      </c>
    </row>
    <row r="321" spans="1:16" x14ac:dyDescent="0.2">
      <c r="A321" s="18">
        <v>54</v>
      </c>
      <c r="B321" s="18" t="s">
        <v>95</v>
      </c>
      <c r="C321" s="18" t="s">
        <v>96</v>
      </c>
      <c r="D321" s="18" t="s">
        <v>144</v>
      </c>
      <c r="E321" s="18" t="s">
        <v>146</v>
      </c>
      <c r="F321" s="18">
        <v>1.083</v>
      </c>
      <c r="G321" s="18">
        <v>2</v>
      </c>
      <c r="H321" s="18">
        <v>53.9</v>
      </c>
      <c r="I321" s="18">
        <v>18.8</v>
      </c>
      <c r="J321" s="18">
        <v>3825</v>
      </c>
      <c r="K321" s="18">
        <v>55.320999999999998</v>
      </c>
      <c r="L321" s="18" t="s">
        <v>366</v>
      </c>
      <c r="M321" s="18">
        <v>-1.25</v>
      </c>
    </row>
    <row r="322" spans="1:16" x14ac:dyDescent="0.2">
      <c r="A322" s="18">
        <v>54</v>
      </c>
      <c r="B322" s="18" t="s">
        <v>95</v>
      </c>
      <c r="C322" s="18" t="s">
        <v>96</v>
      </c>
      <c r="D322" s="18" t="s">
        <v>144</v>
      </c>
      <c r="E322" s="18" t="s">
        <v>146</v>
      </c>
      <c r="F322" s="18">
        <v>1.083</v>
      </c>
      <c r="G322" s="18">
        <v>3</v>
      </c>
      <c r="H322" s="18">
        <v>83.8</v>
      </c>
      <c r="I322" s="18">
        <v>18.8</v>
      </c>
      <c r="J322" s="18">
        <v>3825</v>
      </c>
      <c r="K322" s="18">
        <v>55.317999999999998</v>
      </c>
      <c r="L322" s="18" t="s">
        <v>367</v>
      </c>
      <c r="M322" s="18">
        <v>-1.3260000000000001</v>
      </c>
    </row>
    <row r="323" spans="1:16" x14ac:dyDescent="0.2">
      <c r="A323" s="18">
        <v>54</v>
      </c>
      <c r="B323" s="18" t="s">
        <v>95</v>
      </c>
      <c r="C323" s="18" t="s">
        <v>96</v>
      </c>
      <c r="D323" s="18" t="s">
        <v>144</v>
      </c>
      <c r="E323" s="18" t="s">
        <v>146</v>
      </c>
      <c r="F323" s="18">
        <v>1.083</v>
      </c>
      <c r="G323" s="18">
        <v>4</v>
      </c>
      <c r="H323" s="18">
        <v>126.7</v>
      </c>
      <c r="I323" s="18">
        <v>104.7</v>
      </c>
      <c r="J323" s="18">
        <v>7175</v>
      </c>
      <c r="K323" s="18">
        <v>158.78700000000001</v>
      </c>
      <c r="L323" s="18" t="s">
        <v>368</v>
      </c>
      <c r="M323" s="18">
        <v>4.415</v>
      </c>
    </row>
    <row r="324" spans="1:16" x14ac:dyDescent="0.2">
      <c r="A324" s="18">
        <v>54</v>
      </c>
      <c r="B324" s="18" t="s">
        <v>95</v>
      </c>
      <c r="C324" s="18" t="s">
        <v>96</v>
      </c>
      <c r="D324" s="18" t="s">
        <v>144</v>
      </c>
      <c r="E324" s="18" t="s">
        <v>146</v>
      </c>
      <c r="F324" s="18">
        <v>1.083</v>
      </c>
      <c r="G324" s="18">
        <v>5</v>
      </c>
      <c r="H324" s="18">
        <v>267.5</v>
      </c>
      <c r="I324" s="18">
        <v>112.9</v>
      </c>
      <c r="N324" s="18">
        <v>7012</v>
      </c>
      <c r="O324" s="18">
        <v>188.863</v>
      </c>
      <c r="P324" s="18">
        <v>-16.167999999999999</v>
      </c>
    </row>
    <row r="325" spans="1:16" x14ac:dyDescent="0.2">
      <c r="A325" s="18">
        <v>54</v>
      </c>
      <c r="B325" s="18" t="s">
        <v>95</v>
      </c>
      <c r="C325" s="18" t="s">
        <v>96</v>
      </c>
      <c r="D325" s="18" t="s">
        <v>144</v>
      </c>
      <c r="E325" s="18" t="s">
        <v>146</v>
      </c>
      <c r="F325" s="18">
        <v>1.083</v>
      </c>
      <c r="G325" s="18">
        <v>6</v>
      </c>
      <c r="H325" s="18">
        <v>422.6</v>
      </c>
      <c r="I325" s="18">
        <v>24.5</v>
      </c>
      <c r="N325" s="18">
        <v>3720</v>
      </c>
      <c r="O325" s="18">
        <v>53.348999999999997</v>
      </c>
      <c r="P325" s="18">
        <v>-3.7</v>
      </c>
    </row>
    <row r="326" spans="1:16" x14ac:dyDescent="0.2">
      <c r="A326" s="18">
        <v>55</v>
      </c>
      <c r="B326" s="18" t="s">
        <v>97</v>
      </c>
      <c r="C326" s="18" t="s">
        <v>98</v>
      </c>
      <c r="D326" s="18" t="s">
        <v>144</v>
      </c>
      <c r="E326" s="18" t="s">
        <v>146</v>
      </c>
      <c r="F326" s="18">
        <v>0.97399999999999998</v>
      </c>
      <c r="G326" s="18">
        <v>1</v>
      </c>
      <c r="H326" s="18">
        <v>24.2</v>
      </c>
      <c r="I326" s="18">
        <v>18.600000000000001</v>
      </c>
      <c r="J326" s="18">
        <v>3823</v>
      </c>
      <c r="K326" s="18">
        <v>55.238999999999997</v>
      </c>
      <c r="L326" s="18" t="s">
        <v>369</v>
      </c>
      <c r="M326" s="18">
        <v>-1.139</v>
      </c>
    </row>
    <row r="327" spans="1:16" x14ac:dyDescent="0.2">
      <c r="A327" s="18">
        <v>55</v>
      </c>
      <c r="B327" s="18" t="s">
        <v>97</v>
      </c>
      <c r="C327" s="18" t="s">
        <v>98</v>
      </c>
      <c r="D327" s="18" t="s">
        <v>144</v>
      </c>
      <c r="E327" s="18" t="s">
        <v>146</v>
      </c>
      <c r="F327" s="18">
        <v>0.97399999999999998</v>
      </c>
      <c r="G327" s="18">
        <v>2</v>
      </c>
      <c r="H327" s="18">
        <v>53.9</v>
      </c>
      <c r="I327" s="18">
        <v>18.8</v>
      </c>
      <c r="J327" s="18">
        <v>3823</v>
      </c>
      <c r="K327" s="18">
        <v>55.308999999999997</v>
      </c>
      <c r="L327" s="18" t="s">
        <v>349</v>
      </c>
      <c r="M327" s="18">
        <v>-1.25</v>
      </c>
    </row>
    <row r="328" spans="1:16" x14ac:dyDescent="0.2">
      <c r="A328" s="18">
        <v>55</v>
      </c>
      <c r="B328" s="18" t="s">
        <v>97</v>
      </c>
      <c r="C328" s="18" t="s">
        <v>98</v>
      </c>
      <c r="D328" s="18" t="s">
        <v>144</v>
      </c>
      <c r="E328" s="18" t="s">
        <v>146</v>
      </c>
      <c r="F328" s="18">
        <v>0.97399999999999998</v>
      </c>
      <c r="G328" s="18">
        <v>3</v>
      </c>
      <c r="H328" s="18">
        <v>83.8</v>
      </c>
      <c r="I328" s="18">
        <v>18.8</v>
      </c>
      <c r="J328" s="18">
        <v>3824</v>
      </c>
      <c r="K328" s="18">
        <v>55.277000000000001</v>
      </c>
      <c r="L328" s="18" t="s">
        <v>350</v>
      </c>
      <c r="M328" s="18">
        <v>-1.3069999999999999</v>
      </c>
    </row>
    <row r="329" spans="1:16" x14ac:dyDescent="0.2">
      <c r="A329" s="18">
        <v>55</v>
      </c>
      <c r="B329" s="18" t="s">
        <v>97</v>
      </c>
      <c r="C329" s="18" t="s">
        <v>98</v>
      </c>
      <c r="D329" s="18" t="s">
        <v>144</v>
      </c>
      <c r="E329" s="18" t="s">
        <v>146</v>
      </c>
      <c r="F329" s="18">
        <v>0.97399999999999998</v>
      </c>
      <c r="G329" s="18">
        <v>4</v>
      </c>
      <c r="H329" s="18">
        <v>126.4</v>
      </c>
      <c r="I329" s="18">
        <v>104.9</v>
      </c>
      <c r="J329" s="18">
        <v>7030</v>
      </c>
      <c r="K329" s="18">
        <v>155.02000000000001</v>
      </c>
      <c r="L329" s="18" t="s">
        <v>370</v>
      </c>
      <c r="M329" s="18">
        <v>4.2350000000000003</v>
      </c>
    </row>
    <row r="330" spans="1:16" x14ac:dyDescent="0.2">
      <c r="A330" s="18">
        <v>55</v>
      </c>
      <c r="B330" s="18" t="s">
        <v>97</v>
      </c>
      <c r="C330" s="18" t="s">
        <v>98</v>
      </c>
      <c r="D330" s="18" t="s">
        <v>144</v>
      </c>
      <c r="E330" s="18" t="s">
        <v>146</v>
      </c>
      <c r="F330" s="18">
        <v>0.97399999999999998</v>
      </c>
      <c r="G330" s="18">
        <v>5</v>
      </c>
      <c r="H330" s="18">
        <v>267.5</v>
      </c>
      <c r="I330" s="18">
        <v>112.2</v>
      </c>
      <c r="N330" s="18">
        <v>6806</v>
      </c>
      <c r="O330" s="18">
        <v>182.34299999999999</v>
      </c>
      <c r="P330" s="18">
        <v>-18.202000000000002</v>
      </c>
    </row>
    <row r="331" spans="1:16" x14ac:dyDescent="0.2">
      <c r="A331" s="18">
        <v>55</v>
      </c>
      <c r="B331" s="18" t="s">
        <v>97</v>
      </c>
      <c r="C331" s="18" t="s">
        <v>98</v>
      </c>
      <c r="D331" s="18" t="s">
        <v>144</v>
      </c>
      <c r="E331" s="18" t="s">
        <v>146</v>
      </c>
      <c r="F331" s="18">
        <v>0.97399999999999998</v>
      </c>
      <c r="G331" s="18">
        <v>6</v>
      </c>
      <c r="H331" s="18">
        <v>422.6</v>
      </c>
      <c r="I331" s="18">
        <v>24.5</v>
      </c>
      <c r="N331" s="18">
        <v>3720</v>
      </c>
      <c r="O331" s="18">
        <v>53.344000000000001</v>
      </c>
      <c r="P331" s="18">
        <v>-3.7</v>
      </c>
    </row>
    <row r="332" spans="1:16" x14ac:dyDescent="0.2">
      <c r="A332" s="18">
        <v>56</v>
      </c>
      <c r="B332" s="18" t="s">
        <v>99</v>
      </c>
      <c r="C332" s="18" t="s">
        <v>100</v>
      </c>
      <c r="D332" s="18" t="s">
        <v>144</v>
      </c>
      <c r="E332" s="18" t="s">
        <v>146</v>
      </c>
      <c r="F332" s="18">
        <v>0.94</v>
      </c>
      <c r="G332" s="18">
        <v>1</v>
      </c>
      <c r="H332" s="18">
        <v>24</v>
      </c>
      <c r="I332" s="18">
        <v>18.8</v>
      </c>
      <c r="J332" s="18">
        <v>3826</v>
      </c>
      <c r="K332" s="18">
        <v>55.345999999999997</v>
      </c>
      <c r="L332" s="18" t="s">
        <v>359</v>
      </c>
      <c r="M332" s="18">
        <v>-1.1619999999999999</v>
      </c>
    </row>
    <row r="333" spans="1:16" x14ac:dyDescent="0.2">
      <c r="A333" s="18">
        <v>56</v>
      </c>
      <c r="B333" s="18" t="s">
        <v>99</v>
      </c>
      <c r="C333" s="18" t="s">
        <v>100</v>
      </c>
      <c r="D333" s="18" t="s">
        <v>144</v>
      </c>
      <c r="E333" s="18" t="s">
        <v>146</v>
      </c>
      <c r="F333" s="18">
        <v>0.94</v>
      </c>
      <c r="G333" s="18">
        <v>2</v>
      </c>
      <c r="H333" s="18">
        <v>53.9</v>
      </c>
      <c r="I333" s="18">
        <v>18.8</v>
      </c>
      <c r="J333" s="18">
        <v>3825</v>
      </c>
      <c r="K333" s="18">
        <v>55.305</v>
      </c>
      <c r="L333" s="18" t="s">
        <v>360</v>
      </c>
      <c r="M333" s="18">
        <v>-1.25</v>
      </c>
    </row>
    <row r="334" spans="1:16" x14ac:dyDescent="0.2">
      <c r="A334" s="18">
        <v>56</v>
      </c>
      <c r="B334" s="18" t="s">
        <v>99</v>
      </c>
      <c r="C334" s="18" t="s">
        <v>100</v>
      </c>
      <c r="D334" s="18" t="s">
        <v>144</v>
      </c>
      <c r="E334" s="18" t="s">
        <v>146</v>
      </c>
      <c r="F334" s="18">
        <v>0.94</v>
      </c>
      <c r="G334" s="18">
        <v>3</v>
      </c>
      <c r="H334" s="18">
        <v>83.8</v>
      </c>
      <c r="I334" s="18">
        <v>18.8</v>
      </c>
      <c r="J334" s="18">
        <v>3826</v>
      </c>
      <c r="K334" s="18">
        <v>55.268999999999998</v>
      </c>
      <c r="L334" s="18" t="s">
        <v>361</v>
      </c>
      <c r="M334" s="18">
        <v>-1.28</v>
      </c>
    </row>
    <row r="335" spans="1:16" x14ac:dyDescent="0.2">
      <c r="A335" s="18">
        <v>56</v>
      </c>
      <c r="B335" s="18" t="s">
        <v>99</v>
      </c>
      <c r="C335" s="18" t="s">
        <v>100</v>
      </c>
      <c r="D335" s="18" t="s">
        <v>144</v>
      </c>
      <c r="E335" s="18" t="s">
        <v>146</v>
      </c>
      <c r="F335" s="18">
        <v>0.94</v>
      </c>
      <c r="G335" s="18">
        <v>4</v>
      </c>
      <c r="H335" s="18">
        <v>126.4</v>
      </c>
      <c r="I335" s="18">
        <v>104.5</v>
      </c>
      <c r="J335" s="18">
        <v>7183</v>
      </c>
      <c r="K335" s="18">
        <v>158.90199999999999</v>
      </c>
      <c r="L335" s="18" t="s">
        <v>368</v>
      </c>
      <c r="M335" s="18">
        <v>8.42</v>
      </c>
    </row>
    <row r="336" spans="1:16" x14ac:dyDescent="0.2">
      <c r="A336" s="18">
        <v>56</v>
      </c>
      <c r="B336" s="18" t="s">
        <v>99</v>
      </c>
      <c r="C336" s="18" t="s">
        <v>100</v>
      </c>
      <c r="D336" s="18" t="s">
        <v>144</v>
      </c>
      <c r="E336" s="18" t="s">
        <v>146</v>
      </c>
      <c r="F336" s="18">
        <v>0.94</v>
      </c>
      <c r="G336" s="18">
        <v>5</v>
      </c>
      <c r="H336" s="18">
        <v>267.5</v>
      </c>
      <c r="I336" s="18">
        <v>113.1</v>
      </c>
      <c r="N336" s="18">
        <v>6796</v>
      </c>
      <c r="O336" s="18">
        <v>182.77500000000001</v>
      </c>
      <c r="P336" s="18">
        <v>-8.7550000000000008</v>
      </c>
    </row>
    <row r="337" spans="1:16" x14ac:dyDescent="0.2">
      <c r="A337" s="18">
        <v>56</v>
      </c>
      <c r="B337" s="18" t="s">
        <v>99</v>
      </c>
      <c r="C337" s="18" t="s">
        <v>100</v>
      </c>
      <c r="D337" s="18" t="s">
        <v>144</v>
      </c>
      <c r="E337" s="18" t="s">
        <v>146</v>
      </c>
      <c r="F337" s="18">
        <v>0.94</v>
      </c>
      <c r="G337" s="18">
        <v>6</v>
      </c>
      <c r="H337" s="18">
        <v>422.6</v>
      </c>
      <c r="I337" s="18">
        <v>24.2</v>
      </c>
      <c r="N337" s="18">
        <v>3718</v>
      </c>
      <c r="O337" s="18">
        <v>53.317</v>
      </c>
      <c r="P337" s="18">
        <v>-3.7</v>
      </c>
    </row>
    <row r="338" spans="1:16" x14ac:dyDescent="0.2">
      <c r="A338" s="18">
        <v>57</v>
      </c>
      <c r="B338" s="18" t="s">
        <v>143</v>
      </c>
      <c r="C338" s="18" t="s">
        <v>96</v>
      </c>
      <c r="D338" s="18" t="s">
        <v>144</v>
      </c>
      <c r="E338" s="18" t="s">
        <v>146</v>
      </c>
      <c r="F338" s="18">
        <v>0.872</v>
      </c>
      <c r="G338" s="18">
        <v>1</v>
      </c>
      <c r="H338" s="18">
        <v>24</v>
      </c>
      <c r="I338" s="18">
        <v>18.8</v>
      </c>
      <c r="J338" s="18">
        <v>3823</v>
      </c>
      <c r="K338" s="18">
        <v>55.265999999999998</v>
      </c>
      <c r="L338" s="18" t="s">
        <v>349</v>
      </c>
      <c r="M338" s="18">
        <v>-1.1499999999999999</v>
      </c>
    </row>
    <row r="339" spans="1:16" x14ac:dyDescent="0.2">
      <c r="A339" s="18">
        <v>57</v>
      </c>
      <c r="B339" s="18" t="s">
        <v>143</v>
      </c>
      <c r="C339" s="18" t="s">
        <v>96</v>
      </c>
      <c r="D339" s="18" t="s">
        <v>144</v>
      </c>
      <c r="E339" s="18" t="s">
        <v>146</v>
      </c>
      <c r="F339" s="18">
        <v>0.872</v>
      </c>
      <c r="G339" s="18">
        <v>2</v>
      </c>
      <c r="H339" s="18">
        <v>53.9</v>
      </c>
      <c r="I339" s="18">
        <v>18.8</v>
      </c>
      <c r="J339" s="18">
        <v>3824</v>
      </c>
      <c r="K339" s="18">
        <v>55.36</v>
      </c>
      <c r="L339" s="18" t="s">
        <v>357</v>
      </c>
      <c r="M339" s="18">
        <v>-1.25</v>
      </c>
    </row>
    <row r="340" spans="1:16" x14ac:dyDescent="0.2">
      <c r="A340" s="18">
        <v>57</v>
      </c>
      <c r="B340" s="18" t="s">
        <v>143</v>
      </c>
      <c r="C340" s="18" t="s">
        <v>96</v>
      </c>
      <c r="D340" s="18" t="s">
        <v>144</v>
      </c>
      <c r="E340" s="18" t="s">
        <v>146</v>
      </c>
      <c r="F340" s="18">
        <v>0.872</v>
      </c>
      <c r="G340" s="18">
        <v>3</v>
      </c>
      <c r="H340" s="18">
        <v>83.8</v>
      </c>
      <c r="I340" s="18">
        <v>18.8</v>
      </c>
      <c r="J340" s="18">
        <v>3824</v>
      </c>
      <c r="K340" s="18">
        <v>55.271999999999998</v>
      </c>
      <c r="L340" s="18" t="s">
        <v>344</v>
      </c>
      <c r="M340" s="18">
        <v>-1.282</v>
      </c>
    </row>
    <row r="341" spans="1:16" x14ac:dyDescent="0.2">
      <c r="A341" s="18">
        <v>57</v>
      </c>
      <c r="B341" s="18" t="s">
        <v>143</v>
      </c>
      <c r="C341" s="18" t="s">
        <v>96</v>
      </c>
      <c r="D341" s="18" t="s">
        <v>144</v>
      </c>
      <c r="E341" s="18" t="s">
        <v>146</v>
      </c>
      <c r="F341" s="18">
        <v>0.872</v>
      </c>
      <c r="G341" s="18">
        <v>4</v>
      </c>
      <c r="H341" s="18">
        <v>126.9</v>
      </c>
      <c r="I341" s="18">
        <v>100.3</v>
      </c>
      <c r="J341" s="18">
        <v>5993</v>
      </c>
      <c r="K341" s="18">
        <v>131.91399999999999</v>
      </c>
      <c r="L341" s="18" t="s">
        <v>358</v>
      </c>
      <c r="M341" s="18">
        <v>6.2210000000000001</v>
      </c>
    </row>
    <row r="342" spans="1:16" x14ac:dyDescent="0.2">
      <c r="A342" s="18">
        <v>57</v>
      </c>
      <c r="B342" s="18" t="s">
        <v>143</v>
      </c>
      <c r="C342" s="18" t="s">
        <v>96</v>
      </c>
      <c r="D342" s="18" t="s">
        <v>144</v>
      </c>
      <c r="E342" s="18" t="s">
        <v>146</v>
      </c>
      <c r="F342" s="18">
        <v>0.872</v>
      </c>
      <c r="G342" s="18">
        <v>5</v>
      </c>
      <c r="H342" s="18">
        <v>267.3</v>
      </c>
      <c r="I342" s="18">
        <v>112.4</v>
      </c>
      <c r="N342" s="18">
        <v>6836</v>
      </c>
      <c r="O342" s="18">
        <v>183.41900000000001</v>
      </c>
      <c r="P342" s="18">
        <v>-25.248000000000001</v>
      </c>
    </row>
    <row r="343" spans="1:16" x14ac:dyDescent="0.2">
      <c r="A343" s="18">
        <v>57</v>
      </c>
      <c r="B343" s="18" t="s">
        <v>143</v>
      </c>
      <c r="C343" s="18" t="s">
        <v>96</v>
      </c>
      <c r="D343" s="18" t="s">
        <v>144</v>
      </c>
      <c r="E343" s="18" t="s">
        <v>146</v>
      </c>
      <c r="F343" s="18">
        <v>0.872</v>
      </c>
      <c r="G343" s="18">
        <v>6</v>
      </c>
      <c r="H343" s="18">
        <v>422.6</v>
      </c>
      <c r="I343" s="18">
        <v>24.2</v>
      </c>
      <c r="N343" s="18">
        <v>3720</v>
      </c>
      <c r="O343" s="18">
        <v>53.38</v>
      </c>
      <c r="P343" s="18">
        <v>-3.7</v>
      </c>
    </row>
    <row r="344" spans="1:16" x14ac:dyDescent="0.2">
      <c r="A344" s="18">
        <v>58</v>
      </c>
      <c r="B344" s="18" t="s">
        <v>101</v>
      </c>
      <c r="C344" s="18" t="s">
        <v>102</v>
      </c>
      <c r="D344" s="18" t="s">
        <v>144</v>
      </c>
      <c r="E344" s="18" t="s">
        <v>146</v>
      </c>
      <c r="F344" s="18">
        <v>1.0229999999999999</v>
      </c>
      <c r="G344" s="18">
        <v>1</v>
      </c>
      <c r="H344" s="18">
        <v>24</v>
      </c>
      <c r="I344" s="18">
        <v>18.8</v>
      </c>
      <c r="J344" s="18">
        <v>3824</v>
      </c>
      <c r="K344" s="18">
        <v>55.317999999999998</v>
      </c>
      <c r="L344" s="18" t="s">
        <v>356</v>
      </c>
      <c r="M344" s="18">
        <v>-1.181</v>
      </c>
    </row>
    <row r="345" spans="1:16" x14ac:dyDescent="0.2">
      <c r="A345" s="18">
        <v>58</v>
      </c>
      <c r="B345" s="18" t="s">
        <v>101</v>
      </c>
      <c r="C345" s="18" t="s">
        <v>102</v>
      </c>
      <c r="D345" s="18" t="s">
        <v>144</v>
      </c>
      <c r="E345" s="18" t="s">
        <v>146</v>
      </c>
      <c r="F345" s="18">
        <v>1.0229999999999999</v>
      </c>
      <c r="G345" s="18">
        <v>2</v>
      </c>
      <c r="H345" s="18">
        <v>53.9</v>
      </c>
      <c r="I345" s="18">
        <v>18.8</v>
      </c>
      <c r="J345" s="18">
        <v>3823</v>
      </c>
      <c r="K345" s="18">
        <v>55.31</v>
      </c>
      <c r="L345" s="18" t="s">
        <v>357</v>
      </c>
      <c r="M345" s="18">
        <v>-1.25</v>
      </c>
    </row>
    <row r="346" spans="1:16" x14ac:dyDescent="0.2">
      <c r="A346" s="18">
        <v>58</v>
      </c>
      <c r="B346" s="18" t="s">
        <v>101</v>
      </c>
      <c r="C346" s="18" t="s">
        <v>102</v>
      </c>
      <c r="D346" s="18" t="s">
        <v>144</v>
      </c>
      <c r="E346" s="18" t="s">
        <v>146</v>
      </c>
      <c r="F346" s="18">
        <v>1.0229999999999999</v>
      </c>
      <c r="G346" s="18">
        <v>3</v>
      </c>
      <c r="H346" s="18">
        <v>83.8</v>
      </c>
      <c r="I346" s="18">
        <v>18.8</v>
      </c>
      <c r="J346" s="18">
        <v>3823</v>
      </c>
      <c r="K346" s="18">
        <v>55.298999999999999</v>
      </c>
      <c r="L346" s="18" t="s">
        <v>371</v>
      </c>
      <c r="M346" s="18">
        <v>-1.3120000000000001</v>
      </c>
    </row>
    <row r="347" spans="1:16" x14ac:dyDescent="0.2">
      <c r="A347" s="18">
        <v>58</v>
      </c>
      <c r="B347" s="18" t="s">
        <v>101</v>
      </c>
      <c r="C347" s="18" t="s">
        <v>102</v>
      </c>
      <c r="D347" s="18" t="s">
        <v>144</v>
      </c>
      <c r="E347" s="18" t="s">
        <v>146</v>
      </c>
      <c r="F347" s="18">
        <v>1.0229999999999999</v>
      </c>
      <c r="G347" s="18">
        <v>4</v>
      </c>
      <c r="H347" s="18">
        <v>126.4</v>
      </c>
      <c r="I347" s="18">
        <v>107.6</v>
      </c>
      <c r="J347" s="18">
        <v>7731</v>
      </c>
      <c r="K347" s="18">
        <v>170.74199999999999</v>
      </c>
      <c r="L347" s="18" t="s">
        <v>355</v>
      </c>
      <c r="M347" s="18">
        <v>5.7729999999999997</v>
      </c>
    </row>
    <row r="348" spans="1:16" x14ac:dyDescent="0.2">
      <c r="A348" s="18">
        <v>58</v>
      </c>
      <c r="B348" s="18" t="s">
        <v>101</v>
      </c>
      <c r="C348" s="18" t="s">
        <v>102</v>
      </c>
      <c r="D348" s="18" t="s">
        <v>144</v>
      </c>
      <c r="E348" s="18" t="s">
        <v>146</v>
      </c>
      <c r="F348" s="18">
        <v>1.0229999999999999</v>
      </c>
      <c r="G348" s="18">
        <v>5</v>
      </c>
      <c r="H348" s="18">
        <v>267.5</v>
      </c>
      <c r="I348" s="18">
        <v>114.3</v>
      </c>
      <c r="N348" s="18">
        <v>7332</v>
      </c>
      <c r="O348" s="18">
        <v>197.785</v>
      </c>
      <c r="P348" s="18">
        <v>-12.446999999999999</v>
      </c>
    </row>
    <row r="349" spans="1:16" x14ac:dyDescent="0.2">
      <c r="A349" s="18">
        <v>58</v>
      </c>
      <c r="B349" s="18" t="s">
        <v>101</v>
      </c>
      <c r="C349" s="18" t="s">
        <v>102</v>
      </c>
      <c r="D349" s="18" t="s">
        <v>144</v>
      </c>
      <c r="E349" s="18" t="s">
        <v>146</v>
      </c>
      <c r="F349" s="18">
        <v>1.0229999999999999</v>
      </c>
      <c r="G349" s="18">
        <v>6</v>
      </c>
      <c r="H349" s="18">
        <v>422.6</v>
      </c>
      <c r="I349" s="18">
        <v>24.2</v>
      </c>
      <c r="N349" s="18">
        <v>3719</v>
      </c>
      <c r="O349" s="18">
        <v>53.399000000000001</v>
      </c>
      <c r="P349" s="18">
        <v>-3.7</v>
      </c>
    </row>
    <row r="350" spans="1:16" x14ac:dyDescent="0.2">
      <c r="A350" s="18">
        <v>59</v>
      </c>
      <c r="B350" s="18" t="s">
        <v>103</v>
      </c>
      <c r="C350" s="18" t="s">
        <v>104</v>
      </c>
      <c r="D350" s="18" t="s">
        <v>144</v>
      </c>
      <c r="E350" s="18" t="s">
        <v>146</v>
      </c>
      <c r="F350" s="18">
        <v>1.028</v>
      </c>
      <c r="G350" s="18">
        <v>1</v>
      </c>
      <c r="H350" s="18">
        <v>24</v>
      </c>
      <c r="I350" s="18">
        <v>18.8</v>
      </c>
      <c r="J350" s="18">
        <v>3828</v>
      </c>
      <c r="K350" s="18">
        <v>55.328000000000003</v>
      </c>
      <c r="L350" s="18" t="s">
        <v>372</v>
      </c>
      <c r="M350" s="18">
        <v>-1.1299999999999999</v>
      </c>
    </row>
    <row r="351" spans="1:16" x14ac:dyDescent="0.2">
      <c r="A351" s="18">
        <v>59</v>
      </c>
      <c r="B351" s="18" t="s">
        <v>103</v>
      </c>
      <c r="C351" s="18" t="s">
        <v>104</v>
      </c>
      <c r="D351" s="18" t="s">
        <v>144</v>
      </c>
      <c r="E351" s="18" t="s">
        <v>146</v>
      </c>
      <c r="F351" s="18">
        <v>1.028</v>
      </c>
      <c r="G351" s="18">
        <v>2</v>
      </c>
      <c r="H351" s="18">
        <v>53.9</v>
      </c>
      <c r="I351" s="18">
        <v>18.8</v>
      </c>
      <c r="J351" s="18">
        <v>3830</v>
      </c>
      <c r="K351" s="18">
        <v>55.331000000000003</v>
      </c>
      <c r="L351" s="18" t="s">
        <v>373</v>
      </c>
      <c r="M351" s="18">
        <v>-1.25</v>
      </c>
    </row>
    <row r="352" spans="1:16" x14ac:dyDescent="0.2">
      <c r="A352" s="18">
        <v>59</v>
      </c>
      <c r="B352" s="18" t="s">
        <v>103</v>
      </c>
      <c r="C352" s="18" t="s">
        <v>104</v>
      </c>
      <c r="D352" s="18" t="s">
        <v>144</v>
      </c>
      <c r="E352" s="18" t="s">
        <v>146</v>
      </c>
      <c r="F352" s="18">
        <v>1.028</v>
      </c>
      <c r="G352" s="18">
        <v>3</v>
      </c>
      <c r="H352" s="18">
        <v>83.8</v>
      </c>
      <c r="I352" s="18">
        <v>18.8</v>
      </c>
      <c r="J352" s="18">
        <v>3828</v>
      </c>
      <c r="K352" s="18">
        <v>55.305</v>
      </c>
      <c r="L352" s="18" t="s">
        <v>353</v>
      </c>
      <c r="M352" s="18">
        <v>-1.27</v>
      </c>
    </row>
    <row r="353" spans="1:16" x14ac:dyDescent="0.2">
      <c r="A353" s="18">
        <v>59</v>
      </c>
      <c r="B353" s="18" t="s">
        <v>103</v>
      </c>
      <c r="C353" s="18" t="s">
        <v>104</v>
      </c>
      <c r="D353" s="18" t="s">
        <v>144</v>
      </c>
      <c r="E353" s="18" t="s">
        <v>146</v>
      </c>
      <c r="F353" s="18">
        <v>1.028</v>
      </c>
      <c r="G353" s="18">
        <v>4</v>
      </c>
      <c r="H353" s="18">
        <v>126.7</v>
      </c>
      <c r="I353" s="18">
        <v>103.9</v>
      </c>
      <c r="J353" s="18">
        <v>6900</v>
      </c>
      <c r="K353" s="18">
        <v>152.791</v>
      </c>
      <c r="L353" s="18" t="s">
        <v>341</v>
      </c>
      <c r="M353" s="18">
        <v>5.85</v>
      </c>
    </row>
    <row r="354" spans="1:16" x14ac:dyDescent="0.2">
      <c r="A354" s="18">
        <v>59</v>
      </c>
      <c r="B354" s="18" t="s">
        <v>103</v>
      </c>
      <c r="C354" s="18" t="s">
        <v>104</v>
      </c>
      <c r="D354" s="18" t="s">
        <v>144</v>
      </c>
      <c r="E354" s="18" t="s">
        <v>146</v>
      </c>
      <c r="F354" s="18">
        <v>1.028</v>
      </c>
      <c r="G354" s="18">
        <v>5</v>
      </c>
      <c r="H354" s="18">
        <v>267.7</v>
      </c>
      <c r="I354" s="18">
        <v>112</v>
      </c>
      <c r="N354" s="18">
        <v>6792</v>
      </c>
      <c r="O354" s="18">
        <v>182.42400000000001</v>
      </c>
      <c r="P354" s="18">
        <v>-16.814</v>
      </c>
    </row>
    <row r="355" spans="1:16" x14ac:dyDescent="0.2">
      <c r="A355" s="18">
        <v>59</v>
      </c>
      <c r="B355" s="18" t="s">
        <v>103</v>
      </c>
      <c r="C355" s="18" t="s">
        <v>104</v>
      </c>
      <c r="D355" s="18" t="s">
        <v>144</v>
      </c>
      <c r="E355" s="18" t="s">
        <v>146</v>
      </c>
      <c r="F355" s="18">
        <v>1.028</v>
      </c>
      <c r="G355" s="18">
        <v>6</v>
      </c>
      <c r="H355" s="18">
        <v>422.6</v>
      </c>
      <c r="I355" s="18">
        <v>24</v>
      </c>
      <c r="N355" s="18">
        <v>3721</v>
      </c>
      <c r="O355" s="18">
        <v>53.389000000000003</v>
      </c>
      <c r="P355" s="18">
        <v>-3.7</v>
      </c>
    </row>
    <row r="356" spans="1:16" x14ac:dyDescent="0.2">
      <c r="A356" s="18">
        <v>60</v>
      </c>
      <c r="B356" s="18" t="s">
        <v>105</v>
      </c>
      <c r="C356" s="18" t="s">
        <v>106</v>
      </c>
      <c r="D356" s="18" t="s">
        <v>144</v>
      </c>
      <c r="E356" s="18" t="s">
        <v>146</v>
      </c>
      <c r="F356" s="18">
        <v>0.95</v>
      </c>
      <c r="G356" s="18">
        <v>1</v>
      </c>
      <c r="H356" s="18">
        <v>24</v>
      </c>
      <c r="I356" s="18">
        <v>18.8</v>
      </c>
      <c r="J356" s="18">
        <v>3826</v>
      </c>
      <c r="K356" s="18">
        <v>55.293999999999997</v>
      </c>
      <c r="L356" s="18" t="s">
        <v>374</v>
      </c>
      <c r="M356" s="18">
        <v>-1.1950000000000001</v>
      </c>
    </row>
    <row r="357" spans="1:16" x14ac:dyDescent="0.2">
      <c r="A357" s="18">
        <v>60</v>
      </c>
      <c r="B357" s="18" t="s">
        <v>105</v>
      </c>
      <c r="C357" s="18" t="s">
        <v>106</v>
      </c>
      <c r="D357" s="18" t="s">
        <v>144</v>
      </c>
      <c r="E357" s="18" t="s">
        <v>146</v>
      </c>
      <c r="F357" s="18">
        <v>0.95</v>
      </c>
      <c r="G357" s="18">
        <v>2</v>
      </c>
      <c r="H357" s="18">
        <v>53.9</v>
      </c>
      <c r="I357" s="18">
        <v>18.8</v>
      </c>
      <c r="J357" s="18">
        <v>3826</v>
      </c>
      <c r="K357" s="18">
        <v>55.307000000000002</v>
      </c>
      <c r="L357" s="18" t="s">
        <v>366</v>
      </c>
      <c r="M357" s="18">
        <v>-1.25</v>
      </c>
    </row>
    <row r="358" spans="1:16" x14ac:dyDescent="0.2">
      <c r="A358" s="18">
        <v>60</v>
      </c>
      <c r="B358" s="18" t="s">
        <v>105</v>
      </c>
      <c r="C358" s="18" t="s">
        <v>106</v>
      </c>
      <c r="D358" s="18" t="s">
        <v>144</v>
      </c>
      <c r="E358" s="18" t="s">
        <v>146</v>
      </c>
      <c r="F358" s="18">
        <v>0.95</v>
      </c>
      <c r="G358" s="18">
        <v>3</v>
      </c>
      <c r="H358" s="18">
        <v>83.8</v>
      </c>
      <c r="I358" s="18">
        <v>18.8</v>
      </c>
      <c r="J358" s="18">
        <v>3825</v>
      </c>
      <c r="K358" s="18">
        <v>55.292000000000002</v>
      </c>
      <c r="L358" s="18" t="s">
        <v>375</v>
      </c>
      <c r="M358" s="18">
        <v>-1.306</v>
      </c>
    </row>
    <row r="359" spans="1:16" x14ac:dyDescent="0.2">
      <c r="A359" s="18">
        <v>60</v>
      </c>
      <c r="B359" s="18" t="s">
        <v>105</v>
      </c>
      <c r="C359" s="18" t="s">
        <v>106</v>
      </c>
      <c r="D359" s="18" t="s">
        <v>144</v>
      </c>
      <c r="E359" s="18" t="s">
        <v>146</v>
      </c>
      <c r="F359" s="18">
        <v>0.95</v>
      </c>
      <c r="G359" s="18">
        <v>4</v>
      </c>
      <c r="H359" s="18">
        <v>126.7</v>
      </c>
      <c r="I359" s="18">
        <v>103</v>
      </c>
      <c r="J359" s="18">
        <v>6849</v>
      </c>
      <c r="K359" s="18">
        <v>151.33699999999999</v>
      </c>
      <c r="L359" s="18" t="s">
        <v>376</v>
      </c>
      <c r="M359" s="18">
        <v>4.7990000000000004</v>
      </c>
    </row>
    <row r="360" spans="1:16" x14ac:dyDescent="0.2">
      <c r="A360" s="18">
        <v>60</v>
      </c>
      <c r="B360" s="18" t="s">
        <v>105</v>
      </c>
      <c r="C360" s="18" t="s">
        <v>106</v>
      </c>
      <c r="D360" s="18" t="s">
        <v>144</v>
      </c>
      <c r="E360" s="18" t="s">
        <v>146</v>
      </c>
      <c r="F360" s="18">
        <v>0.95</v>
      </c>
      <c r="G360" s="18">
        <v>5</v>
      </c>
      <c r="H360" s="18">
        <v>267.5</v>
      </c>
      <c r="I360" s="18">
        <v>111.4</v>
      </c>
      <c r="N360" s="18">
        <v>6471</v>
      </c>
      <c r="O360" s="18">
        <v>173.18199999999999</v>
      </c>
      <c r="P360" s="18">
        <v>-11.24</v>
      </c>
    </row>
    <row r="361" spans="1:16" x14ac:dyDescent="0.2">
      <c r="A361" s="18">
        <v>60</v>
      </c>
      <c r="B361" s="18" t="s">
        <v>105</v>
      </c>
      <c r="C361" s="18" t="s">
        <v>106</v>
      </c>
      <c r="D361" s="18" t="s">
        <v>144</v>
      </c>
      <c r="E361" s="18" t="s">
        <v>146</v>
      </c>
      <c r="F361" s="18">
        <v>0.95</v>
      </c>
      <c r="G361" s="18">
        <v>6</v>
      </c>
      <c r="H361" s="18">
        <v>422.6</v>
      </c>
      <c r="I361" s="18">
        <v>24.2</v>
      </c>
      <c r="N361" s="18">
        <v>3719</v>
      </c>
      <c r="O361" s="18">
        <v>53.396000000000001</v>
      </c>
      <c r="P361" s="18">
        <v>-3.7</v>
      </c>
    </row>
    <row r="362" spans="1:16" x14ac:dyDescent="0.2">
      <c r="A362" s="18">
        <v>61</v>
      </c>
      <c r="B362" s="18" t="s">
        <v>107</v>
      </c>
      <c r="C362" s="18" t="s">
        <v>108</v>
      </c>
      <c r="D362" s="18" t="s">
        <v>144</v>
      </c>
      <c r="E362" s="18" t="s">
        <v>146</v>
      </c>
      <c r="F362" s="18">
        <v>0.99099999999999999</v>
      </c>
      <c r="G362" s="18">
        <v>1</v>
      </c>
      <c r="H362" s="18">
        <v>24.2</v>
      </c>
      <c r="I362" s="18">
        <v>18.600000000000001</v>
      </c>
      <c r="J362" s="18">
        <v>3824</v>
      </c>
      <c r="K362" s="18">
        <v>55.308999999999997</v>
      </c>
      <c r="L362" s="18" t="s">
        <v>356</v>
      </c>
      <c r="M362" s="18">
        <v>-1.177</v>
      </c>
    </row>
    <row r="363" spans="1:16" x14ac:dyDescent="0.2">
      <c r="A363" s="18">
        <v>61</v>
      </c>
      <c r="B363" s="18" t="s">
        <v>107</v>
      </c>
      <c r="C363" s="18" t="s">
        <v>108</v>
      </c>
      <c r="D363" s="18" t="s">
        <v>144</v>
      </c>
      <c r="E363" s="18" t="s">
        <v>146</v>
      </c>
      <c r="F363" s="18">
        <v>0.99099999999999999</v>
      </c>
      <c r="G363" s="18">
        <v>2</v>
      </c>
      <c r="H363" s="18">
        <v>53.9</v>
      </c>
      <c r="I363" s="18">
        <v>18.8</v>
      </c>
      <c r="J363" s="18">
        <v>3825</v>
      </c>
      <c r="K363" s="18">
        <v>55.289000000000001</v>
      </c>
      <c r="L363" s="18" t="s">
        <v>357</v>
      </c>
      <c r="M363" s="18">
        <v>-1.25</v>
      </c>
    </row>
    <row r="364" spans="1:16" x14ac:dyDescent="0.2">
      <c r="A364" s="18">
        <v>61</v>
      </c>
      <c r="B364" s="18" t="s">
        <v>107</v>
      </c>
      <c r="C364" s="18" t="s">
        <v>108</v>
      </c>
      <c r="D364" s="18" t="s">
        <v>144</v>
      </c>
      <c r="E364" s="18" t="s">
        <v>146</v>
      </c>
      <c r="F364" s="18">
        <v>0.99099999999999999</v>
      </c>
      <c r="G364" s="18">
        <v>3</v>
      </c>
      <c r="H364" s="18">
        <v>83.8</v>
      </c>
      <c r="I364" s="18">
        <v>18.8</v>
      </c>
      <c r="J364" s="18">
        <v>3823</v>
      </c>
      <c r="K364" s="18">
        <v>55.295000000000002</v>
      </c>
      <c r="L364" s="18" t="s">
        <v>364</v>
      </c>
      <c r="M364" s="18">
        <v>-1.306</v>
      </c>
    </row>
    <row r="365" spans="1:16" x14ac:dyDescent="0.2">
      <c r="A365" s="18">
        <v>61</v>
      </c>
      <c r="B365" s="18" t="s">
        <v>107</v>
      </c>
      <c r="C365" s="18" t="s">
        <v>108</v>
      </c>
      <c r="D365" s="18" t="s">
        <v>144</v>
      </c>
      <c r="E365" s="18" t="s">
        <v>146</v>
      </c>
      <c r="F365" s="18">
        <v>0.99099999999999999</v>
      </c>
      <c r="G365" s="18">
        <v>4</v>
      </c>
      <c r="H365" s="18">
        <v>126.7</v>
      </c>
      <c r="I365" s="18">
        <v>106.6</v>
      </c>
      <c r="J365" s="18">
        <v>7278</v>
      </c>
      <c r="K365" s="18">
        <v>160.60599999999999</v>
      </c>
      <c r="L365" s="18" t="s">
        <v>355</v>
      </c>
      <c r="M365" s="18">
        <v>4.24</v>
      </c>
    </row>
    <row r="366" spans="1:16" x14ac:dyDescent="0.2">
      <c r="A366" s="18">
        <v>61</v>
      </c>
      <c r="B366" s="18" t="s">
        <v>107</v>
      </c>
      <c r="C366" s="18" t="s">
        <v>108</v>
      </c>
      <c r="D366" s="18" t="s">
        <v>144</v>
      </c>
      <c r="E366" s="18" t="s">
        <v>146</v>
      </c>
      <c r="F366" s="18">
        <v>0.99099999999999999</v>
      </c>
      <c r="G366" s="18">
        <v>5</v>
      </c>
      <c r="H366" s="18">
        <v>267.5</v>
      </c>
      <c r="I366" s="18">
        <v>112.9</v>
      </c>
      <c r="N366" s="18">
        <v>7006</v>
      </c>
      <c r="O366" s="18">
        <v>188.43100000000001</v>
      </c>
      <c r="P366" s="18">
        <v>-16.521000000000001</v>
      </c>
    </row>
    <row r="367" spans="1:16" x14ac:dyDescent="0.2">
      <c r="A367" s="18">
        <v>61</v>
      </c>
      <c r="B367" s="18" t="s">
        <v>107</v>
      </c>
      <c r="C367" s="18" t="s">
        <v>108</v>
      </c>
      <c r="D367" s="18" t="s">
        <v>144</v>
      </c>
      <c r="E367" s="18" t="s">
        <v>146</v>
      </c>
      <c r="F367" s="18">
        <v>0.99099999999999999</v>
      </c>
      <c r="G367" s="18">
        <v>6</v>
      </c>
      <c r="H367" s="18">
        <v>422.6</v>
      </c>
      <c r="I367" s="18">
        <v>24.2</v>
      </c>
      <c r="N367" s="18">
        <v>3719</v>
      </c>
      <c r="O367" s="18">
        <v>53.356000000000002</v>
      </c>
      <c r="P367" s="18">
        <v>-3.7</v>
      </c>
    </row>
    <row r="368" spans="1:16" x14ac:dyDescent="0.2">
      <c r="A368" s="18">
        <v>62</v>
      </c>
      <c r="B368" s="18" t="s">
        <v>109</v>
      </c>
      <c r="C368" s="18" t="s">
        <v>110</v>
      </c>
      <c r="D368" s="18" t="s">
        <v>144</v>
      </c>
      <c r="E368" s="18" t="s">
        <v>146</v>
      </c>
      <c r="F368" s="18">
        <v>0.97499999999999998</v>
      </c>
      <c r="G368" s="18">
        <v>1</v>
      </c>
      <c r="H368" s="18">
        <v>24.2</v>
      </c>
      <c r="I368" s="18">
        <v>18.600000000000001</v>
      </c>
      <c r="J368" s="18">
        <v>3826</v>
      </c>
      <c r="K368" s="18">
        <v>55.262</v>
      </c>
      <c r="L368" s="18" t="s">
        <v>377</v>
      </c>
      <c r="M368" s="18">
        <v>-1.1759999999999999</v>
      </c>
    </row>
    <row r="369" spans="1:16" x14ac:dyDescent="0.2">
      <c r="A369" s="18">
        <v>62</v>
      </c>
      <c r="B369" s="18" t="s">
        <v>109</v>
      </c>
      <c r="C369" s="18" t="s">
        <v>110</v>
      </c>
      <c r="D369" s="18" t="s">
        <v>144</v>
      </c>
      <c r="E369" s="18" t="s">
        <v>146</v>
      </c>
      <c r="F369" s="18">
        <v>0.97499999999999998</v>
      </c>
      <c r="G369" s="18">
        <v>2</v>
      </c>
      <c r="H369" s="18">
        <v>53.9</v>
      </c>
      <c r="I369" s="18">
        <v>18.8</v>
      </c>
      <c r="J369" s="18">
        <v>3825</v>
      </c>
      <c r="K369" s="18">
        <v>55.311999999999998</v>
      </c>
      <c r="L369" s="18" t="s">
        <v>374</v>
      </c>
      <c r="M369" s="18">
        <v>-1.25</v>
      </c>
    </row>
    <row r="370" spans="1:16" x14ac:dyDescent="0.2">
      <c r="A370" s="18">
        <v>62</v>
      </c>
      <c r="B370" s="18" t="s">
        <v>109</v>
      </c>
      <c r="C370" s="18" t="s">
        <v>110</v>
      </c>
      <c r="D370" s="18" t="s">
        <v>144</v>
      </c>
      <c r="E370" s="18" t="s">
        <v>146</v>
      </c>
      <c r="F370" s="18">
        <v>0.97499999999999998</v>
      </c>
      <c r="G370" s="18">
        <v>3</v>
      </c>
      <c r="H370" s="18">
        <v>83.8</v>
      </c>
      <c r="I370" s="18">
        <v>18.8</v>
      </c>
      <c r="J370" s="18">
        <v>3825</v>
      </c>
      <c r="K370" s="18">
        <v>55.301000000000002</v>
      </c>
      <c r="L370" s="18" t="s">
        <v>378</v>
      </c>
      <c r="M370" s="18">
        <v>-1.294</v>
      </c>
    </row>
    <row r="371" spans="1:16" x14ac:dyDescent="0.2">
      <c r="A371" s="18">
        <v>62</v>
      </c>
      <c r="B371" s="18" t="s">
        <v>109</v>
      </c>
      <c r="C371" s="18" t="s">
        <v>110</v>
      </c>
      <c r="D371" s="18" t="s">
        <v>144</v>
      </c>
      <c r="E371" s="18" t="s">
        <v>146</v>
      </c>
      <c r="F371" s="18">
        <v>0.97499999999999998</v>
      </c>
      <c r="G371" s="18">
        <v>4</v>
      </c>
      <c r="H371" s="18">
        <v>126.4</v>
      </c>
      <c r="I371" s="18">
        <v>104.1</v>
      </c>
      <c r="J371" s="18">
        <v>6622</v>
      </c>
      <c r="K371" s="18">
        <v>146.411</v>
      </c>
      <c r="L371" s="18" t="s">
        <v>344</v>
      </c>
      <c r="M371" s="18">
        <v>6.3920000000000003</v>
      </c>
    </row>
    <row r="372" spans="1:16" x14ac:dyDescent="0.2">
      <c r="A372" s="18">
        <v>62</v>
      </c>
      <c r="B372" s="18" t="s">
        <v>109</v>
      </c>
      <c r="C372" s="18" t="s">
        <v>110</v>
      </c>
      <c r="D372" s="18" t="s">
        <v>144</v>
      </c>
      <c r="E372" s="18" t="s">
        <v>146</v>
      </c>
      <c r="F372" s="18">
        <v>0.97499999999999998</v>
      </c>
      <c r="G372" s="18">
        <v>5</v>
      </c>
      <c r="H372" s="18">
        <v>267.5</v>
      </c>
      <c r="I372" s="18">
        <v>111.2</v>
      </c>
      <c r="N372" s="18">
        <v>6461</v>
      </c>
      <c r="O372" s="18">
        <v>172.935</v>
      </c>
      <c r="P372" s="18">
        <v>-12.448</v>
      </c>
    </row>
    <row r="373" spans="1:16" x14ac:dyDescent="0.2">
      <c r="A373" s="18">
        <v>62</v>
      </c>
      <c r="B373" s="18" t="s">
        <v>109</v>
      </c>
      <c r="C373" s="18" t="s">
        <v>110</v>
      </c>
      <c r="D373" s="18" t="s">
        <v>144</v>
      </c>
      <c r="E373" s="18" t="s">
        <v>146</v>
      </c>
      <c r="F373" s="18">
        <v>0.97499999999999998</v>
      </c>
      <c r="G373" s="18">
        <v>6</v>
      </c>
      <c r="H373" s="18">
        <v>422.6</v>
      </c>
      <c r="I373" s="18">
        <v>24.2</v>
      </c>
      <c r="N373" s="18">
        <v>3720</v>
      </c>
      <c r="O373" s="18">
        <v>53.334000000000003</v>
      </c>
      <c r="P373" s="18">
        <v>-3.7</v>
      </c>
    </row>
    <row r="374" spans="1:16" x14ac:dyDescent="0.2">
      <c r="A374" s="18">
        <v>63</v>
      </c>
      <c r="B374" s="18" t="s">
        <v>111</v>
      </c>
      <c r="C374" s="18" t="s">
        <v>112</v>
      </c>
      <c r="D374" s="18" t="s">
        <v>144</v>
      </c>
      <c r="E374" s="18" t="s">
        <v>146</v>
      </c>
      <c r="F374" s="18">
        <v>0.98399999999999999</v>
      </c>
      <c r="G374" s="18">
        <v>1</v>
      </c>
      <c r="H374" s="18">
        <v>24</v>
      </c>
      <c r="I374" s="18">
        <v>18.8</v>
      </c>
      <c r="J374" s="18">
        <v>3825</v>
      </c>
      <c r="K374" s="18">
        <v>55.277999999999999</v>
      </c>
      <c r="L374" s="18" t="s">
        <v>379</v>
      </c>
      <c r="M374" s="18">
        <v>-1.143</v>
      </c>
    </row>
    <row r="375" spans="1:16" x14ac:dyDescent="0.2">
      <c r="A375" s="18">
        <v>63</v>
      </c>
      <c r="B375" s="18" t="s">
        <v>111</v>
      </c>
      <c r="C375" s="18" t="s">
        <v>112</v>
      </c>
      <c r="D375" s="18" t="s">
        <v>144</v>
      </c>
      <c r="E375" s="18" t="s">
        <v>146</v>
      </c>
      <c r="F375" s="18">
        <v>0.98399999999999999</v>
      </c>
      <c r="G375" s="18">
        <v>2</v>
      </c>
      <c r="H375" s="18">
        <v>53.9</v>
      </c>
      <c r="I375" s="18">
        <v>18.8</v>
      </c>
      <c r="J375" s="18">
        <v>3824</v>
      </c>
      <c r="K375" s="18">
        <v>55.338000000000001</v>
      </c>
      <c r="L375" s="18" t="s">
        <v>380</v>
      </c>
      <c r="M375" s="18">
        <v>-1.25</v>
      </c>
    </row>
    <row r="376" spans="1:16" x14ac:dyDescent="0.2">
      <c r="A376" s="18">
        <v>63</v>
      </c>
      <c r="B376" s="18" t="s">
        <v>111</v>
      </c>
      <c r="C376" s="18" t="s">
        <v>112</v>
      </c>
      <c r="D376" s="18" t="s">
        <v>144</v>
      </c>
      <c r="E376" s="18" t="s">
        <v>146</v>
      </c>
      <c r="F376" s="18">
        <v>0.98399999999999999</v>
      </c>
      <c r="G376" s="18">
        <v>3</v>
      </c>
      <c r="H376" s="18">
        <v>83.8</v>
      </c>
      <c r="I376" s="18">
        <v>18.8</v>
      </c>
      <c r="J376" s="18">
        <v>3823</v>
      </c>
      <c r="K376" s="18">
        <v>55.26</v>
      </c>
      <c r="L376" s="18" t="s">
        <v>360</v>
      </c>
      <c r="M376" s="18">
        <v>-1.298</v>
      </c>
    </row>
    <row r="377" spans="1:16" x14ac:dyDescent="0.2">
      <c r="A377" s="18">
        <v>63</v>
      </c>
      <c r="B377" s="18" t="s">
        <v>111</v>
      </c>
      <c r="C377" s="18" t="s">
        <v>112</v>
      </c>
      <c r="D377" s="18" t="s">
        <v>144</v>
      </c>
      <c r="E377" s="18" t="s">
        <v>146</v>
      </c>
      <c r="F377" s="18">
        <v>0.98399999999999999</v>
      </c>
      <c r="G377" s="18">
        <v>4</v>
      </c>
      <c r="H377" s="18">
        <v>126.7</v>
      </c>
      <c r="I377" s="18">
        <v>108.1</v>
      </c>
      <c r="J377" s="18">
        <v>7258</v>
      </c>
      <c r="K377" s="18">
        <v>160.34100000000001</v>
      </c>
      <c r="L377" s="18" t="s">
        <v>344</v>
      </c>
      <c r="M377" s="18">
        <v>5.399</v>
      </c>
    </row>
    <row r="378" spans="1:16" x14ac:dyDescent="0.2">
      <c r="A378" s="18">
        <v>63</v>
      </c>
      <c r="B378" s="18" t="s">
        <v>111</v>
      </c>
      <c r="C378" s="18" t="s">
        <v>112</v>
      </c>
      <c r="D378" s="18" t="s">
        <v>144</v>
      </c>
      <c r="E378" s="18" t="s">
        <v>146</v>
      </c>
      <c r="F378" s="18">
        <v>0.98399999999999999</v>
      </c>
      <c r="G378" s="18">
        <v>5</v>
      </c>
      <c r="H378" s="18">
        <v>267.5</v>
      </c>
      <c r="I378" s="18">
        <v>112.2</v>
      </c>
      <c r="N378" s="18">
        <v>6962</v>
      </c>
      <c r="O378" s="18">
        <v>186.965</v>
      </c>
      <c r="P378" s="18">
        <v>-9.5630000000000006</v>
      </c>
    </row>
    <row r="379" spans="1:16" x14ac:dyDescent="0.2">
      <c r="A379" s="18">
        <v>63</v>
      </c>
      <c r="B379" s="18" t="s">
        <v>111</v>
      </c>
      <c r="C379" s="18" t="s">
        <v>112</v>
      </c>
      <c r="D379" s="18" t="s">
        <v>144</v>
      </c>
      <c r="E379" s="18" t="s">
        <v>146</v>
      </c>
      <c r="F379" s="18">
        <v>0.98399999999999999</v>
      </c>
      <c r="G379" s="18">
        <v>6</v>
      </c>
      <c r="H379" s="18">
        <v>422.6</v>
      </c>
      <c r="I379" s="18">
        <v>24.2</v>
      </c>
      <c r="N379" s="18">
        <v>3721</v>
      </c>
      <c r="O379" s="18">
        <v>53.359000000000002</v>
      </c>
      <c r="P379" s="18">
        <v>-3.7</v>
      </c>
    </row>
    <row r="380" spans="1:16" x14ac:dyDescent="0.2">
      <c r="A380" s="18">
        <v>64</v>
      </c>
      <c r="B380" s="18" t="s">
        <v>113</v>
      </c>
      <c r="C380" s="18" t="s">
        <v>114</v>
      </c>
      <c r="D380" s="18" t="s">
        <v>144</v>
      </c>
      <c r="E380" s="18" t="s">
        <v>146</v>
      </c>
      <c r="F380" s="18">
        <v>0.92600000000000005</v>
      </c>
      <c r="G380" s="18">
        <v>1</v>
      </c>
      <c r="H380" s="18">
        <v>24.2</v>
      </c>
      <c r="I380" s="18">
        <v>18.600000000000001</v>
      </c>
      <c r="J380" s="18">
        <v>3826</v>
      </c>
      <c r="K380" s="18">
        <v>55.264000000000003</v>
      </c>
      <c r="L380" s="18" t="s">
        <v>381</v>
      </c>
      <c r="M380" s="18">
        <v>-1.155</v>
      </c>
    </row>
    <row r="381" spans="1:16" x14ac:dyDescent="0.2">
      <c r="A381" s="18">
        <v>64</v>
      </c>
      <c r="B381" s="18" t="s">
        <v>113</v>
      </c>
      <c r="C381" s="18" t="s">
        <v>114</v>
      </c>
      <c r="D381" s="18" t="s">
        <v>144</v>
      </c>
      <c r="E381" s="18" t="s">
        <v>146</v>
      </c>
      <c r="F381" s="18">
        <v>0.92600000000000005</v>
      </c>
      <c r="G381" s="18">
        <v>2</v>
      </c>
      <c r="H381" s="18">
        <v>53.9</v>
      </c>
      <c r="I381" s="18">
        <v>18.8</v>
      </c>
      <c r="J381" s="18">
        <v>3826</v>
      </c>
      <c r="K381" s="18">
        <v>55.298000000000002</v>
      </c>
      <c r="L381" s="18" t="s">
        <v>379</v>
      </c>
      <c r="M381" s="18">
        <v>-1.25</v>
      </c>
    </row>
    <row r="382" spans="1:16" x14ac:dyDescent="0.2">
      <c r="A382" s="18">
        <v>64</v>
      </c>
      <c r="B382" s="18" t="s">
        <v>113</v>
      </c>
      <c r="C382" s="18" t="s">
        <v>114</v>
      </c>
      <c r="D382" s="18" t="s">
        <v>144</v>
      </c>
      <c r="E382" s="18" t="s">
        <v>146</v>
      </c>
      <c r="F382" s="18">
        <v>0.92600000000000005</v>
      </c>
      <c r="G382" s="18">
        <v>3</v>
      </c>
      <c r="H382" s="18">
        <v>83.8</v>
      </c>
      <c r="I382" s="18">
        <v>18.8</v>
      </c>
      <c r="J382" s="18">
        <v>3826</v>
      </c>
      <c r="K382" s="18">
        <v>55.319000000000003</v>
      </c>
      <c r="L382" s="18" t="s">
        <v>382</v>
      </c>
      <c r="M382" s="18">
        <v>-1.2789999999999999</v>
      </c>
    </row>
    <row r="383" spans="1:16" x14ac:dyDescent="0.2">
      <c r="A383" s="18">
        <v>64</v>
      </c>
      <c r="B383" s="18" t="s">
        <v>113</v>
      </c>
      <c r="C383" s="18" t="s">
        <v>114</v>
      </c>
      <c r="D383" s="18" t="s">
        <v>144</v>
      </c>
      <c r="E383" s="18" t="s">
        <v>146</v>
      </c>
      <c r="F383" s="18">
        <v>0.92600000000000005</v>
      </c>
      <c r="G383" s="18">
        <v>4</v>
      </c>
      <c r="H383" s="18">
        <v>127.1</v>
      </c>
      <c r="I383" s="18">
        <v>102.4</v>
      </c>
      <c r="J383" s="18">
        <v>6373</v>
      </c>
      <c r="K383" s="18">
        <v>141.006</v>
      </c>
      <c r="L383" s="18" t="s">
        <v>375</v>
      </c>
      <c r="M383" s="18">
        <v>6.9489999999999998</v>
      </c>
    </row>
    <row r="384" spans="1:16" x14ac:dyDescent="0.2">
      <c r="A384" s="18">
        <v>64</v>
      </c>
      <c r="B384" s="18" t="s">
        <v>113</v>
      </c>
      <c r="C384" s="18" t="s">
        <v>114</v>
      </c>
      <c r="D384" s="18" t="s">
        <v>144</v>
      </c>
      <c r="E384" s="18" t="s">
        <v>146</v>
      </c>
      <c r="F384" s="18">
        <v>0.92600000000000005</v>
      </c>
      <c r="G384" s="18">
        <v>5</v>
      </c>
      <c r="H384" s="18">
        <v>267.89999999999998</v>
      </c>
      <c r="I384" s="18">
        <v>110.4</v>
      </c>
      <c r="N384" s="18">
        <v>6312</v>
      </c>
      <c r="O384" s="18">
        <v>168.845</v>
      </c>
      <c r="P384" s="18">
        <v>-16.254999999999999</v>
      </c>
    </row>
    <row r="385" spans="1:16" x14ac:dyDescent="0.2">
      <c r="A385" s="18">
        <v>64</v>
      </c>
      <c r="B385" s="18" t="s">
        <v>113</v>
      </c>
      <c r="C385" s="18" t="s">
        <v>114</v>
      </c>
      <c r="D385" s="18" t="s">
        <v>144</v>
      </c>
      <c r="E385" s="18" t="s">
        <v>146</v>
      </c>
      <c r="F385" s="18">
        <v>0.92600000000000005</v>
      </c>
      <c r="G385" s="18">
        <v>6</v>
      </c>
      <c r="H385" s="18">
        <v>422.6</v>
      </c>
      <c r="I385" s="18">
        <v>24</v>
      </c>
      <c r="N385" s="18">
        <v>3723</v>
      </c>
      <c r="O385" s="18">
        <v>53.360999999999997</v>
      </c>
      <c r="P385" s="18">
        <v>-3.7</v>
      </c>
    </row>
    <row r="386" spans="1:16" x14ac:dyDescent="0.2">
      <c r="A386" s="18">
        <v>65</v>
      </c>
      <c r="B386" s="18" t="s">
        <v>115</v>
      </c>
      <c r="C386" s="18" t="s">
        <v>116</v>
      </c>
      <c r="D386" s="18" t="s">
        <v>144</v>
      </c>
      <c r="E386" s="18" t="s">
        <v>146</v>
      </c>
      <c r="F386" s="18">
        <v>0.93300000000000005</v>
      </c>
      <c r="G386" s="18">
        <v>1</v>
      </c>
      <c r="H386" s="18">
        <v>24</v>
      </c>
      <c r="I386" s="18">
        <v>18.8</v>
      </c>
      <c r="J386" s="18">
        <v>3830</v>
      </c>
      <c r="K386" s="18">
        <v>55.348999999999997</v>
      </c>
      <c r="L386" s="18" t="s">
        <v>383</v>
      </c>
      <c r="M386" s="18">
        <v>-1.1819999999999999</v>
      </c>
    </row>
    <row r="387" spans="1:16" x14ac:dyDescent="0.2">
      <c r="A387" s="18">
        <v>65</v>
      </c>
      <c r="B387" s="18" t="s">
        <v>115</v>
      </c>
      <c r="C387" s="18" t="s">
        <v>116</v>
      </c>
      <c r="D387" s="18" t="s">
        <v>144</v>
      </c>
      <c r="E387" s="18" t="s">
        <v>146</v>
      </c>
      <c r="F387" s="18">
        <v>0.93300000000000005</v>
      </c>
      <c r="G387" s="18">
        <v>2</v>
      </c>
      <c r="H387" s="18">
        <v>53.9</v>
      </c>
      <c r="I387" s="18">
        <v>18.8</v>
      </c>
      <c r="J387" s="18">
        <v>3828</v>
      </c>
      <c r="K387" s="18">
        <v>55.328000000000003</v>
      </c>
      <c r="L387" s="18" t="s">
        <v>384</v>
      </c>
      <c r="M387" s="18">
        <v>-1.25</v>
      </c>
    </row>
    <row r="388" spans="1:16" x14ac:dyDescent="0.2">
      <c r="A388" s="18">
        <v>65</v>
      </c>
      <c r="B388" s="18" t="s">
        <v>115</v>
      </c>
      <c r="C388" s="18" t="s">
        <v>116</v>
      </c>
      <c r="D388" s="18" t="s">
        <v>144</v>
      </c>
      <c r="E388" s="18" t="s">
        <v>146</v>
      </c>
      <c r="F388" s="18">
        <v>0.93300000000000005</v>
      </c>
      <c r="G388" s="18">
        <v>3</v>
      </c>
      <c r="H388" s="18">
        <v>83.8</v>
      </c>
      <c r="I388" s="18">
        <v>18.8</v>
      </c>
      <c r="J388" s="18">
        <v>3828</v>
      </c>
      <c r="K388" s="18">
        <v>55.335999999999999</v>
      </c>
      <c r="L388" s="18" t="s">
        <v>382</v>
      </c>
      <c r="M388" s="18">
        <v>-1.3260000000000001</v>
      </c>
    </row>
    <row r="389" spans="1:16" x14ac:dyDescent="0.2">
      <c r="A389" s="18">
        <v>65</v>
      </c>
      <c r="B389" s="18" t="s">
        <v>115</v>
      </c>
      <c r="C389" s="18" t="s">
        <v>116</v>
      </c>
      <c r="D389" s="18" t="s">
        <v>144</v>
      </c>
      <c r="E389" s="18" t="s">
        <v>146</v>
      </c>
      <c r="F389" s="18">
        <v>0.93300000000000005</v>
      </c>
      <c r="G389" s="18">
        <v>4</v>
      </c>
      <c r="H389" s="18">
        <v>126.4</v>
      </c>
      <c r="I389" s="18">
        <v>105.1</v>
      </c>
      <c r="J389" s="18">
        <v>6736</v>
      </c>
      <c r="K389" s="18">
        <v>149.13</v>
      </c>
      <c r="L389" s="18" t="s">
        <v>353</v>
      </c>
      <c r="M389" s="18">
        <v>5.3470000000000004</v>
      </c>
    </row>
    <row r="390" spans="1:16" x14ac:dyDescent="0.2">
      <c r="A390" s="18">
        <v>65</v>
      </c>
      <c r="B390" s="18" t="s">
        <v>115</v>
      </c>
      <c r="C390" s="18" t="s">
        <v>116</v>
      </c>
      <c r="D390" s="18" t="s">
        <v>144</v>
      </c>
      <c r="E390" s="18" t="s">
        <v>146</v>
      </c>
      <c r="F390" s="18">
        <v>0.93300000000000005</v>
      </c>
      <c r="G390" s="18">
        <v>5</v>
      </c>
      <c r="H390" s="18">
        <v>267.7</v>
      </c>
      <c r="I390" s="18">
        <v>105.8</v>
      </c>
      <c r="N390" s="18">
        <v>6563</v>
      </c>
      <c r="O390" s="18">
        <v>175.87100000000001</v>
      </c>
      <c r="P390" s="18">
        <v>-18.306999999999999</v>
      </c>
    </row>
    <row r="391" spans="1:16" x14ac:dyDescent="0.2">
      <c r="A391" s="18">
        <v>65</v>
      </c>
      <c r="B391" s="18" t="s">
        <v>115</v>
      </c>
      <c r="C391" s="18" t="s">
        <v>116</v>
      </c>
      <c r="D391" s="18" t="s">
        <v>144</v>
      </c>
      <c r="E391" s="18" t="s">
        <v>146</v>
      </c>
      <c r="F391" s="18">
        <v>0.93300000000000005</v>
      </c>
      <c r="G391" s="18">
        <v>6</v>
      </c>
      <c r="H391" s="18">
        <v>422.6</v>
      </c>
      <c r="I391" s="18">
        <v>24.2</v>
      </c>
      <c r="N391" s="18">
        <v>3723</v>
      </c>
      <c r="O391" s="18">
        <v>53.406999999999996</v>
      </c>
      <c r="P391" s="18">
        <v>-3.7</v>
      </c>
    </row>
    <row r="392" spans="1:16" x14ac:dyDescent="0.2">
      <c r="A392" s="18">
        <v>66</v>
      </c>
      <c r="B392" s="18" t="s">
        <v>117</v>
      </c>
      <c r="C392" s="18" t="s">
        <v>118</v>
      </c>
      <c r="D392" s="18" t="s">
        <v>144</v>
      </c>
      <c r="E392" s="18" t="s">
        <v>146</v>
      </c>
      <c r="F392" s="18">
        <v>0.94499999999999995</v>
      </c>
      <c r="G392" s="18">
        <v>1</v>
      </c>
      <c r="H392" s="18">
        <v>24.2</v>
      </c>
      <c r="I392" s="18">
        <v>18.600000000000001</v>
      </c>
      <c r="J392" s="18">
        <v>3826</v>
      </c>
      <c r="K392" s="18">
        <v>55.341999999999999</v>
      </c>
      <c r="L392" s="18" t="s">
        <v>385</v>
      </c>
      <c r="M392" s="18">
        <v>-1.1890000000000001</v>
      </c>
    </row>
    <row r="393" spans="1:16" x14ac:dyDescent="0.2">
      <c r="A393" s="18">
        <v>66</v>
      </c>
      <c r="B393" s="18" t="s">
        <v>117</v>
      </c>
      <c r="C393" s="18" t="s">
        <v>118</v>
      </c>
      <c r="D393" s="18" t="s">
        <v>144</v>
      </c>
      <c r="E393" s="18" t="s">
        <v>146</v>
      </c>
      <c r="F393" s="18">
        <v>0.94499999999999995</v>
      </c>
      <c r="G393" s="18">
        <v>2</v>
      </c>
      <c r="H393" s="18">
        <v>53.9</v>
      </c>
      <c r="I393" s="18">
        <v>18.8</v>
      </c>
      <c r="J393" s="18">
        <v>3825</v>
      </c>
      <c r="K393" s="18">
        <v>55.329000000000001</v>
      </c>
      <c r="L393" s="18" t="s">
        <v>373</v>
      </c>
      <c r="M393" s="18">
        <v>-1.25</v>
      </c>
    </row>
    <row r="394" spans="1:16" x14ac:dyDescent="0.2">
      <c r="A394" s="18">
        <v>66</v>
      </c>
      <c r="B394" s="18" t="s">
        <v>117</v>
      </c>
      <c r="C394" s="18" t="s">
        <v>118</v>
      </c>
      <c r="D394" s="18" t="s">
        <v>144</v>
      </c>
      <c r="E394" s="18" t="s">
        <v>146</v>
      </c>
      <c r="F394" s="18">
        <v>0.94499999999999995</v>
      </c>
      <c r="G394" s="18">
        <v>3</v>
      </c>
      <c r="H394" s="18">
        <v>83.8</v>
      </c>
      <c r="I394" s="18">
        <v>18.8</v>
      </c>
      <c r="J394" s="18">
        <v>3825</v>
      </c>
      <c r="K394" s="18">
        <v>55.341000000000001</v>
      </c>
      <c r="L394" s="18" t="s">
        <v>350</v>
      </c>
      <c r="M394" s="18">
        <v>-1.32</v>
      </c>
    </row>
    <row r="395" spans="1:16" x14ac:dyDescent="0.2">
      <c r="A395" s="18">
        <v>66</v>
      </c>
      <c r="B395" s="18" t="s">
        <v>117</v>
      </c>
      <c r="C395" s="18" t="s">
        <v>118</v>
      </c>
      <c r="D395" s="18" t="s">
        <v>144</v>
      </c>
      <c r="E395" s="18" t="s">
        <v>146</v>
      </c>
      <c r="F395" s="18">
        <v>0.94499999999999995</v>
      </c>
      <c r="G395" s="18">
        <v>4</v>
      </c>
      <c r="H395" s="18">
        <v>126.9</v>
      </c>
      <c r="I395" s="18">
        <v>107.6</v>
      </c>
      <c r="J395" s="18">
        <v>7119</v>
      </c>
      <c r="K395" s="18">
        <v>157.87700000000001</v>
      </c>
      <c r="L395" s="18" t="s">
        <v>341</v>
      </c>
      <c r="M395" s="18">
        <v>6.6660000000000004</v>
      </c>
    </row>
    <row r="396" spans="1:16" x14ac:dyDescent="0.2">
      <c r="A396" s="18">
        <v>66</v>
      </c>
      <c r="B396" s="18" t="s">
        <v>117</v>
      </c>
      <c r="C396" s="18" t="s">
        <v>118</v>
      </c>
      <c r="D396" s="18" t="s">
        <v>144</v>
      </c>
      <c r="E396" s="18" t="s">
        <v>146</v>
      </c>
      <c r="F396" s="18">
        <v>0.94499999999999995</v>
      </c>
      <c r="G396" s="18">
        <v>5</v>
      </c>
      <c r="H396" s="18">
        <v>267.89999999999998</v>
      </c>
      <c r="I396" s="18">
        <v>112</v>
      </c>
      <c r="N396" s="18">
        <v>6752</v>
      </c>
      <c r="O396" s="18">
        <v>181.88499999999999</v>
      </c>
      <c r="P396" s="18">
        <v>-10.118</v>
      </c>
    </row>
    <row r="397" spans="1:16" x14ac:dyDescent="0.2">
      <c r="A397" s="18">
        <v>66</v>
      </c>
      <c r="B397" s="18" t="s">
        <v>117</v>
      </c>
      <c r="C397" s="18" t="s">
        <v>118</v>
      </c>
      <c r="D397" s="18" t="s">
        <v>144</v>
      </c>
      <c r="E397" s="18" t="s">
        <v>146</v>
      </c>
      <c r="F397" s="18">
        <v>0.94499999999999995</v>
      </c>
      <c r="G397" s="18">
        <v>6</v>
      </c>
      <c r="H397" s="18">
        <v>422.6</v>
      </c>
      <c r="I397" s="18">
        <v>24.2</v>
      </c>
      <c r="N397" s="18">
        <v>3721</v>
      </c>
      <c r="O397" s="18">
        <v>53.360999999999997</v>
      </c>
      <c r="P397" s="18">
        <v>-3.7</v>
      </c>
    </row>
    <row r="398" spans="1:16" x14ac:dyDescent="0.2">
      <c r="A398" s="18">
        <v>67</v>
      </c>
      <c r="B398" s="18" t="s">
        <v>119</v>
      </c>
      <c r="C398" s="18" t="s">
        <v>120</v>
      </c>
      <c r="D398" s="18" t="s">
        <v>144</v>
      </c>
      <c r="E398" s="18" t="s">
        <v>146</v>
      </c>
      <c r="F398" s="18">
        <v>0.99</v>
      </c>
      <c r="G398" s="18">
        <v>1</v>
      </c>
      <c r="H398" s="18">
        <v>24</v>
      </c>
      <c r="I398" s="18">
        <v>18.8</v>
      </c>
      <c r="J398" s="18">
        <v>3826</v>
      </c>
      <c r="K398" s="18">
        <v>55.332000000000001</v>
      </c>
      <c r="L398" s="18" t="s">
        <v>386</v>
      </c>
      <c r="M398" s="18">
        <v>-1.135</v>
      </c>
    </row>
    <row r="399" spans="1:16" x14ac:dyDescent="0.2">
      <c r="A399" s="18">
        <v>67</v>
      </c>
      <c r="B399" s="18" t="s">
        <v>119</v>
      </c>
      <c r="C399" s="18" t="s">
        <v>120</v>
      </c>
      <c r="D399" s="18" t="s">
        <v>144</v>
      </c>
      <c r="E399" s="18" t="s">
        <v>146</v>
      </c>
      <c r="F399" s="18">
        <v>0.99</v>
      </c>
      <c r="G399" s="18">
        <v>2</v>
      </c>
      <c r="H399" s="18">
        <v>53.9</v>
      </c>
      <c r="I399" s="18">
        <v>18.8</v>
      </c>
      <c r="J399" s="18">
        <v>3826</v>
      </c>
      <c r="K399" s="18">
        <v>55.326999999999998</v>
      </c>
      <c r="L399" s="18" t="s">
        <v>369</v>
      </c>
      <c r="M399" s="18">
        <v>-1.25</v>
      </c>
    </row>
    <row r="400" spans="1:16" x14ac:dyDescent="0.2">
      <c r="A400" s="18">
        <v>67</v>
      </c>
      <c r="B400" s="18" t="s">
        <v>119</v>
      </c>
      <c r="C400" s="18" t="s">
        <v>120</v>
      </c>
      <c r="D400" s="18" t="s">
        <v>144</v>
      </c>
      <c r="E400" s="18" t="s">
        <v>146</v>
      </c>
      <c r="F400" s="18">
        <v>0.99</v>
      </c>
      <c r="G400" s="18">
        <v>3</v>
      </c>
      <c r="H400" s="18">
        <v>83.8</v>
      </c>
      <c r="I400" s="18">
        <v>18.8</v>
      </c>
      <c r="J400" s="18">
        <v>3825</v>
      </c>
      <c r="K400" s="18">
        <v>55.311999999999998</v>
      </c>
      <c r="L400" s="18" t="s">
        <v>349</v>
      </c>
      <c r="M400" s="18">
        <v>-1.2729999999999999</v>
      </c>
    </row>
    <row r="401" spans="1:16" x14ac:dyDescent="0.2">
      <c r="A401" s="18">
        <v>67</v>
      </c>
      <c r="B401" s="18" t="s">
        <v>119</v>
      </c>
      <c r="C401" s="18" t="s">
        <v>120</v>
      </c>
      <c r="D401" s="18" t="s">
        <v>144</v>
      </c>
      <c r="E401" s="18" t="s">
        <v>146</v>
      </c>
      <c r="F401" s="18">
        <v>0.99</v>
      </c>
      <c r="G401" s="18">
        <v>4</v>
      </c>
      <c r="H401" s="18">
        <v>126.4</v>
      </c>
      <c r="I401" s="18">
        <v>107.2</v>
      </c>
      <c r="J401" s="18">
        <v>7315</v>
      </c>
      <c r="K401" s="18">
        <v>162.06399999999999</v>
      </c>
      <c r="L401" s="18" t="s">
        <v>367</v>
      </c>
      <c r="M401" s="18">
        <v>5.766</v>
      </c>
    </row>
    <row r="402" spans="1:16" x14ac:dyDescent="0.2">
      <c r="A402" s="18">
        <v>67</v>
      </c>
      <c r="B402" s="18" t="s">
        <v>119</v>
      </c>
      <c r="C402" s="18" t="s">
        <v>120</v>
      </c>
      <c r="D402" s="18" t="s">
        <v>144</v>
      </c>
      <c r="E402" s="18" t="s">
        <v>146</v>
      </c>
      <c r="F402" s="18">
        <v>0.99</v>
      </c>
      <c r="G402" s="18">
        <v>5</v>
      </c>
      <c r="H402" s="18">
        <v>267.7</v>
      </c>
      <c r="I402" s="18">
        <v>111.8</v>
      </c>
      <c r="N402" s="18">
        <v>6913</v>
      </c>
      <c r="O402" s="18">
        <v>186.07599999999999</v>
      </c>
      <c r="P402" s="18">
        <v>-15.134</v>
      </c>
    </row>
    <row r="403" spans="1:16" x14ac:dyDescent="0.2">
      <c r="A403" s="18">
        <v>67</v>
      </c>
      <c r="B403" s="18" t="s">
        <v>119</v>
      </c>
      <c r="C403" s="18" t="s">
        <v>120</v>
      </c>
      <c r="D403" s="18" t="s">
        <v>144</v>
      </c>
      <c r="E403" s="18" t="s">
        <v>146</v>
      </c>
      <c r="F403" s="18">
        <v>0.99</v>
      </c>
      <c r="G403" s="18">
        <v>6</v>
      </c>
      <c r="H403" s="18">
        <v>422.6</v>
      </c>
      <c r="I403" s="18">
        <v>24.2</v>
      </c>
      <c r="N403" s="18">
        <v>3720</v>
      </c>
      <c r="O403" s="18">
        <v>53.329000000000001</v>
      </c>
      <c r="P403" s="18">
        <v>-3.7</v>
      </c>
    </row>
    <row r="404" spans="1:16" x14ac:dyDescent="0.2">
      <c r="A404" s="18">
        <v>68</v>
      </c>
      <c r="B404" s="18" t="s">
        <v>143</v>
      </c>
      <c r="C404" s="18" t="s">
        <v>98</v>
      </c>
      <c r="D404" s="18" t="s">
        <v>144</v>
      </c>
      <c r="E404" s="18" t="s">
        <v>146</v>
      </c>
      <c r="F404" s="18">
        <v>1.004</v>
      </c>
      <c r="G404" s="18">
        <v>1</v>
      </c>
      <c r="H404" s="18">
        <v>24.2</v>
      </c>
      <c r="I404" s="18">
        <v>18.600000000000001</v>
      </c>
      <c r="J404" s="18">
        <v>3825</v>
      </c>
      <c r="K404" s="18">
        <v>55.247999999999998</v>
      </c>
      <c r="L404" s="18" t="s">
        <v>365</v>
      </c>
      <c r="M404" s="18">
        <v>-1.1599999999999999</v>
      </c>
    </row>
    <row r="405" spans="1:16" x14ac:dyDescent="0.2">
      <c r="A405" s="18">
        <v>68</v>
      </c>
      <c r="B405" s="18" t="s">
        <v>143</v>
      </c>
      <c r="C405" s="18" t="s">
        <v>98</v>
      </c>
      <c r="D405" s="18" t="s">
        <v>144</v>
      </c>
      <c r="E405" s="18" t="s">
        <v>146</v>
      </c>
      <c r="F405" s="18">
        <v>1.004</v>
      </c>
      <c r="G405" s="18">
        <v>2</v>
      </c>
      <c r="H405" s="18">
        <v>53.9</v>
      </c>
      <c r="I405" s="18">
        <v>18.8</v>
      </c>
      <c r="J405" s="18">
        <v>3824</v>
      </c>
      <c r="K405" s="18">
        <v>55.293999999999997</v>
      </c>
      <c r="L405" s="18" t="s">
        <v>362</v>
      </c>
      <c r="M405" s="18">
        <v>-1.25</v>
      </c>
    </row>
    <row r="406" spans="1:16" x14ac:dyDescent="0.2">
      <c r="A406" s="18">
        <v>68</v>
      </c>
      <c r="B406" s="18" t="s">
        <v>143</v>
      </c>
      <c r="C406" s="18" t="s">
        <v>98</v>
      </c>
      <c r="D406" s="18" t="s">
        <v>144</v>
      </c>
      <c r="E406" s="18" t="s">
        <v>146</v>
      </c>
      <c r="F406" s="18">
        <v>1.004</v>
      </c>
      <c r="G406" s="18">
        <v>3</v>
      </c>
      <c r="H406" s="18">
        <v>83.8</v>
      </c>
      <c r="I406" s="18">
        <v>18.8</v>
      </c>
      <c r="J406" s="18">
        <v>3822</v>
      </c>
      <c r="K406" s="18">
        <v>55.276000000000003</v>
      </c>
      <c r="L406" s="18" t="s">
        <v>353</v>
      </c>
      <c r="M406" s="18">
        <v>-1.3009999999999999</v>
      </c>
    </row>
    <row r="407" spans="1:16" x14ac:dyDescent="0.2">
      <c r="A407" s="18">
        <v>68</v>
      </c>
      <c r="B407" s="18" t="s">
        <v>143</v>
      </c>
      <c r="C407" s="18" t="s">
        <v>98</v>
      </c>
      <c r="D407" s="18" t="s">
        <v>144</v>
      </c>
      <c r="E407" s="18" t="s">
        <v>146</v>
      </c>
      <c r="F407" s="18">
        <v>1.004</v>
      </c>
      <c r="G407" s="18">
        <v>4</v>
      </c>
      <c r="H407" s="18">
        <v>127.1</v>
      </c>
      <c r="I407" s="18">
        <v>107.4</v>
      </c>
      <c r="J407" s="18">
        <v>7004</v>
      </c>
      <c r="K407" s="18">
        <v>154.10900000000001</v>
      </c>
      <c r="L407" s="18" t="s">
        <v>341</v>
      </c>
      <c r="M407" s="18">
        <v>6.2789999999999999</v>
      </c>
    </row>
    <row r="408" spans="1:16" x14ac:dyDescent="0.2">
      <c r="A408" s="18">
        <v>68</v>
      </c>
      <c r="B408" s="18" t="s">
        <v>143</v>
      </c>
      <c r="C408" s="18" t="s">
        <v>98</v>
      </c>
      <c r="D408" s="18" t="s">
        <v>144</v>
      </c>
      <c r="E408" s="18" t="s">
        <v>146</v>
      </c>
      <c r="F408" s="18">
        <v>1.004</v>
      </c>
      <c r="G408" s="18">
        <v>5</v>
      </c>
      <c r="H408" s="18">
        <v>267.7</v>
      </c>
      <c r="I408" s="18">
        <v>115.8</v>
      </c>
      <c r="N408" s="18">
        <v>7836</v>
      </c>
      <c r="O408" s="18">
        <v>212.57</v>
      </c>
      <c r="P408" s="18">
        <v>-25.195</v>
      </c>
    </row>
    <row r="409" spans="1:16" x14ac:dyDescent="0.2">
      <c r="A409" s="18">
        <v>68</v>
      </c>
      <c r="B409" s="18" t="s">
        <v>143</v>
      </c>
      <c r="C409" s="18" t="s">
        <v>98</v>
      </c>
      <c r="D409" s="18" t="s">
        <v>144</v>
      </c>
      <c r="E409" s="18" t="s">
        <v>146</v>
      </c>
      <c r="F409" s="18">
        <v>1.004</v>
      </c>
      <c r="G409" s="18">
        <v>6</v>
      </c>
      <c r="H409" s="18">
        <v>422.6</v>
      </c>
      <c r="I409" s="18">
        <v>24.2</v>
      </c>
      <c r="N409" s="18">
        <v>3720</v>
      </c>
      <c r="O409" s="18">
        <v>53.412999999999997</v>
      </c>
      <c r="P409" s="18">
        <v>-3.7</v>
      </c>
    </row>
    <row r="410" spans="1:16" x14ac:dyDescent="0.2">
      <c r="A410" s="18">
        <v>69</v>
      </c>
      <c r="B410" s="18" t="s">
        <v>143</v>
      </c>
      <c r="C410" s="18" t="s">
        <v>100</v>
      </c>
      <c r="D410" s="18" t="s">
        <v>144</v>
      </c>
      <c r="E410" s="18" t="s">
        <v>146</v>
      </c>
      <c r="F410" s="18">
        <v>0.97399999999999998</v>
      </c>
      <c r="G410" s="18">
        <v>1</v>
      </c>
      <c r="H410" s="18">
        <v>24</v>
      </c>
      <c r="I410" s="18">
        <v>18.8</v>
      </c>
      <c r="J410" s="18">
        <v>3823</v>
      </c>
      <c r="K410" s="18">
        <v>55.262999999999998</v>
      </c>
      <c r="L410" s="18" t="s">
        <v>365</v>
      </c>
      <c r="M410" s="18">
        <v>-1.143</v>
      </c>
    </row>
    <row r="411" spans="1:16" x14ac:dyDescent="0.2">
      <c r="A411" s="18">
        <v>69</v>
      </c>
      <c r="B411" s="18" t="s">
        <v>143</v>
      </c>
      <c r="C411" s="18" t="s">
        <v>100</v>
      </c>
      <c r="D411" s="18" t="s">
        <v>144</v>
      </c>
      <c r="E411" s="18" t="s">
        <v>146</v>
      </c>
      <c r="F411" s="18">
        <v>0.97399999999999998</v>
      </c>
      <c r="G411" s="18">
        <v>2</v>
      </c>
      <c r="H411" s="18">
        <v>53.9</v>
      </c>
      <c r="I411" s="18">
        <v>18.8</v>
      </c>
      <c r="J411" s="18">
        <v>3825</v>
      </c>
      <c r="K411" s="18">
        <v>55.280999999999999</v>
      </c>
      <c r="L411" s="18" t="s">
        <v>373</v>
      </c>
      <c r="M411" s="18">
        <v>-1.25</v>
      </c>
    </row>
    <row r="412" spans="1:16" x14ac:dyDescent="0.2">
      <c r="A412" s="18">
        <v>69</v>
      </c>
      <c r="B412" s="18" t="s">
        <v>143</v>
      </c>
      <c r="C412" s="18" t="s">
        <v>100</v>
      </c>
      <c r="D412" s="18" t="s">
        <v>144</v>
      </c>
      <c r="E412" s="18" t="s">
        <v>146</v>
      </c>
      <c r="F412" s="18">
        <v>0.97399999999999998</v>
      </c>
      <c r="G412" s="18">
        <v>3</v>
      </c>
      <c r="H412" s="18">
        <v>83.8</v>
      </c>
      <c r="I412" s="18">
        <v>18.8</v>
      </c>
      <c r="J412" s="18">
        <v>3822</v>
      </c>
      <c r="K412" s="18">
        <v>55.259</v>
      </c>
      <c r="L412" s="18" t="s">
        <v>350</v>
      </c>
      <c r="M412" s="18">
        <v>-1.2869999999999999</v>
      </c>
    </row>
    <row r="413" spans="1:16" x14ac:dyDescent="0.2">
      <c r="A413" s="18">
        <v>69</v>
      </c>
      <c r="B413" s="18" t="s">
        <v>143</v>
      </c>
      <c r="C413" s="18" t="s">
        <v>100</v>
      </c>
      <c r="D413" s="18" t="s">
        <v>144</v>
      </c>
      <c r="E413" s="18" t="s">
        <v>146</v>
      </c>
      <c r="F413" s="18">
        <v>0.97399999999999998</v>
      </c>
      <c r="G413" s="18">
        <v>4</v>
      </c>
      <c r="H413" s="18">
        <v>126.9</v>
      </c>
      <c r="I413" s="18">
        <v>104.7</v>
      </c>
      <c r="J413" s="18">
        <v>6745</v>
      </c>
      <c r="K413" s="18">
        <v>148.785</v>
      </c>
      <c r="L413" s="18" t="s">
        <v>387</v>
      </c>
      <c r="M413" s="18">
        <v>6.3070000000000004</v>
      </c>
    </row>
    <row r="414" spans="1:16" x14ac:dyDescent="0.2">
      <c r="A414" s="18">
        <v>69</v>
      </c>
      <c r="B414" s="18" t="s">
        <v>143</v>
      </c>
      <c r="C414" s="18" t="s">
        <v>100</v>
      </c>
      <c r="D414" s="18" t="s">
        <v>144</v>
      </c>
      <c r="E414" s="18" t="s">
        <v>146</v>
      </c>
      <c r="F414" s="18">
        <v>0.97399999999999998</v>
      </c>
      <c r="G414" s="18">
        <v>5</v>
      </c>
      <c r="H414" s="18">
        <v>267.7</v>
      </c>
      <c r="I414" s="18">
        <v>114.5</v>
      </c>
      <c r="N414" s="18">
        <v>7588</v>
      </c>
      <c r="O414" s="18">
        <v>205.33500000000001</v>
      </c>
      <c r="P414" s="18">
        <v>-25.172999999999998</v>
      </c>
    </row>
    <row r="415" spans="1:16" x14ac:dyDescent="0.2">
      <c r="A415" s="18">
        <v>69</v>
      </c>
      <c r="B415" s="18" t="s">
        <v>143</v>
      </c>
      <c r="C415" s="18" t="s">
        <v>100</v>
      </c>
      <c r="D415" s="18" t="s">
        <v>144</v>
      </c>
      <c r="E415" s="18" t="s">
        <v>146</v>
      </c>
      <c r="F415" s="18">
        <v>0.97399999999999998</v>
      </c>
      <c r="G415" s="18">
        <v>6</v>
      </c>
      <c r="H415" s="18">
        <v>422.6</v>
      </c>
      <c r="I415" s="18">
        <v>24.5</v>
      </c>
      <c r="N415" s="18">
        <v>3717</v>
      </c>
      <c r="O415" s="18">
        <v>53.344000000000001</v>
      </c>
      <c r="P415" s="18">
        <v>-3.7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J16" sqref="J16"/>
    </sheetView>
  </sheetViews>
  <sheetFormatPr defaultRowHeight="12.75" x14ac:dyDescent="0.2"/>
  <cols>
    <col min="1" max="1" width="33.28515625" bestFit="1" customWidth="1"/>
    <col min="2" max="2" width="9.140625" style="23"/>
    <col min="3" max="3" width="9.140625" style="13"/>
    <col min="4" max="4" width="9.140625" style="23"/>
    <col min="5" max="5" width="10" style="24" bestFit="1" customWidth="1"/>
    <col min="6" max="6" width="18.140625" style="24" bestFit="1" customWidth="1"/>
    <col min="7" max="7" width="13.85546875" style="25" customWidth="1"/>
    <col min="8" max="8" width="9.140625" style="25"/>
    <col min="10" max="10" width="18.42578125" customWidth="1"/>
    <col min="11" max="11" width="27.5703125" bestFit="1" customWidth="1"/>
    <col min="12" max="12" width="29" bestFit="1" customWidth="1"/>
    <col min="13" max="13" width="23" bestFit="1" customWidth="1"/>
    <col min="14" max="14" width="20.42578125" bestFit="1" customWidth="1"/>
    <col min="15" max="15" width="9.42578125" bestFit="1" customWidth="1"/>
    <col min="16" max="16" width="10.28515625" customWidth="1"/>
    <col min="17" max="17" width="13.42578125" bestFit="1" customWidth="1"/>
    <col min="18" max="18" width="10.140625" customWidth="1"/>
    <col min="19" max="19" width="10.7109375" customWidth="1"/>
    <col min="23" max="23" width="13.7109375" customWidth="1"/>
  </cols>
  <sheetData>
    <row r="1" spans="1:26" x14ac:dyDescent="0.2">
      <c r="A1" s="22" t="s">
        <v>388</v>
      </c>
    </row>
    <row r="2" spans="1:26" x14ac:dyDescent="0.2">
      <c r="A2" s="18" t="s">
        <v>389</v>
      </c>
      <c r="B2" s="9" t="s">
        <v>129</v>
      </c>
      <c r="C2" s="7" t="s">
        <v>133</v>
      </c>
      <c r="D2" s="9" t="s">
        <v>134</v>
      </c>
      <c r="E2" s="26" t="s">
        <v>136</v>
      </c>
      <c r="F2" s="27" t="s">
        <v>390</v>
      </c>
      <c r="G2" s="28" t="s">
        <v>391</v>
      </c>
      <c r="H2" s="28" t="s">
        <v>392</v>
      </c>
      <c r="K2" s="13"/>
      <c r="L2" s="13"/>
      <c r="M2" s="13"/>
      <c r="N2" s="13"/>
      <c r="O2" s="13"/>
      <c r="P2" s="13"/>
      <c r="Q2" s="13"/>
      <c r="R2" s="13"/>
      <c r="S2" s="13"/>
    </row>
    <row r="3" spans="1:26" x14ac:dyDescent="0.2">
      <c r="A3" s="29" t="s">
        <v>393</v>
      </c>
      <c r="B3" s="9">
        <v>0.53700000000000003</v>
      </c>
      <c r="C3" s="7">
        <v>3578</v>
      </c>
      <c r="D3" s="9">
        <v>77.817999999999998</v>
      </c>
      <c r="E3" s="26">
        <v>1.0609999999999999</v>
      </c>
      <c r="F3" s="24">
        <f t="shared" ref="F3:F41" si="0">((4000-C3)*0.0002+E3)</f>
        <v>1.1454</v>
      </c>
      <c r="G3" s="30"/>
      <c r="H3" s="30"/>
      <c r="K3" s="25" t="s">
        <v>394</v>
      </c>
      <c r="L3" s="25" t="s">
        <v>395</v>
      </c>
      <c r="M3" s="25" t="s">
        <v>396</v>
      </c>
      <c r="N3" s="25" t="s">
        <v>397</v>
      </c>
      <c r="O3" s="25" t="s">
        <v>398</v>
      </c>
      <c r="P3" s="25" t="s">
        <v>399</v>
      </c>
      <c r="Q3" s="25" t="s">
        <v>400</v>
      </c>
      <c r="R3" s="25" t="s">
        <v>401</v>
      </c>
    </row>
    <row r="4" spans="1:26" x14ac:dyDescent="0.2">
      <c r="A4" s="29" t="s">
        <v>393</v>
      </c>
      <c r="B4" s="9">
        <v>0.53200000000000003</v>
      </c>
      <c r="C4" s="7">
        <v>3401</v>
      </c>
      <c r="D4" s="9">
        <v>73.814999999999998</v>
      </c>
      <c r="E4" s="26">
        <v>1.0129999999999999</v>
      </c>
      <c r="F4" s="24">
        <f t="shared" si="0"/>
        <v>1.1327999999999998</v>
      </c>
      <c r="G4" s="30"/>
      <c r="H4" s="30"/>
      <c r="K4" s="13"/>
      <c r="L4" s="13"/>
      <c r="M4" s="13"/>
      <c r="N4" s="13"/>
      <c r="O4" s="13"/>
      <c r="P4" s="13"/>
      <c r="Q4" s="13"/>
      <c r="R4" s="13"/>
      <c r="V4" t="s">
        <v>402</v>
      </c>
      <c r="W4" t="s">
        <v>403</v>
      </c>
      <c r="X4" t="s">
        <v>404</v>
      </c>
      <c r="Y4" t="s">
        <v>405</v>
      </c>
    </row>
    <row r="5" spans="1:26" x14ac:dyDescent="0.2">
      <c r="A5" s="29" t="s">
        <v>393</v>
      </c>
      <c r="B5" s="9">
        <v>0.54</v>
      </c>
      <c r="C5" s="7">
        <v>3417</v>
      </c>
      <c r="D5" s="9">
        <v>74.228999999999999</v>
      </c>
      <c r="E5" s="26">
        <v>0.93700000000000006</v>
      </c>
      <c r="F5" s="24">
        <f t="shared" si="0"/>
        <v>1.0536000000000001</v>
      </c>
      <c r="G5" s="30"/>
      <c r="H5" s="30"/>
      <c r="J5" s="31" t="s">
        <v>406</v>
      </c>
      <c r="K5" s="24">
        <v>0.98</v>
      </c>
      <c r="L5" s="24">
        <v>5.9</v>
      </c>
      <c r="M5" s="24">
        <v>6.43</v>
      </c>
      <c r="N5" s="24">
        <v>13.32</v>
      </c>
      <c r="O5" s="24">
        <v>0.4</v>
      </c>
      <c r="P5" s="24">
        <v>20.3</v>
      </c>
      <c r="Q5" s="24">
        <v>8.0500000000000007</v>
      </c>
      <c r="R5" s="24">
        <v>8.44</v>
      </c>
      <c r="V5" t="s">
        <v>407</v>
      </c>
      <c r="W5">
        <v>6.6395</v>
      </c>
      <c r="Y5">
        <v>6.4926175500000003</v>
      </c>
    </row>
    <row r="6" spans="1:26" x14ac:dyDescent="0.2">
      <c r="A6" s="29" t="s">
        <v>393</v>
      </c>
      <c r="B6" s="9">
        <v>0.53100000000000003</v>
      </c>
      <c r="C6" s="7">
        <v>3503</v>
      </c>
      <c r="D6" s="9">
        <v>76.194000000000003</v>
      </c>
      <c r="E6" s="26">
        <v>0.92900000000000005</v>
      </c>
      <c r="F6" s="24">
        <f t="shared" si="0"/>
        <v>1.0284</v>
      </c>
      <c r="G6" s="30"/>
      <c r="H6" s="30"/>
      <c r="J6" s="31"/>
      <c r="K6" s="24"/>
      <c r="L6" s="24"/>
      <c r="M6" s="24"/>
      <c r="N6" s="24"/>
      <c r="O6" s="24"/>
      <c r="P6" s="24"/>
      <c r="Q6" s="24"/>
      <c r="R6" s="24"/>
      <c r="V6" t="s">
        <v>408</v>
      </c>
      <c r="W6">
        <v>6.2437500000000004</v>
      </c>
      <c r="X6">
        <v>5.94</v>
      </c>
      <c r="Y6">
        <v>6.0980943750000005</v>
      </c>
    </row>
    <row r="7" spans="1:26" x14ac:dyDescent="0.2">
      <c r="A7" s="29" t="s">
        <v>393</v>
      </c>
      <c r="B7" s="9">
        <v>0.52500000000000002</v>
      </c>
      <c r="C7" s="7">
        <v>3385</v>
      </c>
      <c r="D7" s="9">
        <v>73.477000000000004</v>
      </c>
      <c r="E7" s="26">
        <v>0.92</v>
      </c>
      <c r="F7" s="24">
        <f t="shared" si="0"/>
        <v>1.0430000000000001</v>
      </c>
      <c r="G7" s="30">
        <f>AVERAGE(F3:F7)</f>
        <v>1.0806400000000003</v>
      </c>
      <c r="H7" s="30">
        <f>STDEV(F3:F7)</f>
        <v>5.4294272257762059E-2</v>
      </c>
      <c r="J7" s="31" t="s">
        <v>409</v>
      </c>
      <c r="K7" s="24">
        <v>1.08</v>
      </c>
      <c r="L7" s="24">
        <v>5.86</v>
      </c>
      <c r="M7" s="24">
        <v>6.49</v>
      </c>
      <c r="N7" s="24">
        <v>13.24</v>
      </c>
      <c r="O7" s="24">
        <v>0.52</v>
      </c>
      <c r="P7" s="24">
        <v>20.190000000000001</v>
      </c>
      <c r="Q7" s="24">
        <v>7.94</v>
      </c>
      <c r="R7" s="24">
        <v>8.34</v>
      </c>
      <c r="V7" t="s">
        <v>410</v>
      </c>
      <c r="W7">
        <v>5.0352499999999996</v>
      </c>
      <c r="X7">
        <v>4.9000000000000004</v>
      </c>
      <c r="Y7">
        <v>4.8933407249999998</v>
      </c>
    </row>
    <row r="8" spans="1:26" x14ac:dyDescent="0.2">
      <c r="A8" s="29" t="s">
        <v>411</v>
      </c>
      <c r="B8" s="9">
        <v>0.52700000000000002</v>
      </c>
      <c r="C8" s="7">
        <v>3310</v>
      </c>
      <c r="D8" s="9">
        <v>71.837999999999994</v>
      </c>
      <c r="E8" s="26">
        <v>5.72</v>
      </c>
      <c r="F8" s="24">
        <f t="shared" si="0"/>
        <v>5.8579999999999997</v>
      </c>
      <c r="G8" s="30"/>
      <c r="H8" s="30"/>
      <c r="W8" t="s">
        <v>412</v>
      </c>
      <c r="X8">
        <v>5.5715000000000003</v>
      </c>
      <c r="Y8">
        <v>5.3</v>
      </c>
      <c r="Z8">
        <v>5.4279283500000011</v>
      </c>
    </row>
    <row r="9" spans="1:26" x14ac:dyDescent="0.2">
      <c r="A9" s="29" t="s">
        <v>411</v>
      </c>
      <c r="B9" s="9">
        <v>0.53800000000000003</v>
      </c>
      <c r="C9" s="7">
        <v>3387</v>
      </c>
      <c r="D9" s="9">
        <v>73.540000000000006</v>
      </c>
      <c r="E9" s="26">
        <v>5.7389999999999999</v>
      </c>
      <c r="F9" s="24">
        <f t="shared" si="0"/>
        <v>5.8616000000000001</v>
      </c>
      <c r="G9" s="30"/>
      <c r="H9" s="30"/>
      <c r="W9" t="s">
        <v>413</v>
      </c>
      <c r="X9">
        <v>-0.74775000000000003</v>
      </c>
      <c r="Y9">
        <v>-0.8</v>
      </c>
      <c r="Z9">
        <v>-0.87173197499999999</v>
      </c>
    </row>
    <row r="10" spans="1:26" x14ac:dyDescent="0.2">
      <c r="A10" s="29" t="s">
        <v>411</v>
      </c>
      <c r="B10" s="9">
        <v>0.53</v>
      </c>
      <c r="C10" s="7">
        <v>3328</v>
      </c>
      <c r="D10" s="9">
        <v>72.23</v>
      </c>
      <c r="E10" s="26">
        <v>5.7279999999999998</v>
      </c>
      <c r="F10" s="24">
        <f t="shared" si="0"/>
        <v>5.8624000000000001</v>
      </c>
      <c r="G10" s="30"/>
      <c r="H10" s="30"/>
      <c r="W10" t="s">
        <v>414</v>
      </c>
      <c r="X10">
        <v>3.2735000000000003</v>
      </c>
      <c r="Y10">
        <v>3.6</v>
      </c>
      <c r="Z10">
        <v>3.1370521500000002</v>
      </c>
    </row>
    <row r="11" spans="1:26" x14ac:dyDescent="0.2">
      <c r="A11" s="29" t="s">
        <v>411</v>
      </c>
      <c r="B11" s="9">
        <v>0.53300000000000003</v>
      </c>
      <c r="C11" s="7">
        <v>3286</v>
      </c>
      <c r="D11" s="9">
        <v>71.408000000000001</v>
      </c>
      <c r="E11" s="26">
        <v>5.766</v>
      </c>
      <c r="F11" s="24">
        <f t="shared" si="0"/>
        <v>5.9088000000000003</v>
      </c>
      <c r="G11" s="30"/>
      <c r="H11" s="30"/>
      <c r="W11" t="s">
        <v>415</v>
      </c>
      <c r="X11">
        <v>4.1442499999999995</v>
      </c>
      <c r="Y11">
        <v>4.6900000000000004</v>
      </c>
      <c r="Z11">
        <v>4.0051028249999998</v>
      </c>
    </row>
    <row r="12" spans="1:26" x14ac:dyDescent="0.2">
      <c r="A12" s="29" t="s">
        <v>411</v>
      </c>
      <c r="B12" s="9">
        <v>0.54</v>
      </c>
      <c r="C12" s="7">
        <v>3266</v>
      </c>
      <c r="D12" s="9">
        <v>70.661000000000001</v>
      </c>
      <c r="E12" s="26">
        <v>5.6840000000000002</v>
      </c>
      <c r="F12" s="24">
        <f t="shared" si="0"/>
        <v>5.8308</v>
      </c>
      <c r="G12" s="30">
        <f>AVERAGE(F8:F12)</f>
        <v>5.8643200000000002</v>
      </c>
      <c r="H12" s="30">
        <f>STDEV(F8:F12)</f>
        <v>2.8076182076628708E-2</v>
      </c>
      <c r="W12" t="s">
        <v>400</v>
      </c>
      <c r="X12">
        <v>8.0883333333333329</v>
      </c>
      <c r="Y12">
        <v>8.0500000000000007</v>
      </c>
      <c r="Z12">
        <v>7.9369594999999995</v>
      </c>
    </row>
    <row r="13" spans="1:26" x14ac:dyDescent="0.2">
      <c r="A13" s="18" t="s">
        <v>416</v>
      </c>
      <c r="B13" s="9">
        <v>0.43099999999999999</v>
      </c>
      <c r="C13" s="7">
        <v>4336</v>
      </c>
      <c r="D13" s="9">
        <v>94.373999999999995</v>
      </c>
      <c r="E13" s="26">
        <v>0.33200000000000002</v>
      </c>
      <c r="F13" s="24">
        <f t="shared" si="0"/>
        <v>0.26480000000000004</v>
      </c>
      <c r="G13" s="30"/>
      <c r="H13" s="30"/>
      <c r="W13" t="s">
        <v>417</v>
      </c>
      <c r="X13">
        <v>8.4969999999999999</v>
      </c>
      <c r="Y13">
        <v>8.44</v>
      </c>
      <c r="Z13">
        <v>8.3443592999999989</v>
      </c>
    </row>
    <row r="14" spans="1:26" x14ac:dyDescent="0.2">
      <c r="A14" s="18" t="s">
        <v>416</v>
      </c>
      <c r="B14" s="9">
        <v>0.44700000000000001</v>
      </c>
      <c r="C14" s="7">
        <v>4531</v>
      </c>
      <c r="D14" s="9">
        <v>98.497</v>
      </c>
      <c r="E14" s="26">
        <v>0.70799999999999996</v>
      </c>
      <c r="F14" s="24">
        <f t="shared" si="0"/>
        <v>0.6018</v>
      </c>
      <c r="G14" s="30"/>
      <c r="H14" s="30"/>
      <c r="Z14">
        <v>-0.1263</v>
      </c>
    </row>
    <row r="15" spans="1:26" x14ac:dyDescent="0.2">
      <c r="A15" s="18" t="s">
        <v>416</v>
      </c>
      <c r="B15" s="9">
        <v>0.42699999999999999</v>
      </c>
      <c r="C15" s="7">
        <v>4341</v>
      </c>
      <c r="D15" s="9">
        <v>94.602000000000004</v>
      </c>
      <c r="E15" s="26">
        <v>0.72899999999999998</v>
      </c>
      <c r="F15" s="24">
        <f t="shared" si="0"/>
        <v>0.66079999999999994</v>
      </c>
      <c r="G15" s="30"/>
      <c r="H15" s="30"/>
      <c r="W15" t="s">
        <v>418</v>
      </c>
      <c r="X15">
        <v>-20.074999999999999</v>
      </c>
      <c r="Z15">
        <v>-20.139067499999999</v>
      </c>
    </row>
    <row r="16" spans="1:26" x14ac:dyDescent="0.2">
      <c r="A16" s="18" t="s">
        <v>416</v>
      </c>
      <c r="B16" s="9">
        <v>0.46200000000000002</v>
      </c>
      <c r="C16" s="7">
        <v>4661</v>
      </c>
      <c r="D16" s="9">
        <v>101.489</v>
      </c>
      <c r="E16" s="26">
        <v>0.69899999999999995</v>
      </c>
      <c r="F16" s="24">
        <f t="shared" si="0"/>
        <v>0.56679999999999997</v>
      </c>
      <c r="G16" s="30">
        <f>AVERAGE(F13:F16)</f>
        <v>0.52354999999999996</v>
      </c>
      <c r="H16" s="30">
        <f>STDEV(F13:F16)</f>
        <v>0.17680756959662874</v>
      </c>
      <c r="W16" t="s">
        <v>419</v>
      </c>
      <c r="X16">
        <v>3.7999999999999999E-2</v>
      </c>
      <c r="Z16">
        <v>-8.8417799999999991E-2</v>
      </c>
    </row>
    <row r="17" spans="1:26" x14ac:dyDescent="0.2">
      <c r="A17" s="29" t="s">
        <v>420</v>
      </c>
      <c r="B17" s="9">
        <v>0.53800000000000003</v>
      </c>
      <c r="C17" s="7">
        <v>3717</v>
      </c>
      <c r="D17" s="9">
        <v>80.59</v>
      </c>
      <c r="E17" s="26">
        <v>6.5350000000000001</v>
      </c>
      <c r="F17" s="24">
        <f t="shared" si="0"/>
        <v>6.5916000000000006</v>
      </c>
      <c r="G17" s="30"/>
      <c r="H17" s="30"/>
      <c r="W17" t="s">
        <v>421</v>
      </c>
      <c r="X17">
        <v>5.9610000000000003</v>
      </c>
      <c r="Z17">
        <v>5.8162209000000011</v>
      </c>
    </row>
    <row r="18" spans="1:26" x14ac:dyDescent="0.2">
      <c r="A18" s="29" t="s">
        <v>420</v>
      </c>
      <c r="B18" s="9">
        <v>0.53100000000000003</v>
      </c>
      <c r="C18" s="7">
        <v>3506</v>
      </c>
      <c r="D18" s="9">
        <v>76.046000000000006</v>
      </c>
      <c r="E18" s="26">
        <v>6.3769999999999998</v>
      </c>
      <c r="F18" s="24">
        <f t="shared" si="0"/>
        <v>6.4757999999999996</v>
      </c>
      <c r="G18" s="30"/>
      <c r="H18" s="30"/>
      <c r="W18" t="s">
        <v>422</v>
      </c>
      <c r="X18">
        <v>0.96033333333333337</v>
      </c>
      <c r="Z18">
        <v>0.83105630000000008</v>
      </c>
    </row>
    <row r="19" spans="1:26" x14ac:dyDescent="0.2">
      <c r="A19" s="29" t="s">
        <v>420</v>
      </c>
      <c r="B19" s="9">
        <v>0.53200000000000003</v>
      </c>
      <c r="C19" s="7">
        <v>3635</v>
      </c>
      <c r="D19" s="9">
        <v>78.591999999999999</v>
      </c>
      <c r="E19" s="26">
        <v>6.4189999999999996</v>
      </c>
      <c r="F19" s="24">
        <f t="shared" si="0"/>
        <v>6.492</v>
      </c>
      <c r="G19" s="30"/>
      <c r="H19" s="30"/>
    </row>
    <row r="20" spans="1:26" x14ac:dyDescent="0.2">
      <c r="A20" s="29" t="s">
        <v>420</v>
      </c>
      <c r="B20" s="9">
        <v>0.52900000000000003</v>
      </c>
      <c r="C20" s="7">
        <v>3603</v>
      </c>
      <c r="D20" s="9">
        <v>77.954999999999998</v>
      </c>
      <c r="E20" s="26">
        <v>6.3479999999999999</v>
      </c>
      <c r="F20" s="24">
        <f t="shared" si="0"/>
        <v>6.4273999999999996</v>
      </c>
      <c r="G20" s="30"/>
      <c r="H20" s="30"/>
    </row>
    <row r="21" spans="1:26" x14ac:dyDescent="0.2">
      <c r="A21" s="29" t="s">
        <v>420</v>
      </c>
      <c r="B21" s="9">
        <v>0.53400000000000003</v>
      </c>
      <c r="C21" s="7">
        <v>3416</v>
      </c>
      <c r="D21" s="9">
        <v>73.951999999999998</v>
      </c>
      <c r="E21" s="26">
        <v>6.3630000000000004</v>
      </c>
      <c r="F21" s="24">
        <f t="shared" si="0"/>
        <v>6.4798</v>
      </c>
      <c r="G21" s="30">
        <f>AVERAGE(F17:F21)</f>
        <v>6.4933199999999998</v>
      </c>
      <c r="H21" s="30">
        <f>STDEV(F17:F21)</f>
        <v>6.0199435213297861E-2</v>
      </c>
      <c r="X21" s="29" t="s">
        <v>423</v>
      </c>
      <c r="Y21" s="29" t="s">
        <v>424</v>
      </c>
    </row>
    <row r="22" spans="1:26" x14ac:dyDescent="0.2">
      <c r="A22" s="18" t="s">
        <v>400</v>
      </c>
      <c r="B22" s="9">
        <v>0.51300000000000001</v>
      </c>
      <c r="C22" s="7">
        <v>3727</v>
      </c>
      <c r="D22" s="9">
        <v>80.745000000000005</v>
      </c>
      <c r="E22" s="26">
        <v>7.8579999999999997</v>
      </c>
      <c r="F22" s="24">
        <f>((4000-C22)*0.0002+E22)</f>
        <v>7.9125999999999994</v>
      </c>
      <c r="G22" s="30"/>
      <c r="H22" s="30"/>
      <c r="W22" s="29" t="s">
        <v>407</v>
      </c>
      <c r="X22">
        <v>6.335</v>
      </c>
      <c r="Y22">
        <v>6.43</v>
      </c>
    </row>
    <row r="23" spans="1:26" x14ac:dyDescent="0.2">
      <c r="A23" s="18" t="s">
        <v>400</v>
      </c>
      <c r="B23" s="9">
        <v>0.50900000000000001</v>
      </c>
      <c r="C23" s="7">
        <v>3616</v>
      </c>
      <c r="D23" s="9">
        <v>78.311999999999998</v>
      </c>
      <c r="E23" s="26">
        <v>7.9420000000000002</v>
      </c>
      <c r="F23" s="24">
        <f t="shared" si="0"/>
        <v>8.0188000000000006</v>
      </c>
      <c r="G23" s="30"/>
      <c r="H23" s="30"/>
      <c r="W23" s="29" t="s">
        <v>425</v>
      </c>
      <c r="X23">
        <v>5.8574999999999999</v>
      </c>
      <c r="Y23">
        <v>5.94</v>
      </c>
    </row>
    <row r="24" spans="1:26" x14ac:dyDescent="0.2">
      <c r="A24" s="18" t="s">
        <v>400</v>
      </c>
      <c r="B24" s="9">
        <v>0.52100000000000002</v>
      </c>
      <c r="C24" s="7">
        <v>3732</v>
      </c>
      <c r="D24" s="9">
        <v>80.635000000000005</v>
      </c>
      <c r="E24" s="26">
        <v>7.8319999999999999</v>
      </c>
      <c r="F24" s="24">
        <f t="shared" si="0"/>
        <v>7.8856000000000002</v>
      </c>
      <c r="G24" s="30">
        <f>AVERAGE(F22:F24)</f>
        <v>7.9390000000000001</v>
      </c>
      <c r="H24" s="30">
        <f>STDEV(F22:F24)</f>
        <v>7.0415055208386049E-2</v>
      </c>
      <c r="W24" s="29" t="s">
        <v>426</v>
      </c>
      <c r="X24">
        <v>5.5380000000000003</v>
      </c>
      <c r="Y24">
        <v>5.9</v>
      </c>
    </row>
    <row r="25" spans="1:26" x14ac:dyDescent="0.2">
      <c r="A25" s="18" t="s">
        <v>427</v>
      </c>
      <c r="B25" s="9">
        <v>0.56000000000000005</v>
      </c>
      <c r="C25" s="7">
        <v>3946</v>
      </c>
      <c r="D25" s="9">
        <v>85.203999999999994</v>
      </c>
      <c r="E25" s="26">
        <v>8.36</v>
      </c>
      <c r="F25" s="24">
        <f t="shared" si="0"/>
        <v>8.3707999999999991</v>
      </c>
      <c r="G25" s="30"/>
      <c r="H25" s="30"/>
      <c r="W25" s="29" t="s">
        <v>428</v>
      </c>
      <c r="X25">
        <v>0.69600000000000006</v>
      </c>
      <c r="Y25">
        <v>0.98</v>
      </c>
    </row>
    <row r="26" spans="1:26" x14ac:dyDescent="0.2">
      <c r="A26" s="18" t="s">
        <v>427</v>
      </c>
      <c r="B26" s="9">
        <v>0.58399999999999996</v>
      </c>
      <c r="C26" s="7">
        <v>4155</v>
      </c>
      <c r="D26" s="9">
        <v>89.936999999999998</v>
      </c>
      <c r="E26" s="26">
        <v>8.3070000000000004</v>
      </c>
      <c r="F26" s="24">
        <f t="shared" si="0"/>
        <v>8.2759999999999998</v>
      </c>
      <c r="G26" s="30"/>
      <c r="H26" s="30"/>
    </row>
    <row r="27" spans="1:26" x14ac:dyDescent="0.2">
      <c r="A27" s="18" t="s">
        <v>427</v>
      </c>
      <c r="B27" s="9">
        <v>0.51800000000000002</v>
      </c>
      <c r="C27" s="7">
        <v>3664</v>
      </c>
      <c r="D27" s="9">
        <v>79.28</v>
      </c>
      <c r="E27" s="26">
        <v>8.3070000000000004</v>
      </c>
      <c r="F27" s="24">
        <f t="shared" si="0"/>
        <v>8.3742000000000001</v>
      </c>
      <c r="G27" s="30">
        <f>AVERAGE(F25:F27)</f>
        <v>8.3403333333333336</v>
      </c>
      <c r="H27" s="30">
        <f>STDEV(F25:F27)</f>
        <v>5.5740230833154276E-2</v>
      </c>
    </row>
    <row r="28" spans="1:26" x14ac:dyDescent="0.2">
      <c r="A28" s="29" t="s">
        <v>429</v>
      </c>
      <c r="B28" s="9">
        <v>0.52300000000000002</v>
      </c>
      <c r="C28" s="7">
        <v>3679</v>
      </c>
      <c r="D28" s="9">
        <v>79.569000000000003</v>
      </c>
      <c r="E28" s="26">
        <v>13.172000000000001</v>
      </c>
      <c r="F28" s="24">
        <f t="shared" si="0"/>
        <v>13.2362</v>
      </c>
      <c r="G28" s="30"/>
      <c r="H28" s="30"/>
    </row>
    <row r="29" spans="1:26" x14ac:dyDescent="0.2">
      <c r="A29" s="29" t="s">
        <v>429</v>
      </c>
      <c r="B29" s="9">
        <v>0.53900000000000003</v>
      </c>
      <c r="C29" s="7">
        <v>3838</v>
      </c>
      <c r="D29" s="9">
        <v>82.317999999999998</v>
      </c>
      <c r="E29" s="26">
        <v>13.2</v>
      </c>
      <c r="F29" s="24">
        <f t="shared" si="0"/>
        <v>13.2324</v>
      </c>
      <c r="G29" s="30"/>
      <c r="H29" s="30"/>
    </row>
    <row r="30" spans="1:26" x14ac:dyDescent="0.2">
      <c r="A30" s="29" t="s">
        <v>429</v>
      </c>
      <c r="B30" s="9">
        <v>0.53700000000000003</v>
      </c>
      <c r="C30" s="7">
        <v>3965</v>
      </c>
      <c r="D30" s="9">
        <v>85.661000000000001</v>
      </c>
      <c r="E30" s="26">
        <v>13.241</v>
      </c>
      <c r="F30" s="24">
        <f t="shared" si="0"/>
        <v>13.247999999999999</v>
      </c>
      <c r="G30" s="30"/>
      <c r="H30" s="30"/>
    </row>
    <row r="31" spans="1:26" x14ac:dyDescent="0.2">
      <c r="A31" s="29" t="s">
        <v>429</v>
      </c>
      <c r="B31" s="9">
        <v>0.54</v>
      </c>
      <c r="C31" s="7">
        <v>3914</v>
      </c>
      <c r="D31" s="9">
        <v>84.641999999999996</v>
      </c>
      <c r="E31" s="26">
        <v>13.198</v>
      </c>
      <c r="F31" s="24">
        <f t="shared" si="0"/>
        <v>13.215200000000001</v>
      </c>
      <c r="G31" s="30"/>
      <c r="H31" s="30"/>
    </row>
    <row r="32" spans="1:26" x14ac:dyDescent="0.2">
      <c r="A32" s="29" t="s">
        <v>429</v>
      </c>
      <c r="B32" s="9">
        <v>0.52400000000000002</v>
      </c>
      <c r="C32" s="7">
        <v>3712</v>
      </c>
      <c r="D32" s="9">
        <v>80.394999999999996</v>
      </c>
      <c r="E32" s="26">
        <v>13.205</v>
      </c>
      <c r="F32" s="24">
        <f t="shared" si="0"/>
        <v>13.262600000000001</v>
      </c>
      <c r="G32" s="30">
        <f>AVERAGE(F28:F32)</f>
        <v>13.23888</v>
      </c>
      <c r="H32" s="30">
        <f>STDEV(F28:F32)</f>
        <v>1.7718126311774399E-2</v>
      </c>
    </row>
    <row r="33" spans="1:8" x14ac:dyDescent="0.2">
      <c r="A33" s="18" t="s">
        <v>430</v>
      </c>
      <c r="B33" s="9">
        <v>0.40799999999999997</v>
      </c>
      <c r="C33" s="7">
        <v>4169</v>
      </c>
      <c r="D33" s="9">
        <v>90.590999999999994</v>
      </c>
      <c r="E33" s="26">
        <v>20.454000000000001</v>
      </c>
      <c r="F33" s="24">
        <f t="shared" si="0"/>
        <v>20.420200000000001</v>
      </c>
      <c r="G33" s="30"/>
      <c r="H33" s="30"/>
    </row>
    <row r="34" spans="1:8" x14ac:dyDescent="0.2">
      <c r="A34" s="18" t="s">
        <v>430</v>
      </c>
      <c r="B34" s="9">
        <v>0.42199999999999999</v>
      </c>
      <c r="C34" s="7">
        <v>4154</v>
      </c>
      <c r="D34" s="9">
        <v>90.188999999999993</v>
      </c>
      <c r="E34" s="26">
        <v>20.169</v>
      </c>
      <c r="F34" s="24">
        <f t="shared" si="0"/>
        <v>20.138200000000001</v>
      </c>
      <c r="G34" s="30"/>
      <c r="H34" s="30"/>
    </row>
    <row r="35" spans="1:8" x14ac:dyDescent="0.2">
      <c r="A35" s="18" t="s">
        <v>430</v>
      </c>
      <c r="B35" s="9">
        <v>0.40899999999999997</v>
      </c>
      <c r="C35" s="7">
        <v>3941</v>
      </c>
      <c r="D35" s="9">
        <v>85.623999999999995</v>
      </c>
      <c r="E35" s="26">
        <v>19.995000000000001</v>
      </c>
      <c r="F35" s="24">
        <f t="shared" si="0"/>
        <v>20.006800000000002</v>
      </c>
      <c r="G35" s="30">
        <f>AVERAGE(F33:F35)</f>
        <v>20.188400000000001</v>
      </c>
      <c r="H35" s="30">
        <f>STDEV(F33:F35)</f>
        <v>0.21122244198948151</v>
      </c>
    </row>
    <row r="36" spans="1:8" x14ac:dyDescent="0.2">
      <c r="A36" s="29" t="s">
        <v>420</v>
      </c>
      <c r="B36" s="9">
        <v>0.317</v>
      </c>
      <c r="C36" s="7">
        <v>2021</v>
      </c>
      <c r="D36" s="9">
        <v>43.966000000000001</v>
      </c>
      <c r="E36" s="26">
        <v>6</v>
      </c>
      <c r="F36" s="24">
        <f t="shared" si="0"/>
        <v>6.3958000000000004</v>
      </c>
      <c r="G36" s="30"/>
      <c r="H36" s="30"/>
    </row>
    <row r="37" spans="1:8" x14ac:dyDescent="0.2">
      <c r="A37" s="29" t="s">
        <v>420</v>
      </c>
      <c r="B37" s="9">
        <v>0.307</v>
      </c>
      <c r="C37" s="7">
        <v>1810</v>
      </c>
      <c r="D37" s="9">
        <v>39.424999999999997</v>
      </c>
      <c r="E37" s="26">
        <v>5.907</v>
      </c>
      <c r="F37" s="24">
        <f t="shared" si="0"/>
        <v>6.3449999999999998</v>
      </c>
      <c r="G37" s="30"/>
      <c r="H37" s="30"/>
    </row>
    <row r="38" spans="1:8" x14ac:dyDescent="0.2">
      <c r="A38" s="29" t="s">
        <v>420</v>
      </c>
      <c r="B38" s="9">
        <v>0.314</v>
      </c>
      <c r="C38" s="7">
        <v>2742</v>
      </c>
      <c r="D38" s="9">
        <v>59.128</v>
      </c>
      <c r="E38" s="26">
        <v>6.226</v>
      </c>
      <c r="F38" s="24">
        <f t="shared" si="0"/>
        <v>6.4775999999999998</v>
      </c>
      <c r="G38" s="30"/>
      <c r="H38" s="30"/>
    </row>
    <row r="39" spans="1:8" x14ac:dyDescent="0.2">
      <c r="A39" s="29" t="s">
        <v>420</v>
      </c>
      <c r="B39" s="9">
        <v>0.26200000000000001</v>
      </c>
      <c r="C39" s="7">
        <v>1694</v>
      </c>
      <c r="D39" s="9">
        <v>36.945</v>
      </c>
      <c r="E39" s="26">
        <v>6.0869999999999997</v>
      </c>
      <c r="F39" s="24">
        <f t="shared" si="0"/>
        <v>6.5481999999999996</v>
      </c>
      <c r="G39" s="30"/>
      <c r="H39" s="30"/>
    </row>
    <row r="40" spans="1:8" x14ac:dyDescent="0.2">
      <c r="A40" s="29" t="s">
        <v>420</v>
      </c>
      <c r="B40" s="9">
        <v>0.48499999999999999</v>
      </c>
      <c r="C40" s="7">
        <v>3251</v>
      </c>
      <c r="D40" s="9">
        <v>70.405000000000001</v>
      </c>
      <c r="E40" s="26">
        <v>6.3739999999999997</v>
      </c>
      <c r="F40" s="24">
        <f t="shared" si="0"/>
        <v>6.5237999999999996</v>
      </c>
      <c r="G40" s="30"/>
      <c r="H40" s="30"/>
    </row>
    <row r="41" spans="1:8" x14ac:dyDescent="0.2">
      <c r="A41" s="29" t="s">
        <v>420</v>
      </c>
      <c r="B41" s="9">
        <v>0.40899999999999997</v>
      </c>
      <c r="C41" s="7">
        <v>2577</v>
      </c>
      <c r="D41" s="9">
        <v>55.828000000000003</v>
      </c>
      <c r="E41" s="26">
        <v>6.194</v>
      </c>
      <c r="F41" s="24">
        <f t="shared" si="0"/>
        <v>6.4786000000000001</v>
      </c>
      <c r="G41" s="30"/>
      <c r="H41" s="30"/>
    </row>
    <row r="42" spans="1:8" x14ac:dyDescent="0.2">
      <c r="A42" s="29" t="s">
        <v>420</v>
      </c>
      <c r="B42" s="9">
        <v>0.41</v>
      </c>
      <c r="C42" s="7">
        <v>2651</v>
      </c>
      <c r="D42" s="9">
        <v>57.445</v>
      </c>
      <c r="E42" s="26">
        <v>6.2</v>
      </c>
      <c r="F42" s="24">
        <f>((4000-C42)*0.0002+E42)</f>
        <v>6.4698000000000002</v>
      </c>
      <c r="G42" s="30"/>
      <c r="H42" s="30"/>
    </row>
    <row r="43" spans="1:8" x14ac:dyDescent="0.2">
      <c r="A43" s="29" t="s">
        <v>420</v>
      </c>
      <c r="B43" s="9">
        <v>0.45500000000000002</v>
      </c>
      <c r="C43" s="7">
        <v>3072</v>
      </c>
      <c r="D43" s="9">
        <v>66.475999999999999</v>
      </c>
      <c r="E43" s="26">
        <v>6.3150000000000004</v>
      </c>
      <c r="F43" s="24">
        <f t="shared" ref="F43:F63" si="1">((4000-C43)*0.0002+E43)</f>
        <v>6.5006000000000004</v>
      </c>
      <c r="G43" s="30"/>
      <c r="H43" s="30"/>
    </row>
    <row r="44" spans="1:8" x14ac:dyDescent="0.2">
      <c r="A44" s="29" t="s">
        <v>420</v>
      </c>
      <c r="B44" s="9">
        <v>0.56399999999999995</v>
      </c>
      <c r="C44" s="7">
        <v>3857</v>
      </c>
      <c r="D44" s="9">
        <v>83.206999999999994</v>
      </c>
      <c r="E44" s="26">
        <v>6.5019999999999998</v>
      </c>
      <c r="F44" s="24">
        <f t="shared" si="1"/>
        <v>6.5305999999999997</v>
      </c>
      <c r="G44" s="30"/>
      <c r="H44" s="30"/>
    </row>
    <row r="45" spans="1:8" x14ac:dyDescent="0.2">
      <c r="A45" s="29" t="s">
        <v>420</v>
      </c>
      <c r="B45" s="9">
        <v>0.51700000000000002</v>
      </c>
      <c r="C45" s="7">
        <v>3520</v>
      </c>
      <c r="D45" s="9">
        <v>75.935000000000002</v>
      </c>
      <c r="E45" s="26">
        <v>6.3680000000000003</v>
      </c>
      <c r="F45" s="24">
        <f t="shared" si="1"/>
        <v>6.4640000000000004</v>
      </c>
      <c r="G45" s="30"/>
      <c r="H45" s="30"/>
    </row>
    <row r="46" spans="1:8" x14ac:dyDescent="0.2">
      <c r="A46" s="29" t="s">
        <v>420</v>
      </c>
      <c r="B46" s="9">
        <v>0.51300000000000001</v>
      </c>
      <c r="C46" s="7">
        <v>3474</v>
      </c>
      <c r="D46" s="9">
        <v>75.194999999999993</v>
      </c>
      <c r="E46" s="26">
        <v>6.4139999999999997</v>
      </c>
      <c r="F46" s="24">
        <f t="shared" si="1"/>
        <v>6.5191999999999997</v>
      </c>
      <c r="G46" s="30"/>
      <c r="H46" s="30"/>
    </row>
    <row r="47" spans="1:8" x14ac:dyDescent="0.2">
      <c r="A47" s="29" t="s">
        <v>420</v>
      </c>
      <c r="B47" s="9">
        <v>0.503</v>
      </c>
      <c r="C47" s="7">
        <v>3396</v>
      </c>
      <c r="D47" s="9">
        <v>73.38</v>
      </c>
      <c r="E47" s="26">
        <v>6.4059999999999997</v>
      </c>
      <c r="F47" s="24">
        <f t="shared" si="1"/>
        <v>6.5267999999999997</v>
      </c>
      <c r="G47" s="30"/>
      <c r="H47" s="30"/>
    </row>
    <row r="48" spans="1:8" x14ac:dyDescent="0.2">
      <c r="A48" s="29" t="s">
        <v>420</v>
      </c>
      <c r="B48" s="9">
        <v>0.63100000000000001</v>
      </c>
      <c r="C48" s="7">
        <v>4363</v>
      </c>
      <c r="D48" s="9">
        <v>93.94</v>
      </c>
      <c r="E48" s="26">
        <v>6.5519999999999996</v>
      </c>
      <c r="F48" s="24">
        <f t="shared" si="1"/>
        <v>6.4794</v>
      </c>
      <c r="G48" s="30"/>
      <c r="H48" s="30"/>
    </row>
    <row r="49" spans="1:8" x14ac:dyDescent="0.2">
      <c r="A49" s="29" t="s">
        <v>420</v>
      </c>
      <c r="B49" s="9">
        <v>0.623</v>
      </c>
      <c r="C49" s="7">
        <v>4324</v>
      </c>
      <c r="D49" s="9">
        <v>93.034999999999997</v>
      </c>
      <c r="E49" s="26">
        <v>6.5039999999999996</v>
      </c>
      <c r="F49" s="24">
        <f t="shared" si="1"/>
        <v>6.4391999999999996</v>
      </c>
      <c r="G49" s="30"/>
      <c r="H49" s="30"/>
    </row>
    <row r="50" spans="1:8" x14ac:dyDescent="0.2">
      <c r="A50" s="29" t="s">
        <v>420</v>
      </c>
      <c r="B50" s="9">
        <v>0.68600000000000005</v>
      </c>
      <c r="C50" s="7">
        <v>4735</v>
      </c>
      <c r="D50" s="9">
        <v>101.84099999999999</v>
      </c>
      <c r="E50" s="26">
        <v>6.5309999999999997</v>
      </c>
      <c r="F50" s="24">
        <f t="shared" si="1"/>
        <v>6.3839999999999995</v>
      </c>
      <c r="G50" s="30"/>
      <c r="H50" s="30"/>
    </row>
    <row r="51" spans="1:8" x14ac:dyDescent="0.2">
      <c r="A51" s="29" t="s">
        <v>420</v>
      </c>
      <c r="B51" s="9">
        <v>0.66900000000000004</v>
      </c>
      <c r="C51" s="7">
        <v>4654</v>
      </c>
      <c r="D51" s="9">
        <v>100.20399999999999</v>
      </c>
      <c r="E51" s="26">
        <v>6.577</v>
      </c>
      <c r="F51" s="24">
        <f t="shared" si="1"/>
        <v>6.4462000000000002</v>
      </c>
      <c r="G51" s="30"/>
      <c r="H51" s="30"/>
    </row>
    <row r="52" spans="1:8" x14ac:dyDescent="0.2">
      <c r="A52" s="29" t="s">
        <v>420</v>
      </c>
      <c r="B52" s="9">
        <v>0.83299999999999996</v>
      </c>
      <c r="C52" s="7">
        <v>5871</v>
      </c>
      <c r="D52" s="9">
        <v>126.027</v>
      </c>
      <c r="E52" s="26">
        <v>6.593</v>
      </c>
      <c r="F52" s="24">
        <f>E52</f>
        <v>6.593</v>
      </c>
      <c r="G52" s="30"/>
      <c r="H52" s="30"/>
    </row>
    <row r="53" spans="1:8" x14ac:dyDescent="0.2">
      <c r="A53" s="29" t="s">
        <v>420</v>
      </c>
      <c r="B53" s="9">
        <v>0.80200000000000005</v>
      </c>
      <c r="C53" s="7">
        <v>5518</v>
      </c>
      <c r="D53" s="9">
        <v>118.086</v>
      </c>
      <c r="E53" s="26">
        <v>6.5170000000000003</v>
      </c>
      <c r="F53" s="24">
        <f t="shared" ref="F53:F59" si="2">E53</f>
        <v>6.5170000000000003</v>
      </c>
      <c r="G53" s="30"/>
      <c r="H53" s="30"/>
    </row>
    <row r="54" spans="1:8" x14ac:dyDescent="0.2">
      <c r="A54" s="29" t="s">
        <v>420</v>
      </c>
      <c r="B54" s="9">
        <v>0.78400000000000003</v>
      </c>
      <c r="C54" s="7">
        <v>5481</v>
      </c>
      <c r="D54" s="9">
        <v>117.651</v>
      </c>
      <c r="E54" s="26">
        <v>6.6189999999999998</v>
      </c>
      <c r="F54" s="24">
        <f t="shared" si="2"/>
        <v>6.6189999999999998</v>
      </c>
      <c r="G54" s="30"/>
      <c r="H54" s="30"/>
    </row>
    <row r="55" spans="1:8" x14ac:dyDescent="0.2">
      <c r="A55" s="29" t="s">
        <v>420</v>
      </c>
      <c r="B55" s="9">
        <v>0.83599999999999997</v>
      </c>
      <c r="C55" s="7">
        <v>5808</v>
      </c>
      <c r="D55" s="9">
        <v>124.807</v>
      </c>
      <c r="E55" s="26">
        <v>6.649</v>
      </c>
      <c r="F55" s="24">
        <f t="shared" si="2"/>
        <v>6.649</v>
      </c>
      <c r="G55" s="30"/>
      <c r="H55" s="30"/>
    </row>
    <row r="56" spans="1:8" x14ac:dyDescent="0.2">
      <c r="A56" s="29" t="s">
        <v>420</v>
      </c>
      <c r="B56" s="9">
        <v>1.022</v>
      </c>
      <c r="C56" s="7">
        <v>6891</v>
      </c>
      <c r="D56" s="9">
        <v>147.738</v>
      </c>
      <c r="E56" s="26">
        <v>6.6159999999999997</v>
      </c>
      <c r="F56" s="24">
        <f t="shared" si="2"/>
        <v>6.6159999999999997</v>
      </c>
      <c r="G56" s="30"/>
      <c r="H56" s="30"/>
    </row>
    <row r="57" spans="1:8" x14ac:dyDescent="0.2">
      <c r="A57" s="29" t="s">
        <v>420</v>
      </c>
      <c r="B57" s="9">
        <v>1.085</v>
      </c>
      <c r="C57" s="7">
        <v>7659</v>
      </c>
      <c r="D57" s="9">
        <v>163.25800000000001</v>
      </c>
      <c r="E57" s="26">
        <v>6.5810000000000004</v>
      </c>
      <c r="F57" s="24">
        <f t="shared" si="2"/>
        <v>6.5810000000000004</v>
      </c>
      <c r="G57" s="30"/>
      <c r="H57" s="30"/>
    </row>
    <row r="58" spans="1:8" x14ac:dyDescent="0.2">
      <c r="A58" s="29" t="s">
        <v>420</v>
      </c>
      <c r="B58" s="9">
        <v>1.0449999999999999</v>
      </c>
      <c r="C58" s="7">
        <v>7420</v>
      </c>
      <c r="D58" s="9">
        <v>158.24600000000001</v>
      </c>
      <c r="E58" s="26">
        <v>6.6210000000000004</v>
      </c>
      <c r="F58" s="24">
        <f t="shared" si="2"/>
        <v>6.6210000000000004</v>
      </c>
      <c r="G58" s="30"/>
      <c r="H58" s="30"/>
    </row>
    <row r="59" spans="1:8" x14ac:dyDescent="0.2">
      <c r="A59" s="29" t="s">
        <v>420</v>
      </c>
      <c r="B59" s="9">
        <v>1.091</v>
      </c>
      <c r="C59" s="7">
        <v>7603</v>
      </c>
      <c r="D59" s="9">
        <v>162.006</v>
      </c>
      <c r="E59" s="26">
        <v>6.6390000000000002</v>
      </c>
      <c r="F59" s="24">
        <f t="shared" si="2"/>
        <v>6.6390000000000002</v>
      </c>
      <c r="G59" s="30"/>
      <c r="H59" s="30"/>
    </row>
    <row r="60" spans="1:8" x14ac:dyDescent="0.2">
      <c r="A60" s="29" t="s">
        <v>420</v>
      </c>
      <c r="B60" s="9">
        <v>0.25</v>
      </c>
      <c r="C60" s="7">
        <v>1681</v>
      </c>
      <c r="D60" s="9">
        <v>36.563000000000002</v>
      </c>
      <c r="E60" s="26">
        <v>5.944</v>
      </c>
      <c r="F60" s="24">
        <f t="shared" si="1"/>
        <v>6.4077999999999999</v>
      </c>
      <c r="G60" s="30"/>
      <c r="H60" s="30"/>
    </row>
    <row r="61" spans="1:8" x14ac:dyDescent="0.2">
      <c r="A61" s="29" t="s">
        <v>420</v>
      </c>
      <c r="B61" s="9">
        <v>0.22700000000000001</v>
      </c>
      <c r="C61" s="7">
        <v>1470</v>
      </c>
      <c r="D61" s="9">
        <v>32.161000000000001</v>
      </c>
      <c r="E61" s="26">
        <v>5.8650000000000002</v>
      </c>
      <c r="F61" s="24">
        <f t="shared" si="1"/>
        <v>6.3710000000000004</v>
      </c>
      <c r="G61" s="30"/>
      <c r="H61" s="30"/>
    </row>
    <row r="62" spans="1:8" x14ac:dyDescent="0.2">
      <c r="A62" s="29" t="s">
        <v>420</v>
      </c>
      <c r="B62" s="9">
        <v>0.217</v>
      </c>
      <c r="C62" s="7">
        <v>1421</v>
      </c>
      <c r="D62" s="9">
        <v>31.170999999999999</v>
      </c>
      <c r="E62" s="26">
        <v>5.8929999999999998</v>
      </c>
      <c r="F62" s="24">
        <f t="shared" si="1"/>
        <v>6.4087999999999994</v>
      </c>
      <c r="G62" s="30"/>
      <c r="H62" s="30"/>
    </row>
    <row r="63" spans="1:8" x14ac:dyDescent="0.2">
      <c r="A63" s="29" t="s">
        <v>420</v>
      </c>
      <c r="B63" s="9">
        <v>0.192</v>
      </c>
      <c r="C63" s="7">
        <v>1267</v>
      </c>
      <c r="D63" s="9">
        <v>27.89</v>
      </c>
      <c r="E63" s="26">
        <v>5.8979999999999997</v>
      </c>
      <c r="F63" s="24">
        <f t="shared" si="1"/>
        <v>6.4445999999999994</v>
      </c>
      <c r="G63" s="30"/>
      <c r="H63" s="30"/>
    </row>
    <row r="64" spans="1:8" x14ac:dyDescent="0.2">
      <c r="A64" s="29"/>
    </row>
    <row r="66" spans="1:17" x14ac:dyDescent="0.2">
      <c r="A66" s="22" t="s">
        <v>431</v>
      </c>
    </row>
    <row r="67" spans="1:17" x14ac:dyDescent="0.2">
      <c r="A67" s="18" t="s">
        <v>389</v>
      </c>
      <c r="B67" s="7" t="s">
        <v>129</v>
      </c>
      <c r="C67" s="7" t="s">
        <v>139</v>
      </c>
      <c r="D67" s="7" t="s">
        <v>140</v>
      </c>
      <c r="E67" s="7" t="s">
        <v>141</v>
      </c>
      <c r="F67"/>
      <c r="G67" s="28" t="s">
        <v>432</v>
      </c>
      <c r="H67" s="32" t="s">
        <v>392</v>
      </c>
      <c r="K67" s="25" t="s">
        <v>394</v>
      </c>
      <c r="L67" s="25" t="s">
        <v>395</v>
      </c>
      <c r="M67" s="25" t="s">
        <v>396</v>
      </c>
      <c r="N67" s="25" t="s">
        <v>397</v>
      </c>
      <c r="O67" s="25" t="s">
        <v>400</v>
      </c>
      <c r="P67" s="25" t="s">
        <v>401</v>
      </c>
      <c r="Q67" s="25" t="s">
        <v>433</v>
      </c>
    </row>
    <row r="68" spans="1:17" x14ac:dyDescent="0.2">
      <c r="A68" s="18" t="s">
        <v>434</v>
      </c>
      <c r="B68" s="9">
        <v>0.52600000000000002</v>
      </c>
      <c r="C68" s="7">
        <v>4288</v>
      </c>
      <c r="D68" s="9">
        <v>107.755</v>
      </c>
      <c r="E68" s="26">
        <v>-25.934999999999999</v>
      </c>
      <c r="F68" s="13"/>
      <c r="G68" s="24"/>
      <c r="H68" s="24"/>
    </row>
    <row r="69" spans="1:17" x14ac:dyDescent="0.2">
      <c r="A69" s="18" t="s">
        <v>434</v>
      </c>
      <c r="B69" s="9">
        <v>0.53400000000000003</v>
      </c>
      <c r="C69" s="7">
        <v>4251</v>
      </c>
      <c r="D69" s="9">
        <v>106.464</v>
      </c>
      <c r="E69" s="26">
        <v>-25.913</v>
      </c>
      <c r="F69" s="13"/>
      <c r="G69" s="24"/>
      <c r="H69" s="24"/>
      <c r="J69" s="31" t="s">
        <v>435</v>
      </c>
      <c r="K69" s="13">
        <v>-25.78</v>
      </c>
      <c r="L69" s="13">
        <v>-16.05</v>
      </c>
      <c r="M69" s="13">
        <v>-26.52</v>
      </c>
      <c r="N69" s="24">
        <v>-16.7</v>
      </c>
      <c r="O69" s="13">
        <v>-21.09</v>
      </c>
      <c r="P69" s="13">
        <v>-21.28</v>
      </c>
      <c r="Q69" s="13">
        <v>-26.98</v>
      </c>
    </row>
    <row r="70" spans="1:17" x14ac:dyDescent="0.2">
      <c r="A70" s="18" t="s">
        <v>434</v>
      </c>
      <c r="B70" s="9">
        <v>0.53600000000000003</v>
      </c>
      <c r="C70" s="7">
        <v>4285</v>
      </c>
      <c r="D70" s="9">
        <v>107.56399999999999</v>
      </c>
      <c r="E70" s="26">
        <v>-25.913</v>
      </c>
      <c r="F70" s="13"/>
      <c r="G70" s="24"/>
      <c r="H70" s="24"/>
      <c r="J70" s="31"/>
      <c r="K70" s="13"/>
      <c r="L70" s="13"/>
      <c r="M70" s="13"/>
      <c r="O70" s="13"/>
      <c r="P70" s="13"/>
      <c r="Q70" s="13"/>
    </row>
    <row r="71" spans="1:17" x14ac:dyDescent="0.2">
      <c r="A71" s="18" t="s">
        <v>434</v>
      </c>
      <c r="B71" s="9">
        <v>0.53500000000000003</v>
      </c>
      <c r="C71" s="7">
        <v>4296</v>
      </c>
      <c r="D71" s="9">
        <v>107.56100000000001</v>
      </c>
      <c r="E71" s="26">
        <v>-25.89</v>
      </c>
      <c r="F71" s="13"/>
      <c r="G71" s="24"/>
      <c r="H71" s="24"/>
      <c r="J71" s="31" t="s">
        <v>436</v>
      </c>
      <c r="K71" s="13">
        <v>-24.51</v>
      </c>
      <c r="L71" s="13">
        <v>-14.67</v>
      </c>
      <c r="M71" s="13">
        <v>-25.42</v>
      </c>
      <c r="N71" s="13">
        <v>-15.33</v>
      </c>
      <c r="O71" s="13">
        <v>-19.87</v>
      </c>
      <c r="P71" s="13">
        <v>-19.989999999999998</v>
      </c>
      <c r="Q71" s="13">
        <v>-25.92</v>
      </c>
    </row>
    <row r="72" spans="1:17" x14ac:dyDescent="0.2">
      <c r="A72" s="18" t="s">
        <v>434</v>
      </c>
      <c r="B72" s="9">
        <v>0.53700000000000003</v>
      </c>
      <c r="C72" s="7">
        <v>4235</v>
      </c>
      <c r="D72" s="9">
        <v>105.877</v>
      </c>
      <c r="E72" s="26">
        <v>-25.965</v>
      </c>
      <c r="F72" s="13"/>
      <c r="G72" s="33">
        <f>AVERAGE(E69:E72)</f>
        <v>-25.920250000000003</v>
      </c>
      <c r="H72" s="33">
        <f>STDEV(E69:E72)</f>
        <v>3.1742453171317984E-2</v>
      </c>
    </row>
    <row r="73" spans="1:17" x14ac:dyDescent="0.2">
      <c r="A73" s="29" t="s">
        <v>393</v>
      </c>
      <c r="B73" s="9">
        <v>0.53700000000000003</v>
      </c>
      <c r="C73" s="7">
        <v>4518</v>
      </c>
      <c r="D73" s="9">
        <v>113.271</v>
      </c>
      <c r="E73" s="26">
        <v>-24.512</v>
      </c>
      <c r="F73" s="13"/>
      <c r="G73" s="33"/>
      <c r="H73" s="33"/>
    </row>
    <row r="74" spans="1:17" x14ac:dyDescent="0.2">
      <c r="A74" s="29" t="s">
        <v>393</v>
      </c>
      <c r="B74" s="9">
        <v>0.53200000000000003</v>
      </c>
      <c r="C74" s="7">
        <v>4343</v>
      </c>
      <c r="D74" s="9">
        <v>108.483</v>
      </c>
      <c r="E74" s="26">
        <v>-24.465</v>
      </c>
      <c r="F74" s="13"/>
      <c r="G74" s="33"/>
      <c r="H74" s="33"/>
    </row>
    <row r="75" spans="1:17" x14ac:dyDescent="0.2">
      <c r="A75" s="29" t="s">
        <v>393</v>
      </c>
      <c r="B75" s="9">
        <v>0.54</v>
      </c>
      <c r="C75" s="7">
        <v>4351</v>
      </c>
      <c r="D75" s="9">
        <v>108.932</v>
      </c>
      <c r="E75" s="26">
        <v>-24.545999999999999</v>
      </c>
      <c r="F75" s="13"/>
      <c r="G75" s="33"/>
      <c r="H75" s="33"/>
    </row>
    <row r="76" spans="1:17" x14ac:dyDescent="0.2">
      <c r="A76" s="29" t="s">
        <v>393</v>
      </c>
      <c r="B76" s="9">
        <v>0.53100000000000003</v>
      </c>
      <c r="C76" s="7">
        <v>4463</v>
      </c>
      <c r="D76" s="9">
        <v>112.15</v>
      </c>
      <c r="E76" s="26">
        <v>-24.530999999999999</v>
      </c>
      <c r="F76" s="13"/>
      <c r="G76" s="33"/>
      <c r="H76" s="33"/>
    </row>
    <row r="77" spans="1:17" x14ac:dyDescent="0.2">
      <c r="A77" s="29" t="s">
        <v>393</v>
      </c>
      <c r="B77" s="9">
        <v>0.52500000000000002</v>
      </c>
      <c r="C77" s="7">
        <v>4341</v>
      </c>
      <c r="D77" s="9">
        <v>108.703</v>
      </c>
      <c r="E77" s="26">
        <v>-24.48</v>
      </c>
      <c r="F77" s="13"/>
      <c r="G77" s="33">
        <f>AVERAGE(E73:E77)</f>
        <v>-24.506800000000002</v>
      </c>
      <c r="H77" s="33">
        <f>STDEV(E73:E77)</f>
        <v>3.3966159629842931E-2</v>
      </c>
    </row>
    <row r="78" spans="1:17" x14ac:dyDescent="0.2">
      <c r="A78" s="29" t="s">
        <v>411</v>
      </c>
      <c r="B78" s="9">
        <v>0.52700000000000002</v>
      </c>
      <c r="C78" s="7">
        <v>4321</v>
      </c>
      <c r="D78" s="9">
        <v>107.797</v>
      </c>
      <c r="E78" s="26">
        <v>-14.654999999999999</v>
      </c>
      <c r="F78" s="13"/>
      <c r="G78" s="33"/>
      <c r="H78" s="33"/>
    </row>
    <row r="79" spans="1:17" x14ac:dyDescent="0.2">
      <c r="A79" s="29" t="s">
        <v>411</v>
      </c>
      <c r="B79" s="9">
        <v>0.53800000000000003</v>
      </c>
      <c r="C79" s="7">
        <v>4426</v>
      </c>
      <c r="D79" s="9">
        <v>110.70699999999999</v>
      </c>
      <c r="E79" s="26">
        <v>-14.680999999999999</v>
      </c>
      <c r="F79" s="13"/>
      <c r="G79" s="33"/>
      <c r="H79" s="33"/>
    </row>
    <row r="80" spans="1:17" x14ac:dyDescent="0.2">
      <c r="A80" s="29" t="s">
        <v>411</v>
      </c>
      <c r="B80" s="9">
        <v>0.53</v>
      </c>
      <c r="C80" s="7">
        <v>4356</v>
      </c>
      <c r="D80" s="9">
        <v>108.79900000000001</v>
      </c>
      <c r="E80" s="26">
        <v>-14.676</v>
      </c>
      <c r="F80" s="13"/>
      <c r="G80" s="33"/>
      <c r="H80" s="33"/>
    </row>
    <row r="81" spans="1:8" x14ac:dyDescent="0.2">
      <c r="A81" s="29" t="s">
        <v>411</v>
      </c>
      <c r="B81" s="9">
        <v>0.53300000000000003</v>
      </c>
      <c r="C81" s="7">
        <v>4313</v>
      </c>
      <c r="D81" s="9">
        <v>108.133</v>
      </c>
      <c r="E81" s="26">
        <v>-14.662000000000001</v>
      </c>
      <c r="F81" s="13"/>
      <c r="G81" s="33"/>
      <c r="H81" s="33"/>
    </row>
    <row r="82" spans="1:8" x14ac:dyDescent="0.2">
      <c r="A82" s="29" t="s">
        <v>411</v>
      </c>
      <c r="B82" s="9">
        <v>0.54</v>
      </c>
      <c r="C82" s="7">
        <v>4281</v>
      </c>
      <c r="D82" s="9">
        <v>106.836</v>
      </c>
      <c r="E82" s="26">
        <v>-14.679</v>
      </c>
      <c r="F82" s="13"/>
      <c r="G82" s="33">
        <f>AVERAGE(E78:E82)</f>
        <v>-14.670599999999999</v>
      </c>
      <c r="H82" s="33">
        <f>STDEV(E78:E82)</f>
        <v>1.1458621208504917E-2</v>
      </c>
    </row>
    <row r="83" spans="1:8" x14ac:dyDescent="0.2">
      <c r="A83" s="29" t="s">
        <v>420</v>
      </c>
      <c r="B83" s="9">
        <v>0.53800000000000003</v>
      </c>
      <c r="C83" s="7">
        <v>4659</v>
      </c>
      <c r="D83" s="9">
        <v>117.23</v>
      </c>
      <c r="E83" s="26">
        <v>-25.425999999999998</v>
      </c>
      <c r="F83" s="13"/>
      <c r="G83" s="33"/>
      <c r="H83" s="33"/>
    </row>
    <row r="84" spans="1:8" x14ac:dyDescent="0.2">
      <c r="A84" s="29" t="s">
        <v>420</v>
      </c>
      <c r="B84" s="9">
        <v>0.53100000000000003</v>
      </c>
      <c r="C84" s="7">
        <v>4418</v>
      </c>
      <c r="D84" s="9">
        <v>111.044</v>
      </c>
      <c r="E84" s="26">
        <v>-25.422999999999998</v>
      </c>
      <c r="F84" s="13"/>
      <c r="G84" s="33"/>
      <c r="H84" s="33"/>
    </row>
    <row r="85" spans="1:8" x14ac:dyDescent="0.2">
      <c r="A85" s="29" t="s">
        <v>420</v>
      </c>
      <c r="B85" s="9">
        <v>0.53200000000000003</v>
      </c>
      <c r="C85" s="7">
        <v>4590</v>
      </c>
      <c r="D85" s="9">
        <v>115.145</v>
      </c>
      <c r="E85" s="26">
        <v>-25.417000000000002</v>
      </c>
      <c r="F85" s="13"/>
      <c r="G85" s="33"/>
      <c r="H85" s="33"/>
    </row>
    <row r="86" spans="1:8" x14ac:dyDescent="0.2">
      <c r="A86" s="29" t="s">
        <v>420</v>
      </c>
      <c r="B86" s="9">
        <v>0.52900000000000003</v>
      </c>
      <c r="C86" s="7">
        <v>4538</v>
      </c>
      <c r="D86" s="9">
        <v>113.708</v>
      </c>
      <c r="E86" s="26">
        <v>-25.4</v>
      </c>
      <c r="F86" s="13"/>
      <c r="G86" s="33"/>
      <c r="H86" s="33"/>
    </row>
    <row r="87" spans="1:8" x14ac:dyDescent="0.2">
      <c r="A87" s="29" t="s">
        <v>420</v>
      </c>
      <c r="B87" s="9">
        <v>0.53400000000000003</v>
      </c>
      <c r="C87" s="7">
        <v>4316</v>
      </c>
      <c r="D87" s="9">
        <v>108.363</v>
      </c>
      <c r="E87" s="26">
        <v>-25.428000000000001</v>
      </c>
      <c r="F87" s="13"/>
      <c r="G87" s="33">
        <f>AVERAGE(E83:E87)</f>
        <v>-25.418799999999997</v>
      </c>
      <c r="H87" s="33">
        <f>STDEV(E83:E87)</f>
        <v>1.1300442469213594E-2</v>
      </c>
    </row>
    <row r="88" spans="1:8" x14ac:dyDescent="0.2">
      <c r="A88" s="18" t="s">
        <v>400</v>
      </c>
      <c r="B88" s="9">
        <v>0.51300000000000001</v>
      </c>
      <c r="C88" s="7">
        <v>4109</v>
      </c>
      <c r="D88" s="9">
        <v>103.045</v>
      </c>
      <c r="E88" s="26">
        <v>-19.835999999999999</v>
      </c>
      <c r="F88" s="13"/>
      <c r="G88" s="33"/>
      <c r="H88" s="33"/>
    </row>
    <row r="89" spans="1:8" x14ac:dyDescent="0.2">
      <c r="A89" s="18" t="s">
        <v>400</v>
      </c>
      <c r="B89" s="9">
        <v>0.50900000000000001</v>
      </c>
      <c r="C89" s="7">
        <v>3987</v>
      </c>
      <c r="D89" s="9">
        <v>99.700999999999993</v>
      </c>
      <c r="E89" s="26">
        <v>-19.885000000000002</v>
      </c>
      <c r="F89" s="13"/>
      <c r="G89" s="33"/>
      <c r="H89" s="33"/>
    </row>
    <row r="90" spans="1:8" x14ac:dyDescent="0.2">
      <c r="A90" s="18" t="s">
        <v>400</v>
      </c>
      <c r="B90" s="9">
        <v>0.52100000000000002</v>
      </c>
      <c r="C90" s="7">
        <v>4125</v>
      </c>
      <c r="D90" s="9">
        <v>103.084</v>
      </c>
      <c r="E90" s="26">
        <v>-19.891999999999999</v>
      </c>
      <c r="F90" s="13"/>
      <c r="G90" s="33">
        <f>AVERAGE(E88:E90)</f>
        <v>-19.870999999999999</v>
      </c>
      <c r="H90" s="33">
        <f>STDEV(E88:E90)</f>
        <v>3.0512292604785735E-2</v>
      </c>
    </row>
    <row r="91" spans="1:8" x14ac:dyDescent="0.2">
      <c r="A91" s="18" t="s">
        <v>427</v>
      </c>
      <c r="B91" s="9">
        <v>0.56000000000000005</v>
      </c>
      <c r="C91" s="7">
        <v>4353</v>
      </c>
      <c r="D91" s="9">
        <v>108.884</v>
      </c>
      <c r="E91" s="26">
        <v>-20.033999999999999</v>
      </c>
      <c r="F91" s="13"/>
      <c r="G91" s="33"/>
      <c r="H91" s="33"/>
    </row>
    <row r="92" spans="1:8" x14ac:dyDescent="0.2">
      <c r="A92" s="18" t="s">
        <v>427</v>
      </c>
      <c r="B92" s="9">
        <v>0.58399999999999996</v>
      </c>
      <c r="C92" s="7">
        <v>4536</v>
      </c>
      <c r="D92" s="9">
        <v>114.011</v>
      </c>
      <c r="E92" s="26">
        <v>-19.971</v>
      </c>
      <c r="F92" s="13"/>
      <c r="G92" s="33"/>
      <c r="H92" s="33"/>
    </row>
    <row r="93" spans="1:8" x14ac:dyDescent="0.2">
      <c r="A93" s="18" t="s">
        <v>427</v>
      </c>
      <c r="B93" s="9">
        <v>0.51800000000000002</v>
      </c>
      <c r="C93" s="7">
        <v>4042</v>
      </c>
      <c r="D93" s="9">
        <v>101.20399999999999</v>
      </c>
      <c r="E93" s="26">
        <v>-19.963999999999999</v>
      </c>
      <c r="F93" s="13"/>
      <c r="G93" s="33">
        <f>AVERAGE(E91:E93)</f>
        <v>-19.989666666666665</v>
      </c>
      <c r="H93" s="33">
        <f>STDEV(E91:E93)</f>
        <v>3.8552993831002531E-2</v>
      </c>
    </row>
    <row r="94" spans="1:8" x14ac:dyDescent="0.2">
      <c r="A94" s="29" t="s">
        <v>429</v>
      </c>
      <c r="B94" s="9">
        <v>0.52300000000000002</v>
      </c>
      <c r="C94" s="7">
        <v>4217</v>
      </c>
      <c r="D94" s="9">
        <v>105.667</v>
      </c>
      <c r="E94" s="26">
        <v>-15.343999999999999</v>
      </c>
      <c r="F94" s="13"/>
      <c r="G94" s="33"/>
      <c r="H94" s="33"/>
    </row>
    <row r="95" spans="1:8" x14ac:dyDescent="0.2">
      <c r="A95" s="29" t="s">
        <v>429</v>
      </c>
      <c r="B95" s="9">
        <v>0.53900000000000003</v>
      </c>
      <c r="C95" s="7">
        <v>4374</v>
      </c>
      <c r="D95" s="9">
        <v>109.10599999999999</v>
      </c>
      <c r="E95" s="26">
        <v>-15.369</v>
      </c>
      <c r="F95" s="13"/>
      <c r="G95" s="33"/>
      <c r="H95" s="33"/>
    </row>
    <row r="96" spans="1:8" x14ac:dyDescent="0.2">
      <c r="A96" s="29" t="s">
        <v>429</v>
      </c>
      <c r="B96" s="9">
        <v>0.53700000000000003</v>
      </c>
      <c r="C96" s="7">
        <v>4538</v>
      </c>
      <c r="D96" s="9">
        <v>113.73099999999999</v>
      </c>
      <c r="E96" s="26">
        <v>-15.346</v>
      </c>
      <c r="F96" s="13"/>
      <c r="G96" s="33"/>
      <c r="H96" s="33"/>
    </row>
    <row r="97" spans="1:8" x14ac:dyDescent="0.2">
      <c r="A97" s="29" t="s">
        <v>429</v>
      </c>
      <c r="B97" s="9">
        <v>0.54</v>
      </c>
      <c r="C97" s="7">
        <v>4448</v>
      </c>
      <c r="D97" s="9">
        <v>111.733</v>
      </c>
      <c r="E97" s="26">
        <v>-15.287000000000001</v>
      </c>
      <c r="F97" s="13"/>
      <c r="G97" s="33"/>
      <c r="H97" s="33"/>
    </row>
    <row r="98" spans="1:8" x14ac:dyDescent="0.2">
      <c r="A98" s="29" t="s">
        <v>429</v>
      </c>
      <c r="B98" s="9">
        <v>0.52400000000000002</v>
      </c>
      <c r="C98" s="7">
        <v>4245</v>
      </c>
      <c r="D98" s="9">
        <v>106.429</v>
      </c>
      <c r="E98" s="26">
        <v>-15.301</v>
      </c>
      <c r="F98" s="13"/>
      <c r="G98" s="33">
        <f>AVERAGE(E94:E98)</f>
        <v>-15.329399999999998</v>
      </c>
      <c r="H98" s="33">
        <f>STDEV(E94:E98)</f>
        <v>3.4136490739382873E-2</v>
      </c>
    </row>
    <row r="99" spans="1:8" x14ac:dyDescent="0.2">
      <c r="A99" s="29" t="s">
        <v>420</v>
      </c>
      <c r="B99" s="9">
        <v>0.317</v>
      </c>
      <c r="C99" s="7">
        <v>2660</v>
      </c>
      <c r="D99" s="9">
        <v>66.063999999999993</v>
      </c>
      <c r="E99" s="26">
        <v>-25.446000000000002</v>
      </c>
      <c r="F99" s="13"/>
      <c r="G99" s="24"/>
      <c r="H99" s="24"/>
    </row>
    <row r="100" spans="1:8" x14ac:dyDescent="0.2">
      <c r="A100" s="29" t="s">
        <v>420</v>
      </c>
      <c r="B100" s="9">
        <v>0.307</v>
      </c>
      <c r="C100" s="7">
        <v>2357</v>
      </c>
      <c r="D100" s="9">
        <v>58.517000000000003</v>
      </c>
      <c r="E100" s="26">
        <v>-25.442</v>
      </c>
      <c r="F100" s="13"/>
      <c r="G100" s="24"/>
      <c r="H100" s="24"/>
    </row>
    <row r="101" spans="1:8" x14ac:dyDescent="0.2">
      <c r="A101" s="29" t="s">
        <v>420</v>
      </c>
      <c r="B101" s="9">
        <v>0.314</v>
      </c>
      <c r="C101" s="7">
        <v>3507</v>
      </c>
      <c r="D101" s="9">
        <v>87.474999999999994</v>
      </c>
      <c r="E101" s="26">
        <v>-25.423999999999999</v>
      </c>
      <c r="F101" s="13"/>
      <c r="G101" s="24"/>
      <c r="H101" s="24"/>
    </row>
    <row r="102" spans="1:8" x14ac:dyDescent="0.2">
      <c r="A102" s="29" t="s">
        <v>420</v>
      </c>
      <c r="B102" s="9">
        <v>0.26200000000000001</v>
      </c>
      <c r="C102" s="7">
        <v>2208</v>
      </c>
      <c r="D102" s="9">
        <v>54.765999999999998</v>
      </c>
      <c r="E102" s="26">
        <v>-25.419</v>
      </c>
      <c r="F102" s="13"/>
      <c r="G102" s="24"/>
      <c r="H102" s="24"/>
    </row>
    <row r="103" spans="1:8" x14ac:dyDescent="0.2">
      <c r="A103" s="29" t="s">
        <v>420</v>
      </c>
      <c r="B103" s="9">
        <v>0.48499999999999999</v>
      </c>
      <c r="C103" s="7">
        <v>4120</v>
      </c>
      <c r="D103" s="9">
        <v>103.398</v>
      </c>
      <c r="E103" s="26">
        <v>-25.414999999999999</v>
      </c>
      <c r="F103" s="13"/>
      <c r="G103" s="24"/>
      <c r="H103" s="24"/>
    </row>
    <row r="104" spans="1:8" x14ac:dyDescent="0.2">
      <c r="A104" s="29" t="s">
        <v>420</v>
      </c>
      <c r="B104" s="9">
        <v>0.40899999999999997</v>
      </c>
      <c r="C104" s="7">
        <v>3320</v>
      </c>
      <c r="D104" s="9">
        <v>82.658000000000001</v>
      </c>
      <c r="E104" s="26">
        <v>-25.442</v>
      </c>
      <c r="F104" s="13"/>
      <c r="G104" s="24"/>
      <c r="H104" s="24"/>
    </row>
    <row r="105" spans="1:8" x14ac:dyDescent="0.2">
      <c r="A105" s="29" t="s">
        <v>420</v>
      </c>
      <c r="B105" s="9">
        <v>0.41</v>
      </c>
      <c r="C105" s="7">
        <v>3422</v>
      </c>
      <c r="D105" s="9">
        <v>85.43</v>
      </c>
      <c r="E105" s="26">
        <v>-25.405000000000001</v>
      </c>
      <c r="F105" s="13"/>
      <c r="G105" s="24"/>
      <c r="H105" s="24"/>
    </row>
    <row r="106" spans="1:8" x14ac:dyDescent="0.2">
      <c r="A106" s="29" t="s">
        <v>420</v>
      </c>
      <c r="B106" s="9">
        <v>0.45500000000000002</v>
      </c>
      <c r="C106" s="7">
        <v>3947</v>
      </c>
      <c r="D106" s="9">
        <v>98.813000000000002</v>
      </c>
      <c r="E106" s="26">
        <v>-25.443000000000001</v>
      </c>
      <c r="F106" s="13"/>
      <c r="G106" s="24"/>
      <c r="H106" s="24"/>
    </row>
    <row r="107" spans="1:8" x14ac:dyDescent="0.2">
      <c r="A107" s="29" t="s">
        <v>420</v>
      </c>
      <c r="B107" s="9">
        <v>0.56399999999999995</v>
      </c>
      <c r="C107" s="7">
        <v>4852</v>
      </c>
      <c r="D107" s="9">
        <v>122.03700000000001</v>
      </c>
      <c r="E107" s="26">
        <v>-25.4</v>
      </c>
      <c r="F107" s="13"/>
      <c r="G107" s="24"/>
      <c r="H107" s="24"/>
    </row>
    <row r="108" spans="1:8" x14ac:dyDescent="0.2">
      <c r="A108" s="29" t="s">
        <v>420</v>
      </c>
      <c r="B108" s="9">
        <v>0.51700000000000002</v>
      </c>
      <c r="C108" s="7">
        <v>4475</v>
      </c>
      <c r="D108" s="9">
        <v>112.127</v>
      </c>
      <c r="E108" s="26">
        <v>-25.393000000000001</v>
      </c>
      <c r="F108" s="13"/>
      <c r="G108" s="24"/>
      <c r="H108" s="24"/>
    </row>
    <row r="109" spans="1:8" x14ac:dyDescent="0.2">
      <c r="A109" s="29" t="s">
        <v>420</v>
      </c>
      <c r="B109" s="9">
        <v>0.51300000000000001</v>
      </c>
      <c r="C109" s="7">
        <v>4400</v>
      </c>
      <c r="D109" s="9">
        <v>110.511</v>
      </c>
      <c r="E109" s="26">
        <v>-25.456</v>
      </c>
      <c r="F109" s="13"/>
      <c r="G109" s="24"/>
      <c r="H109" s="24"/>
    </row>
    <row r="110" spans="1:8" x14ac:dyDescent="0.2">
      <c r="A110" s="29" t="s">
        <v>420</v>
      </c>
      <c r="B110" s="9">
        <v>0.503</v>
      </c>
      <c r="C110" s="7">
        <v>4326</v>
      </c>
      <c r="D110" s="9">
        <v>108.535</v>
      </c>
      <c r="E110" s="26">
        <v>-25.439</v>
      </c>
      <c r="F110" s="13"/>
      <c r="G110" s="24"/>
      <c r="H110" s="24"/>
    </row>
    <row r="111" spans="1:8" x14ac:dyDescent="0.2">
      <c r="A111" s="29" t="s">
        <v>420</v>
      </c>
      <c r="B111" s="9">
        <v>0.63100000000000001</v>
      </c>
      <c r="C111" s="7">
        <v>5498</v>
      </c>
      <c r="D111" s="9">
        <v>138.541</v>
      </c>
      <c r="E111" s="26">
        <v>-25.465</v>
      </c>
      <c r="F111" s="13"/>
      <c r="G111"/>
      <c r="H111"/>
    </row>
    <row r="112" spans="1:8" x14ac:dyDescent="0.2">
      <c r="A112" s="29" t="s">
        <v>420</v>
      </c>
      <c r="B112" s="9">
        <v>0.623</v>
      </c>
      <c r="C112" s="7">
        <v>5424</v>
      </c>
      <c r="D112" s="9">
        <v>136.876</v>
      </c>
      <c r="E112" s="26">
        <v>-25.382999999999999</v>
      </c>
      <c r="F112" s="13"/>
      <c r="G112"/>
      <c r="H112"/>
    </row>
    <row r="113" spans="1:8" x14ac:dyDescent="0.2">
      <c r="A113" s="29" t="s">
        <v>420</v>
      </c>
      <c r="B113" s="9">
        <v>0.68600000000000005</v>
      </c>
      <c r="C113" s="7">
        <v>5931</v>
      </c>
      <c r="D113" s="9">
        <v>150.137</v>
      </c>
      <c r="E113" s="26">
        <v>-25.382000000000001</v>
      </c>
      <c r="F113" s="13"/>
      <c r="G113"/>
      <c r="H113"/>
    </row>
    <row r="114" spans="1:8" x14ac:dyDescent="0.2">
      <c r="A114" s="29" t="s">
        <v>420</v>
      </c>
      <c r="B114" s="9">
        <v>0.66900000000000004</v>
      </c>
      <c r="C114" s="7">
        <v>5819</v>
      </c>
      <c r="D114" s="9">
        <v>147.209</v>
      </c>
      <c r="E114" s="26">
        <v>-25.462</v>
      </c>
      <c r="F114" s="13"/>
      <c r="G114"/>
      <c r="H114"/>
    </row>
    <row r="115" spans="1:8" x14ac:dyDescent="0.2">
      <c r="A115" s="29" t="s">
        <v>420</v>
      </c>
      <c r="B115" s="9">
        <v>0.83299999999999996</v>
      </c>
      <c r="C115" s="7">
        <v>7227</v>
      </c>
      <c r="D115" s="9">
        <v>184.28700000000001</v>
      </c>
      <c r="E115" s="26">
        <v>-25.343</v>
      </c>
      <c r="F115" s="13"/>
      <c r="G115"/>
      <c r="H115"/>
    </row>
    <row r="116" spans="1:8" x14ac:dyDescent="0.2">
      <c r="A116" s="29" t="s">
        <v>420</v>
      </c>
      <c r="B116" s="9">
        <v>0.80200000000000005</v>
      </c>
      <c r="C116" s="7">
        <v>6819</v>
      </c>
      <c r="D116" s="9">
        <v>173.523</v>
      </c>
      <c r="E116" s="26">
        <v>-25.356999999999999</v>
      </c>
      <c r="F116" s="13"/>
      <c r="G116"/>
      <c r="H116"/>
    </row>
    <row r="117" spans="1:8" x14ac:dyDescent="0.2">
      <c r="A117" s="29" t="s">
        <v>420</v>
      </c>
      <c r="B117" s="9">
        <v>0.78400000000000003</v>
      </c>
      <c r="C117" s="7">
        <v>6768</v>
      </c>
      <c r="D117" s="9">
        <v>172.38</v>
      </c>
      <c r="E117" s="26">
        <v>-25.347000000000001</v>
      </c>
      <c r="F117" s="13"/>
      <c r="G117"/>
      <c r="H117"/>
    </row>
    <row r="118" spans="1:8" x14ac:dyDescent="0.2">
      <c r="A118" s="29" t="s">
        <v>420</v>
      </c>
      <c r="B118" s="9">
        <v>0.83599999999999997</v>
      </c>
      <c r="C118" s="7">
        <v>7131</v>
      </c>
      <c r="D118" s="9">
        <v>182.54599999999999</v>
      </c>
      <c r="E118" s="26">
        <v>-25.327999999999999</v>
      </c>
      <c r="F118" s="13"/>
      <c r="G118"/>
      <c r="H118"/>
    </row>
    <row r="119" spans="1:8" x14ac:dyDescent="0.2">
      <c r="A119" s="29" t="s">
        <v>420</v>
      </c>
      <c r="B119" s="9">
        <v>1.022</v>
      </c>
      <c r="C119" s="7">
        <v>8388</v>
      </c>
      <c r="D119" s="9">
        <v>216.267</v>
      </c>
      <c r="E119" s="26">
        <v>-25.321000000000002</v>
      </c>
      <c r="F119" s="13"/>
      <c r="G119"/>
      <c r="H119"/>
    </row>
    <row r="120" spans="1:8" x14ac:dyDescent="0.2">
      <c r="A120" s="29" t="s">
        <v>420</v>
      </c>
      <c r="B120" s="9">
        <v>1.085</v>
      </c>
      <c r="C120" s="7">
        <v>9178</v>
      </c>
      <c r="D120" s="9">
        <v>237.68199999999999</v>
      </c>
      <c r="E120" s="26">
        <v>-25.306999999999999</v>
      </c>
      <c r="F120" s="13"/>
      <c r="G120"/>
      <c r="H120"/>
    </row>
    <row r="121" spans="1:8" x14ac:dyDescent="0.2">
      <c r="A121" s="29" t="s">
        <v>420</v>
      </c>
      <c r="B121" s="9">
        <v>1.0449999999999999</v>
      </c>
      <c r="C121" s="7">
        <v>8933</v>
      </c>
      <c r="D121" s="9">
        <v>230.87899999999999</v>
      </c>
      <c r="E121" s="26">
        <v>-25.321999999999999</v>
      </c>
      <c r="F121" s="13"/>
      <c r="G121"/>
      <c r="H121"/>
    </row>
    <row r="122" spans="1:8" x14ac:dyDescent="0.2">
      <c r="A122" s="29" t="s">
        <v>420</v>
      </c>
      <c r="B122" s="9">
        <v>1.091</v>
      </c>
      <c r="C122" s="7">
        <v>9177</v>
      </c>
      <c r="D122" s="9">
        <v>237.64500000000001</v>
      </c>
      <c r="E122" s="26">
        <v>-25.260999999999999</v>
      </c>
      <c r="F122" s="13"/>
      <c r="G122"/>
      <c r="H122"/>
    </row>
    <row r="123" spans="1:8" x14ac:dyDescent="0.2">
      <c r="A123" s="29" t="s">
        <v>420</v>
      </c>
      <c r="B123" s="9">
        <v>0.25</v>
      </c>
      <c r="C123" s="7">
        <v>2160</v>
      </c>
      <c r="D123" s="9">
        <v>53.613</v>
      </c>
      <c r="E123" s="26">
        <v>-25.382999999999999</v>
      </c>
      <c r="F123" s="13"/>
      <c r="G123"/>
      <c r="H123"/>
    </row>
    <row r="124" spans="1:8" x14ac:dyDescent="0.2">
      <c r="A124" s="29" t="s">
        <v>420</v>
      </c>
      <c r="B124" s="9">
        <v>0.22700000000000001</v>
      </c>
      <c r="C124" s="7">
        <v>1928</v>
      </c>
      <c r="D124" s="9">
        <v>47.816000000000003</v>
      </c>
      <c r="E124" s="26">
        <v>-25.390999999999998</v>
      </c>
      <c r="F124" s="13"/>
      <c r="G124"/>
      <c r="H124"/>
    </row>
    <row r="125" spans="1:8" x14ac:dyDescent="0.2">
      <c r="A125" s="29" t="s">
        <v>420</v>
      </c>
      <c r="B125" s="9">
        <v>0.217</v>
      </c>
      <c r="C125" s="7">
        <v>1850</v>
      </c>
      <c r="D125" s="9">
        <v>45.966999999999999</v>
      </c>
      <c r="E125" s="26">
        <v>-25.413</v>
      </c>
      <c r="F125" s="13"/>
      <c r="G125"/>
      <c r="H125"/>
    </row>
    <row r="126" spans="1:8" x14ac:dyDescent="0.2">
      <c r="A126" s="29" t="s">
        <v>420</v>
      </c>
      <c r="B126" s="9">
        <v>0.192</v>
      </c>
      <c r="C126" s="7">
        <v>1644</v>
      </c>
      <c r="D126" s="9">
        <v>40.86</v>
      </c>
      <c r="E126" s="26">
        <v>-25.425000000000001</v>
      </c>
      <c r="F126" s="13"/>
      <c r="G126"/>
      <c r="H126"/>
    </row>
    <row r="131" spans="1:1" x14ac:dyDescent="0.2">
      <c r="A131" t="s">
        <v>437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CN_Corrected</vt:lpstr>
      <vt:lpstr>CN_Raw</vt:lpstr>
      <vt:lpstr>Lab Standard Regression</vt:lpstr>
      <vt:lpstr>CN_Raw!CN_export.wke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Kristine Burkemper</dc:creator>
  <cp:keywords/>
  <dc:description/>
  <cp:lastModifiedBy>Catalina Tome</cp:lastModifiedBy>
  <cp:revision/>
  <dcterms:created xsi:type="dcterms:W3CDTF">2014-07-29T03:45:36Z</dcterms:created>
  <dcterms:modified xsi:type="dcterms:W3CDTF">2016-02-11T15:12:05Z</dcterms:modified>
  <cp:category/>
  <cp:contentStatus/>
</cp:coreProperties>
</file>