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260" windowHeight="17460" tabRatio="500"/>
  </bookViews>
  <sheets>
    <sheet name="Sigmodon" sheetId="1" r:id="rId1"/>
    <sheet name="Metadata" sheetId="2" r:id="rId2"/>
    <sheet name="For ProFit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0" i="1" l="1"/>
  <c r="I220" i="1"/>
  <c r="I206" i="1"/>
  <c r="I205" i="1"/>
  <c r="I201" i="1"/>
  <c r="I188" i="1"/>
  <c r="I187" i="1"/>
  <c r="I186" i="1"/>
  <c r="I155" i="1"/>
  <c r="I142" i="1"/>
  <c r="I141" i="1"/>
  <c r="I140" i="1"/>
  <c r="I139" i="1"/>
  <c r="I138" i="1"/>
  <c r="I137" i="1"/>
  <c r="I136" i="1"/>
  <c r="I135" i="1"/>
  <c r="I132" i="1"/>
  <c r="I130" i="1"/>
  <c r="I102" i="1"/>
  <c r="I92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0" i="1"/>
  <c r="I67" i="1"/>
  <c r="I62" i="1"/>
  <c r="I34" i="1"/>
  <c r="M102" i="1"/>
  <c r="P102" i="1"/>
  <c r="O102" i="1"/>
  <c r="N102" i="1"/>
  <c r="I29" i="1"/>
  <c r="M92" i="1"/>
  <c r="P92" i="1"/>
  <c r="O92" i="1"/>
  <c r="N92" i="1"/>
  <c r="M138" i="1"/>
  <c r="P138" i="1"/>
  <c r="O138" i="1"/>
  <c r="N138" i="1"/>
  <c r="M135" i="1"/>
  <c r="P135" i="1"/>
  <c r="O135" i="1"/>
  <c r="N135" i="1"/>
  <c r="M142" i="1"/>
  <c r="P142" i="1"/>
  <c r="O142" i="1"/>
  <c r="N142" i="1"/>
  <c r="M136" i="1"/>
  <c r="P136" i="1"/>
  <c r="O136" i="1"/>
  <c r="N136" i="1"/>
  <c r="M130" i="1"/>
  <c r="P130" i="1"/>
  <c r="O130" i="1"/>
  <c r="N130" i="1"/>
  <c r="M132" i="1"/>
  <c r="P132" i="1"/>
  <c r="O132" i="1"/>
  <c r="N132" i="1"/>
  <c r="M186" i="1"/>
  <c r="P186" i="1"/>
  <c r="O186" i="1"/>
  <c r="N186" i="1"/>
  <c r="M155" i="1"/>
  <c r="P155" i="1"/>
  <c r="O155" i="1"/>
  <c r="N155" i="1"/>
  <c r="M188" i="1"/>
  <c r="O188" i="1"/>
  <c r="P188" i="1"/>
  <c r="N188" i="1"/>
  <c r="M220" i="1"/>
  <c r="P220" i="1"/>
  <c r="M206" i="1"/>
  <c r="P206" i="1"/>
  <c r="M205" i="1"/>
  <c r="P205" i="1"/>
  <c r="M201" i="1"/>
  <c r="P201" i="1"/>
  <c r="M141" i="1"/>
  <c r="P141" i="1"/>
  <c r="M230" i="1"/>
  <c r="P230" i="1"/>
  <c r="M34" i="1"/>
  <c r="P34" i="1"/>
  <c r="M82" i="1"/>
  <c r="P82" i="1"/>
  <c r="M85" i="1"/>
  <c r="P85" i="1"/>
  <c r="M87" i="1"/>
  <c r="P87" i="1"/>
  <c r="M70" i="1"/>
  <c r="P70" i="1"/>
  <c r="M86" i="1"/>
  <c r="P86" i="1"/>
  <c r="M80" i="1"/>
  <c r="P80" i="1"/>
  <c r="M76" i="1"/>
  <c r="P76" i="1"/>
  <c r="M79" i="1"/>
  <c r="P79" i="1"/>
  <c r="M78" i="1"/>
  <c r="P78" i="1"/>
  <c r="M84" i="1"/>
  <c r="P84" i="1"/>
  <c r="M75" i="1"/>
  <c r="P75" i="1"/>
  <c r="M67" i="1"/>
  <c r="P67" i="1"/>
  <c r="M62" i="1"/>
  <c r="P62" i="1"/>
  <c r="M29" i="1"/>
  <c r="P29" i="1"/>
  <c r="M229" i="1"/>
  <c r="P229" i="1"/>
  <c r="M227" i="1"/>
  <c r="P227" i="1"/>
  <c r="M228" i="1"/>
  <c r="P228" i="1"/>
  <c r="M222" i="1"/>
  <c r="P222" i="1"/>
  <c r="M226" i="1"/>
  <c r="P226" i="1"/>
  <c r="M224" i="1"/>
  <c r="P224" i="1"/>
  <c r="M223" i="1"/>
  <c r="P223" i="1"/>
  <c r="M225" i="1"/>
  <c r="P225" i="1"/>
  <c r="M221" i="1"/>
  <c r="P221" i="1"/>
  <c r="M219" i="1"/>
  <c r="P219" i="1"/>
  <c r="M218" i="1"/>
  <c r="P218" i="1"/>
  <c r="M216" i="1"/>
  <c r="P216" i="1"/>
  <c r="M217" i="1"/>
  <c r="P217" i="1"/>
  <c r="M209" i="1"/>
  <c r="P209" i="1"/>
  <c r="M212" i="1"/>
  <c r="P212" i="1"/>
  <c r="M211" i="1"/>
  <c r="P211" i="1"/>
  <c r="M214" i="1"/>
  <c r="P214" i="1"/>
  <c r="M213" i="1"/>
  <c r="P213" i="1"/>
  <c r="M215" i="1"/>
  <c r="P215" i="1"/>
  <c r="M210" i="1"/>
  <c r="P210" i="1"/>
  <c r="M208" i="1"/>
  <c r="P208" i="1"/>
  <c r="M207" i="1"/>
  <c r="P207" i="1"/>
  <c r="P199" i="1"/>
  <c r="M204" i="1"/>
  <c r="P204" i="1"/>
  <c r="M200" i="1"/>
  <c r="P200" i="1"/>
  <c r="M203" i="1"/>
  <c r="P203" i="1"/>
  <c r="M202" i="1"/>
  <c r="P202" i="1"/>
  <c r="M191" i="1"/>
  <c r="P191" i="1"/>
  <c r="M195" i="1"/>
  <c r="P195" i="1"/>
  <c r="M192" i="1"/>
  <c r="P192" i="1"/>
  <c r="M196" i="1"/>
  <c r="P196" i="1"/>
  <c r="M194" i="1"/>
  <c r="P194" i="1"/>
  <c r="M198" i="1"/>
  <c r="P198" i="1"/>
  <c r="M193" i="1"/>
  <c r="P193" i="1"/>
  <c r="M197" i="1"/>
  <c r="P197" i="1"/>
  <c r="M178" i="1"/>
  <c r="P178" i="1"/>
  <c r="M147" i="1"/>
  <c r="P147" i="1"/>
  <c r="M148" i="1"/>
  <c r="P148" i="1"/>
  <c r="M158" i="1"/>
  <c r="P158" i="1"/>
  <c r="M145" i="1"/>
  <c r="P145" i="1"/>
  <c r="M162" i="1"/>
  <c r="P162" i="1"/>
  <c r="M182" i="1"/>
  <c r="P182" i="1"/>
  <c r="M168" i="1"/>
  <c r="P168" i="1"/>
  <c r="M184" i="1"/>
  <c r="P184" i="1"/>
  <c r="M150" i="1"/>
  <c r="P150" i="1"/>
  <c r="P144" i="1"/>
  <c r="M166" i="1"/>
  <c r="P166" i="1"/>
  <c r="M175" i="1"/>
  <c r="P175" i="1"/>
  <c r="M185" i="1"/>
  <c r="P185" i="1"/>
  <c r="M165" i="1"/>
  <c r="P165" i="1"/>
  <c r="M149" i="1"/>
  <c r="P149" i="1"/>
  <c r="M153" i="1"/>
  <c r="P153" i="1"/>
  <c r="M164" i="1"/>
  <c r="P164" i="1"/>
  <c r="M174" i="1"/>
  <c r="P174" i="1"/>
  <c r="M146" i="1"/>
  <c r="P146" i="1"/>
  <c r="M161" i="1"/>
  <c r="P161" i="1"/>
  <c r="M156" i="1"/>
  <c r="P156" i="1"/>
  <c r="M170" i="1"/>
  <c r="P170" i="1"/>
  <c r="M159" i="1"/>
  <c r="P159" i="1"/>
  <c r="M157" i="1"/>
  <c r="P157" i="1"/>
  <c r="M169" i="1"/>
  <c r="P169" i="1"/>
  <c r="M163" i="1"/>
  <c r="P163" i="1"/>
  <c r="M176" i="1"/>
  <c r="P176" i="1"/>
  <c r="M173" i="1"/>
  <c r="P173" i="1"/>
  <c r="M160" i="1"/>
  <c r="P160" i="1"/>
  <c r="M177" i="1"/>
  <c r="P177" i="1"/>
  <c r="M172" i="1"/>
  <c r="P172" i="1"/>
  <c r="M180" i="1"/>
  <c r="P180" i="1"/>
  <c r="M151" i="1"/>
  <c r="P151" i="1"/>
  <c r="M154" i="1"/>
  <c r="P154" i="1"/>
  <c r="M179" i="1"/>
  <c r="P179" i="1"/>
  <c r="M152" i="1"/>
  <c r="P152" i="1"/>
  <c r="M183" i="1"/>
  <c r="P183" i="1"/>
  <c r="M171" i="1"/>
  <c r="P171" i="1"/>
  <c r="M181" i="1"/>
  <c r="P181" i="1"/>
  <c r="M187" i="1"/>
  <c r="P187" i="1"/>
  <c r="M189" i="1"/>
  <c r="P189" i="1"/>
  <c r="M190" i="1"/>
  <c r="P190" i="1"/>
  <c r="M167" i="1"/>
  <c r="P167" i="1"/>
  <c r="M131" i="1"/>
  <c r="P131" i="1"/>
  <c r="M134" i="1"/>
  <c r="P134" i="1"/>
  <c r="M143" i="1"/>
  <c r="P143" i="1"/>
  <c r="M137" i="1"/>
  <c r="P137" i="1"/>
  <c r="M140" i="1"/>
  <c r="P140" i="1"/>
  <c r="M139" i="1"/>
  <c r="P139" i="1"/>
  <c r="M129" i="1"/>
  <c r="P129" i="1"/>
  <c r="M128" i="1"/>
  <c r="P128" i="1"/>
  <c r="M127" i="1"/>
  <c r="P127" i="1"/>
  <c r="M133" i="1"/>
  <c r="P133" i="1"/>
  <c r="M111" i="1"/>
  <c r="P111" i="1"/>
  <c r="M107" i="1"/>
  <c r="P107" i="1"/>
  <c r="M110" i="1"/>
  <c r="P110" i="1"/>
  <c r="M105" i="1"/>
  <c r="P105" i="1"/>
  <c r="M121" i="1"/>
  <c r="P121" i="1"/>
  <c r="M116" i="1"/>
  <c r="P116" i="1"/>
  <c r="M109" i="1"/>
  <c r="P109" i="1"/>
  <c r="M124" i="1"/>
  <c r="P124" i="1"/>
  <c r="M126" i="1"/>
  <c r="P126" i="1"/>
  <c r="M113" i="1"/>
  <c r="P113" i="1"/>
  <c r="M122" i="1"/>
  <c r="P122" i="1"/>
  <c r="M123" i="1"/>
  <c r="P123" i="1"/>
  <c r="M115" i="1"/>
  <c r="P115" i="1"/>
  <c r="M118" i="1"/>
  <c r="P118" i="1"/>
  <c r="M117" i="1"/>
  <c r="P117" i="1"/>
  <c r="M112" i="1"/>
  <c r="P112" i="1"/>
  <c r="M125" i="1"/>
  <c r="P125" i="1"/>
  <c r="M108" i="1"/>
  <c r="P108" i="1"/>
  <c r="M119" i="1"/>
  <c r="P119" i="1"/>
  <c r="M120" i="1"/>
  <c r="P120" i="1"/>
  <c r="M114" i="1"/>
  <c r="P114" i="1"/>
  <c r="M106" i="1"/>
  <c r="P106" i="1"/>
  <c r="M94" i="1"/>
  <c r="P94" i="1"/>
  <c r="M101" i="1"/>
  <c r="P101" i="1"/>
  <c r="M99" i="1"/>
  <c r="P99" i="1"/>
  <c r="M91" i="1"/>
  <c r="P91" i="1"/>
  <c r="M95" i="1"/>
  <c r="P95" i="1"/>
  <c r="P88" i="1"/>
  <c r="M97" i="1"/>
  <c r="P97" i="1"/>
  <c r="M90" i="1"/>
  <c r="P90" i="1"/>
  <c r="M100" i="1"/>
  <c r="P100" i="1"/>
  <c r="M96" i="1"/>
  <c r="P96" i="1"/>
  <c r="M93" i="1"/>
  <c r="P93" i="1"/>
  <c r="M103" i="1"/>
  <c r="P103" i="1"/>
  <c r="M89" i="1"/>
  <c r="P89" i="1"/>
  <c r="M104" i="1"/>
  <c r="P104" i="1"/>
  <c r="M98" i="1"/>
  <c r="P98" i="1"/>
  <c r="M66" i="1"/>
  <c r="P66" i="1"/>
  <c r="M63" i="1"/>
  <c r="P63" i="1"/>
  <c r="M60" i="1"/>
  <c r="P60" i="1"/>
  <c r="M71" i="1"/>
  <c r="P71" i="1"/>
  <c r="M72" i="1"/>
  <c r="P72" i="1"/>
  <c r="M81" i="1"/>
  <c r="P81" i="1"/>
  <c r="M83" i="1"/>
  <c r="P83" i="1"/>
  <c r="M65" i="1"/>
  <c r="P65" i="1"/>
  <c r="M68" i="1"/>
  <c r="P68" i="1"/>
  <c r="M69" i="1"/>
  <c r="P69" i="1"/>
  <c r="M77" i="1"/>
  <c r="P77" i="1"/>
  <c r="M61" i="1"/>
  <c r="P61" i="1"/>
  <c r="M64" i="1"/>
  <c r="P64" i="1"/>
  <c r="M73" i="1"/>
  <c r="P73" i="1"/>
  <c r="M74" i="1"/>
  <c r="P74" i="1"/>
  <c r="M48" i="1"/>
  <c r="P48" i="1"/>
  <c r="M51" i="1"/>
  <c r="P51" i="1"/>
  <c r="M50" i="1"/>
  <c r="P50" i="1"/>
  <c r="M40" i="1"/>
  <c r="P40" i="1"/>
  <c r="M47" i="1"/>
  <c r="P47" i="1"/>
  <c r="M39" i="1"/>
  <c r="P39" i="1"/>
  <c r="M53" i="1"/>
  <c r="P53" i="1"/>
  <c r="M42" i="1"/>
  <c r="P42" i="1"/>
  <c r="M54" i="1"/>
  <c r="P54" i="1"/>
  <c r="M52" i="1"/>
  <c r="P52" i="1"/>
  <c r="M46" i="1"/>
  <c r="P46" i="1"/>
  <c r="M58" i="1"/>
  <c r="P58" i="1"/>
  <c r="M49" i="1"/>
  <c r="P49" i="1"/>
  <c r="M59" i="1"/>
  <c r="P59" i="1"/>
  <c r="M44" i="1"/>
  <c r="P44" i="1"/>
  <c r="M38" i="1"/>
  <c r="P38" i="1"/>
  <c r="M45" i="1"/>
  <c r="P45" i="1"/>
  <c r="M43" i="1"/>
  <c r="P43" i="1"/>
  <c r="M36" i="1"/>
  <c r="P36" i="1"/>
  <c r="M56" i="1"/>
  <c r="P56" i="1"/>
  <c r="M57" i="1"/>
  <c r="P57" i="1"/>
  <c r="M41" i="1"/>
  <c r="P41" i="1"/>
  <c r="M37" i="1"/>
  <c r="P37" i="1"/>
  <c r="M55" i="1"/>
  <c r="P55" i="1"/>
  <c r="M35" i="1"/>
  <c r="P35" i="1"/>
  <c r="M30" i="1"/>
  <c r="P30" i="1"/>
  <c r="M33" i="1"/>
  <c r="P33" i="1"/>
  <c r="M27" i="1"/>
  <c r="P27" i="1"/>
  <c r="M26" i="1"/>
  <c r="P26" i="1"/>
  <c r="M28" i="1"/>
  <c r="P28" i="1"/>
  <c r="M32" i="1"/>
  <c r="P32" i="1"/>
  <c r="M25" i="1"/>
  <c r="P25" i="1"/>
  <c r="M24" i="1"/>
  <c r="P24" i="1"/>
  <c r="M23" i="1"/>
  <c r="P23" i="1"/>
  <c r="M31" i="1"/>
  <c r="P31" i="1"/>
  <c r="M22" i="1"/>
  <c r="P22" i="1"/>
  <c r="M15" i="1"/>
  <c r="P15" i="1"/>
  <c r="M20" i="1"/>
  <c r="P20" i="1"/>
  <c r="M19" i="1"/>
  <c r="P19" i="1"/>
  <c r="M13" i="1"/>
  <c r="P13" i="1"/>
  <c r="M17" i="1"/>
  <c r="P17" i="1"/>
  <c r="M14" i="1"/>
  <c r="P14" i="1"/>
  <c r="M18" i="1"/>
  <c r="P18" i="1"/>
  <c r="M16" i="1"/>
  <c r="P16" i="1"/>
  <c r="M21" i="1"/>
  <c r="P21" i="1"/>
  <c r="M12" i="1"/>
  <c r="P12" i="1"/>
  <c r="M11" i="1"/>
  <c r="P11" i="1"/>
  <c r="M10" i="1"/>
  <c r="P10" i="1"/>
  <c r="M7" i="1"/>
  <c r="P7" i="1"/>
  <c r="M8" i="1"/>
  <c r="P8" i="1"/>
  <c r="M9" i="1"/>
  <c r="P9" i="1"/>
  <c r="M6" i="1"/>
  <c r="P6" i="1"/>
  <c r="O220" i="1"/>
  <c r="N220" i="1"/>
  <c r="O206" i="1"/>
  <c r="N206" i="1"/>
  <c r="O205" i="1"/>
  <c r="N205" i="1"/>
  <c r="O201" i="1"/>
  <c r="N201" i="1"/>
  <c r="O141" i="1"/>
  <c r="N141" i="1"/>
  <c r="O230" i="1"/>
  <c r="N230" i="1"/>
  <c r="O34" i="1"/>
  <c r="N34" i="1"/>
  <c r="O82" i="1"/>
  <c r="N82" i="1"/>
  <c r="O85" i="1"/>
  <c r="N85" i="1"/>
  <c r="O87" i="1"/>
  <c r="N87" i="1"/>
  <c r="O70" i="1"/>
  <c r="N70" i="1"/>
  <c r="O86" i="1"/>
  <c r="N86" i="1"/>
  <c r="O80" i="1"/>
  <c r="N80" i="1"/>
  <c r="O76" i="1"/>
  <c r="N76" i="1"/>
  <c r="O79" i="1"/>
  <c r="N79" i="1"/>
  <c r="O78" i="1"/>
  <c r="N78" i="1"/>
  <c r="O84" i="1"/>
  <c r="N84" i="1"/>
  <c r="O75" i="1"/>
  <c r="N75" i="1"/>
  <c r="O67" i="1"/>
  <c r="N67" i="1"/>
  <c r="O62" i="1"/>
  <c r="N62" i="1"/>
  <c r="I106" i="1"/>
  <c r="I123" i="1"/>
  <c r="I115" i="1"/>
  <c r="I118" i="1"/>
  <c r="I117" i="1"/>
  <c r="I112" i="1"/>
  <c r="I125" i="1"/>
  <c r="I108" i="1"/>
  <c r="I119" i="1"/>
  <c r="I120" i="1"/>
  <c r="I114" i="1"/>
  <c r="I229" i="1"/>
  <c r="I227" i="1"/>
  <c r="I228" i="1"/>
  <c r="I222" i="1"/>
  <c r="I226" i="1"/>
  <c r="I224" i="1"/>
  <c r="I223" i="1"/>
  <c r="I225" i="1"/>
  <c r="I221" i="1"/>
  <c r="I219" i="1"/>
  <c r="I218" i="1"/>
  <c r="I216" i="1"/>
  <c r="I217" i="1"/>
  <c r="I209" i="1"/>
  <c r="I212" i="1"/>
  <c r="I211" i="1"/>
  <c r="I214" i="1"/>
  <c r="I213" i="1"/>
  <c r="I215" i="1"/>
  <c r="I210" i="1"/>
  <c r="I208" i="1"/>
  <c r="I207" i="1"/>
  <c r="I199" i="1"/>
  <c r="I204" i="1"/>
  <c r="I200" i="1"/>
  <c r="I203" i="1"/>
  <c r="I202" i="1"/>
  <c r="I191" i="1"/>
  <c r="I195" i="1"/>
  <c r="I192" i="1"/>
  <c r="I196" i="1"/>
  <c r="I194" i="1"/>
  <c r="I198" i="1"/>
  <c r="I193" i="1"/>
  <c r="I197" i="1"/>
  <c r="I178" i="1"/>
  <c r="I147" i="1"/>
  <c r="I148" i="1"/>
  <c r="I158" i="1"/>
  <c r="I145" i="1"/>
  <c r="I162" i="1"/>
  <c r="I182" i="1"/>
  <c r="I168" i="1"/>
  <c r="I184" i="1"/>
  <c r="I150" i="1"/>
  <c r="I144" i="1"/>
  <c r="I166" i="1"/>
  <c r="I175" i="1"/>
  <c r="I185" i="1"/>
  <c r="I165" i="1"/>
  <c r="I149" i="1"/>
  <c r="I153" i="1"/>
  <c r="I164" i="1"/>
  <c r="I174" i="1"/>
  <c r="I146" i="1"/>
  <c r="I161" i="1"/>
  <c r="I156" i="1"/>
  <c r="I170" i="1"/>
  <c r="I159" i="1"/>
  <c r="I157" i="1"/>
  <c r="I169" i="1"/>
  <c r="I163" i="1"/>
  <c r="I176" i="1"/>
  <c r="I173" i="1"/>
  <c r="I160" i="1"/>
  <c r="I177" i="1"/>
  <c r="I172" i="1"/>
  <c r="I180" i="1"/>
  <c r="I151" i="1"/>
  <c r="I154" i="1"/>
  <c r="I179" i="1"/>
  <c r="I152" i="1"/>
  <c r="I183" i="1"/>
  <c r="I171" i="1"/>
  <c r="I181" i="1"/>
  <c r="I189" i="1"/>
  <c r="I190" i="1"/>
  <c r="I167" i="1"/>
  <c r="I131" i="1"/>
  <c r="I134" i="1"/>
  <c r="I143" i="1"/>
  <c r="I129" i="1"/>
  <c r="I128" i="1"/>
  <c r="I127" i="1"/>
  <c r="I133" i="1"/>
  <c r="I111" i="1"/>
  <c r="I107" i="1"/>
  <c r="I110" i="1"/>
  <c r="I105" i="1"/>
  <c r="I121" i="1"/>
  <c r="I116" i="1"/>
  <c r="I109" i="1"/>
  <c r="I124" i="1"/>
  <c r="I126" i="1"/>
  <c r="I113" i="1"/>
  <c r="I122" i="1"/>
  <c r="I94" i="1"/>
  <c r="I101" i="1"/>
  <c r="I99" i="1"/>
  <c r="I91" i="1"/>
  <c r="I95" i="1"/>
  <c r="I88" i="1"/>
  <c r="I97" i="1"/>
  <c r="I90" i="1"/>
  <c r="I100" i="1"/>
  <c r="I96" i="1"/>
  <c r="I93" i="1"/>
  <c r="I103" i="1"/>
  <c r="I89" i="1"/>
  <c r="I104" i="1"/>
  <c r="I98" i="1"/>
  <c r="I66" i="1"/>
  <c r="I63" i="1"/>
  <c r="I60" i="1"/>
  <c r="I71" i="1"/>
  <c r="I72" i="1"/>
  <c r="I65" i="1"/>
  <c r="I68" i="1"/>
  <c r="I69" i="1"/>
  <c r="I77" i="1"/>
  <c r="I61" i="1"/>
  <c r="I64" i="1"/>
  <c r="I73" i="1"/>
  <c r="I48" i="1"/>
  <c r="I51" i="1"/>
  <c r="I50" i="1"/>
  <c r="I40" i="1"/>
  <c r="I47" i="1"/>
  <c r="I39" i="1"/>
  <c r="I53" i="1"/>
  <c r="I42" i="1"/>
  <c r="I54" i="1"/>
  <c r="I52" i="1"/>
  <c r="I46" i="1"/>
  <c r="I58" i="1"/>
  <c r="I49" i="1"/>
  <c r="I59" i="1"/>
  <c r="I44" i="1"/>
  <c r="I38" i="1"/>
  <c r="I45" i="1"/>
  <c r="I43" i="1"/>
  <c r="I36" i="1"/>
  <c r="I56" i="1"/>
  <c r="I57" i="1"/>
  <c r="I41" i="1"/>
  <c r="I37" i="1"/>
  <c r="I55" i="1"/>
  <c r="I35" i="1"/>
  <c r="I30" i="1"/>
  <c r="I33" i="1"/>
  <c r="I27" i="1"/>
  <c r="I26" i="1"/>
  <c r="I28" i="1"/>
  <c r="I32" i="1"/>
  <c r="I25" i="1"/>
  <c r="I24" i="1"/>
  <c r="I23" i="1"/>
  <c r="I31" i="1"/>
  <c r="I22" i="1"/>
  <c r="I15" i="1"/>
  <c r="I20" i="1"/>
  <c r="I19" i="1"/>
  <c r="I13" i="1"/>
  <c r="I17" i="1"/>
  <c r="I14" i="1"/>
  <c r="I18" i="1"/>
  <c r="I16" i="1"/>
  <c r="I21" i="1"/>
  <c r="I12" i="1"/>
  <c r="I11" i="1"/>
  <c r="I10" i="1"/>
  <c r="N225" i="1"/>
  <c r="N221" i="1"/>
  <c r="N219" i="1"/>
  <c r="N218" i="1"/>
  <c r="N216" i="1"/>
  <c r="N217" i="1"/>
  <c r="N209" i="1"/>
  <c r="N212" i="1"/>
  <c r="N211" i="1"/>
  <c r="O29" i="1"/>
  <c r="O229" i="1"/>
  <c r="O227" i="1"/>
  <c r="O228" i="1"/>
  <c r="O222" i="1"/>
  <c r="O226" i="1"/>
  <c r="O224" i="1"/>
  <c r="O223" i="1"/>
  <c r="O225" i="1"/>
  <c r="O221" i="1"/>
  <c r="O219" i="1"/>
  <c r="O218" i="1"/>
  <c r="O216" i="1"/>
  <c r="O217" i="1"/>
  <c r="O209" i="1"/>
  <c r="O212" i="1"/>
  <c r="O211" i="1"/>
  <c r="O214" i="1"/>
  <c r="O213" i="1"/>
  <c r="O215" i="1"/>
  <c r="O210" i="1"/>
  <c r="O208" i="1"/>
  <c r="O207" i="1"/>
  <c r="O199" i="1"/>
  <c r="O204" i="1"/>
  <c r="O200" i="1"/>
  <c r="O203" i="1"/>
  <c r="O202" i="1"/>
  <c r="O191" i="1"/>
  <c r="O195" i="1"/>
  <c r="O192" i="1"/>
  <c r="O196" i="1"/>
  <c r="O194" i="1"/>
  <c r="O198" i="1"/>
  <c r="O193" i="1"/>
  <c r="O197" i="1"/>
  <c r="O178" i="1"/>
  <c r="O147" i="1"/>
  <c r="O148" i="1"/>
  <c r="O158" i="1"/>
  <c r="O145" i="1"/>
  <c r="O162" i="1"/>
  <c r="O182" i="1"/>
  <c r="O168" i="1"/>
  <c r="O184" i="1"/>
  <c r="O150" i="1"/>
  <c r="O144" i="1"/>
  <c r="O166" i="1"/>
  <c r="O175" i="1"/>
  <c r="O185" i="1"/>
  <c r="O165" i="1"/>
  <c r="O149" i="1"/>
  <c r="O153" i="1"/>
  <c r="O164" i="1"/>
  <c r="O174" i="1"/>
  <c r="O146" i="1"/>
  <c r="O161" i="1"/>
  <c r="O156" i="1"/>
  <c r="O170" i="1"/>
  <c r="O159" i="1"/>
  <c r="O157" i="1"/>
  <c r="O169" i="1"/>
  <c r="O163" i="1"/>
  <c r="O176" i="1"/>
  <c r="O173" i="1"/>
  <c r="O160" i="1"/>
  <c r="O177" i="1"/>
  <c r="O172" i="1"/>
  <c r="O180" i="1"/>
  <c r="O151" i="1"/>
  <c r="O154" i="1"/>
  <c r="O179" i="1"/>
  <c r="O152" i="1"/>
  <c r="O183" i="1"/>
  <c r="O171" i="1"/>
  <c r="O181" i="1"/>
  <c r="O187" i="1"/>
  <c r="O189" i="1"/>
  <c r="O190" i="1"/>
  <c r="O167" i="1"/>
  <c r="O131" i="1"/>
  <c r="O134" i="1"/>
  <c r="O143" i="1"/>
  <c r="O137" i="1"/>
  <c r="O140" i="1"/>
  <c r="O139" i="1"/>
  <c r="O129" i="1"/>
  <c r="O128" i="1"/>
  <c r="O127" i="1"/>
  <c r="O133" i="1"/>
  <c r="O111" i="1"/>
  <c r="O107" i="1"/>
  <c r="O110" i="1"/>
  <c r="O105" i="1"/>
  <c r="O121" i="1"/>
  <c r="O116" i="1"/>
  <c r="O109" i="1"/>
  <c r="O124" i="1"/>
  <c r="O126" i="1"/>
  <c r="O113" i="1"/>
  <c r="O122" i="1"/>
  <c r="O123" i="1"/>
  <c r="O115" i="1"/>
  <c r="O118" i="1"/>
  <c r="O117" i="1"/>
  <c r="O112" i="1"/>
  <c r="O125" i="1"/>
  <c r="O108" i="1"/>
  <c r="O119" i="1"/>
  <c r="O120" i="1"/>
  <c r="O114" i="1"/>
  <c r="O106" i="1"/>
  <c r="O94" i="1"/>
  <c r="O101" i="1"/>
  <c r="O99" i="1"/>
  <c r="O91" i="1"/>
  <c r="O95" i="1"/>
  <c r="O88" i="1"/>
  <c r="O97" i="1"/>
  <c r="O90" i="1"/>
  <c r="O100" i="1"/>
  <c r="O96" i="1"/>
  <c r="O93" i="1"/>
  <c r="O103" i="1"/>
  <c r="O89" i="1"/>
  <c r="O104" i="1"/>
  <c r="O98" i="1"/>
  <c r="O66" i="1"/>
  <c r="O63" i="1"/>
  <c r="O60" i="1"/>
  <c r="O71" i="1"/>
  <c r="O72" i="1"/>
  <c r="O81" i="1"/>
  <c r="O83" i="1"/>
  <c r="O65" i="1"/>
  <c r="O68" i="1"/>
  <c r="O69" i="1"/>
  <c r="O77" i="1"/>
  <c r="O61" i="1"/>
  <c r="O64" i="1"/>
  <c r="O73" i="1"/>
  <c r="O74" i="1"/>
  <c r="O48" i="1"/>
  <c r="O51" i="1"/>
  <c r="O50" i="1"/>
  <c r="O40" i="1"/>
  <c r="O47" i="1"/>
  <c r="O39" i="1"/>
  <c r="O53" i="1"/>
  <c r="O42" i="1"/>
  <c r="O54" i="1"/>
  <c r="O52" i="1"/>
  <c r="O46" i="1"/>
  <c r="O58" i="1"/>
  <c r="O49" i="1"/>
  <c r="O59" i="1"/>
  <c r="O44" i="1"/>
  <c r="O38" i="1"/>
  <c r="O45" i="1"/>
  <c r="O43" i="1"/>
  <c r="O36" i="1"/>
  <c r="O56" i="1"/>
  <c r="O57" i="1"/>
  <c r="O41" i="1"/>
  <c r="O37" i="1"/>
  <c r="O55" i="1"/>
  <c r="O35" i="1"/>
  <c r="O30" i="1"/>
  <c r="O33" i="1"/>
  <c r="O27" i="1"/>
  <c r="O26" i="1"/>
  <c r="O28" i="1"/>
  <c r="O32" i="1"/>
  <c r="O25" i="1"/>
  <c r="O24" i="1"/>
  <c r="O23" i="1"/>
  <c r="O31" i="1"/>
  <c r="O22" i="1"/>
  <c r="O15" i="1"/>
  <c r="O20" i="1"/>
  <c r="O19" i="1"/>
  <c r="O13" i="1"/>
  <c r="O17" i="1"/>
  <c r="O14" i="1"/>
  <c r="O18" i="1"/>
  <c r="O16" i="1"/>
  <c r="O21" i="1"/>
  <c r="O12" i="1"/>
  <c r="O11" i="1"/>
  <c r="O10" i="1"/>
  <c r="O7" i="1"/>
  <c r="O8" i="1"/>
  <c r="O9" i="1"/>
  <c r="O6" i="1"/>
  <c r="N43" i="1"/>
  <c r="N38" i="1"/>
  <c r="N45" i="1"/>
  <c r="N36" i="1"/>
  <c r="N111" i="1"/>
  <c r="N107" i="1"/>
  <c r="N105" i="1"/>
  <c r="N110" i="1"/>
  <c r="N170" i="1"/>
  <c r="N156" i="1"/>
  <c r="N164" i="1"/>
  <c r="N161" i="1"/>
  <c r="N146" i="1"/>
  <c r="N174" i="1"/>
  <c r="N104" i="1"/>
  <c r="N89" i="1"/>
  <c r="N98" i="1"/>
  <c r="N208" i="1"/>
  <c r="N207" i="1"/>
  <c r="N37" i="1"/>
  <c r="N41" i="1"/>
  <c r="N57" i="1"/>
  <c r="N56" i="1"/>
  <c r="N55" i="1"/>
  <c r="N42" i="1"/>
  <c r="N54" i="1"/>
  <c r="N35" i="1"/>
  <c r="N7" i="1"/>
  <c r="N8" i="1"/>
  <c r="N9" i="1"/>
  <c r="N6" i="1"/>
  <c r="N143" i="1"/>
  <c r="N134" i="1"/>
  <c r="N121" i="1"/>
  <c r="N115" i="1"/>
  <c r="N109" i="1"/>
  <c r="N122" i="1"/>
  <c r="N123" i="1"/>
  <c r="N116" i="1"/>
  <c r="N118" i="1"/>
  <c r="N112" i="1"/>
  <c r="N108" i="1"/>
  <c r="N119" i="1"/>
  <c r="N117" i="1"/>
  <c r="N120" i="1"/>
  <c r="N125" i="1"/>
  <c r="N114" i="1"/>
  <c r="N106" i="1"/>
  <c r="N126" i="1"/>
  <c r="N124" i="1"/>
  <c r="N113" i="1"/>
  <c r="N100" i="1"/>
  <c r="N103" i="1"/>
  <c r="N96" i="1"/>
  <c r="N93" i="1"/>
  <c r="N140" i="1"/>
  <c r="N137" i="1"/>
  <c r="N139" i="1"/>
  <c r="N58" i="1"/>
  <c r="N49" i="1"/>
  <c r="N59" i="1"/>
  <c r="N52" i="1"/>
  <c r="N44" i="1"/>
  <c r="N46" i="1"/>
  <c r="N29" i="1"/>
  <c r="N198" i="1"/>
  <c r="N194" i="1"/>
  <c r="N228" i="1"/>
  <c r="N227" i="1"/>
  <c r="N229" i="1"/>
  <c r="N226" i="1"/>
  <c r="N223" i="1"/>
  <c r="N224" i="1"/>
  <c r="N222" i="1"/>
  <c r="N204" i="1"/>
  <c r="N200" i="1"/>
  <c r="N202" i="1"/>
  <c r="N203" i="1"/>
  <c r="N197" i="1"/>
  <c r="N196" i="1"/>
  <c r="N191" i="1"/>
  <c r="N195" i="1"/>
  <c r="N192" i="1"/>
  <c r="N152" i="1"/>
  <c r="N189" i="1"/>
  <c r="N167" i="1"/>
  <c r="N171" i="1"/>
  <c r="N187" i="1"/>
  <c r="N190" i="1"/>
  <c r="N181" i="1"/>
  <c r="N183" i="1"/>
  <c r="N162" i="1"/>
  <c r="N184" i="1"/>
  <c r="N150" i="1"/>
  <c r="N148" i="1"/>
  <c r="N178" i="1"/>
  <c r="N158" i="1"/>
  <c r="N168" i="1"/>
  <c r="N147" i="1"/>
  <c r="N182" i="1"/>
  <c r="N145" i="1"/>
  <c r="N166" i="1"/>
  <c r="N175" i="1"/>
  <c r="N185" i="1"/>
  <c r="N165" i="1"/>
  <c r="N149" i="1"/>
  <c r="N157" i="1"/>
  <c r="N169" i="1"/>
  <c r="N163" i="1"/>
  <c r="N176" i="1"/>
  <c r="N173" i="1"/>
  <c r="N160" i="1"/>
  <c r="N177" i="1"/>
  <c r="N172" i="1"/>
  <c r="N180" i="1"/>
  <c r="N151" i="1"/>
  <c r="N154" i="1"/>
  <c r="N179" i="1"/>
  <c r="N131" i="1"/>
  <c r="N129" i="1"/>
  <c r="N133" i="1"/>
  <c r="N128" i="1"/>
  <c r="N127" i="1"/>
  <c r="N95" i="1"/>
  <c r="N91" i="1"/>
  <c r="N94" i="1"/>
  <c r="N99" i="1"/>
  <c r="N97" i="1"/>
  <c r="N90" i="1"/>
  <c r="N101" i="1"/>
  <c r="N77" i="1"/>
  <c r="N69" i="1"/>
  <c r="N64" i="1"/>
  <c r="N73" i="1"/>
  <c r="N74" i="1"/>
  <c r="N61" i="1"/>
  <c r="N71" i="1"/>
  <c r="N83" i="1"/>
  <c r="N66" i="1"/>
  <c r="N63" i="1"/>
  <c r="N60" i="1"/>
  <c r="N81" i="1"/>
  <c r="N65" i="1"/>
  <c r="N68" i="1"/>
  <c r="N48" i="1"/>
  <c r="N50" i="1"/>
  <c r="N47" i="1"/>
  <c r="N40" i="1"/>
  <c r="N53" i="1"/>
  <c r="N39" i="1"/>
  <c r="N51" i="1"/>
  <c r="N33" i="1"/>
  <c r="N30" i="1"/>
  <c r="N28" i="1"/>
  <c r="N32" i="1"/>
  <c r="N25" i="1"/>
  <c r="N22" i="1"/>
  <c r="N24" i="1"/>
  <c r="N23" i="1"/>
  <c r="N27" i="1"/>
  <c r="N26" i="1"/>
  <c r="N31" i="1"/>
  <c r="N15" i="1"/>
  <c r="N14" i="1"/>
  <c r="N13" i="1"/>
  <c r="N17" i="1"/>
  <c r="N20" i="1"/>
  <c r="N19" i="1"/>
  <c r="N18" i="1"/>
  <c r="N12" i="1"/>
  <c r="N21" i="1"/>
  <c r="N11" i="1"/>
  <c r="N10" i="1"/>
  <c r="N214" i="1"/>
  <c r="N213" i="1"/>
  <c r="N215" i="1"/>
  <c r="N210" i="1"/>
</calcChain>
</file>

<file path=xl/sharedStrings.xml><?xml version="1.0" encoding="utf-8"?>
<sst xmlns="http://schemas.openxmlformats.org/spreadsheetml/2006/main" count="2141" uniqueCount="342">
  <si>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</si>
  <si>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</si>
  <si>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</si>
  <si>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</si>
  <si>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</si>
  <si>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</si>
  <si>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</si>
  <si>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</si>
  <si>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</si>
  <si>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</si>
  <si>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</si>
  <si>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</si>
  <si>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</si>
  <si>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</si>
  <si>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</si>
  <si>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</si>
  <si>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</si>
  <si>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</si>
  <si>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</si>
  <si>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</si>
  <si>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</si>
  <si>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</si>
  <si>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</si>
  <si>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</si>
  <si>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</si>
  <si>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</si>
  <si>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</si>
  <si>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</si>
  <si>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</si>
  <si>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</si>
  <si>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</si>
  <si>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</si>
  <si>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</si>
  <si>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</si>
  <si>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</si>
  <si>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</si>
  <si>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</si>
  <si>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</si>
  <si>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</si>
  <si>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</si>
  <si>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</si>
  <si>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</si>
  <si>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</si>
  <si>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</si>
  <si>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</si>
  <si>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</si>
  <si>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</si>
  <si>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</si>
  <si>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</si>
  <si>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</si>
  <si>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</si>
  <si>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</si>
  <si>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</si>
  <si>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</si>
  <si>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</si>
  <si>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</si>
  <si>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</si>
  <si>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</si>
  <si>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</si>
  <si>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</si>
  <si>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</si>
  <si>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</si>
  <si>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</si>
  <si>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</si>
  <si>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41229-1483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</si>
  <si>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</si>
  <si>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</si>
  <si>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</si>
  <si>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</si>
  <si>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</si>
  <si>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</si>
  <si>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</si>
  <si>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</si>
  <si>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</si>
  <si>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</si>
  <si>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</si>
  <si>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</si>
  <si>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</si>
  <si>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</si>
  <si>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</si>
  <si>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</si>
  <si>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</si>
  <si>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</si>
  <si>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</si>
  <si>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</si>
  <si>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</si>
  <si>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</si>
  <si>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</si>
  <si>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</si>
  <si>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</si>
  <si>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</si>
  <si>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</si>
  <si>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</si>
  <si>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</si>
  <si>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</si>
  <si>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</si>
  <si>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</si>
  <si>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</si>
  <si>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</si>
  <si>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</si>
  <si>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</si>
  <si>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</si>
  <si>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</si>
  <si>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</si>
  <si>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</si>
  <si>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</si>
  <si>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</si>
  <si>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</si>
  <si>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</si>
  <si>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</si>
  <si>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</si>
  <si>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</si>
  <si>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</si>
  <si>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</si>
  <si>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</si>
  <si>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</si>
  <si>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</si>
  <si>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</si>
  <si>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</si>
  <si>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</si>
  <si>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</si>
  <si>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</si>
  <si>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</si>
  <si>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</si>
  <si>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</si>
  <si>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</si>
  <si>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</si>
  <si>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</si>
  <si>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</si>
  <si>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</si>
  <si>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</si>
  <si>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</si>
  <si>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</si>
  <si>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</si>
  <si>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</si>
  <si>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</si>
  <si>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</si>
  <si>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</si>
  <si>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</si>
  <si>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</si>
  <si>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</si>
  <si>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41229-6535</t>
  </si>
  <si>
    <t>broken cusp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</si>
  <si>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</si>
  <si>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</si>
  <si>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</si>
  <si>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</si>
  <si>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</si>
  <si>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</si>
  <si>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</si>
  <si>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</si>
  <si>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</si>
  <si>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</si>
  <si>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</si>
  <si>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</si>
  <si>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</si>
  <si>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</si>
  <si>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</si>
  <si>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</si>
  <si>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</si>
  <si>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</si>
  <si>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</si>
  <si>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</si>
  <si>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</si>
  <si>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</si>
  <si>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</si>
  <si>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</si>
  <si>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</si>
  <si>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41229-750</t>
  </si>
  <si>
    <t>M1 broken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</si>
  <si>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</si>
  <si>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</si>
  <si>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</si>
  <si>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</si>
  <si>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</si>
  <si>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</si>
  <si>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</si>
  <si>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</si>
  <si>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</si>
  <si>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</si>
  <si>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</si>
  <si>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</si>
  <si>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</si>
  <si>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</si>
  <si>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</si>
  <si>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</si>
  <si>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</si>
  <si>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</si>
  <si>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</si>
  <si>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</si>
  <si>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</si>
  <si>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</si>
  <si>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</si>
  <si>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</si>
  <si>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</si>
  <si>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</si>
  <si>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</si>
  <si>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</si>
  <si>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</si>
  <si>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</si>
  <si>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</si>
  <si>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</si>
  <si>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</si>
  <si>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</si>
  <si>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</si>
  <si>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</si>
  <si>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</si>
  <si>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</si>
  <si>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</si>
  <si>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</si>
  <si>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</si>
  <si>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</si>
  <si>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</si>
  <si>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</si>
  <si>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</si>
  <si>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</si>
  <si>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</si>
  <si>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</si>
  <si>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</si>
  <si>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</si>
  <si>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</si>
  <si>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</si>
  <si>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</si>
  <si>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</si>
  <si>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</si>
  <si>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</si>
  <si>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</si>
  <si>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</si>
  <si>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</si>
  <si>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</si>
  <si>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</si>
  <si>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</si>
  <si>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</si>
  <si>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</si>
  <si>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</si>
  <si>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</si>
  <si>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</si>
  <si>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</si>
  <si>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</si>
  <si>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</si>
  <si>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</si>
  <si>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</si>
  <si>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</si>
  <si>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</si>
  <si>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</si>
  <si>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</si>
  <si>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</si>
  <si>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</si>
  <si>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</si>
  <si>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</si>
  <si>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</si>
  <si>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</si>
  <si>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</si>
  <si>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</si>
  <si>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</si>
  <si>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</si>
  <si>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</si>
  <si>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</si>
  <si>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</si>
  <si>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</si>
  <si>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</si>
  <si>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</si>
  <si>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</si>
  <si>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</si>
  <si>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</si>
  <si>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</si>
  <si>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</si>
  <si>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</si>
  <si>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</si>
  <si>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</si>
  <si>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</si>
  <si>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</si>
  <si>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</si>
  <si>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</si>
  <si>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</si>
  <si>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</si>
  <si>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</si>
  <si>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</si>
  <si>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</si>
  <si>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</si>
  <si>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</si>
  <si>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</si>
  <si>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</si>
  <si>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</si>
  <si>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</si>
  <si>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</si>
  <si>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</si>
  <si>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</si>
  <si>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</si>
  <si>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</si>
  <si>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SUMMARY BY STRATA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</si>
  <si>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</si>
  <si>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</si>
  <si>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</si>
  <si>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</si>
  <si>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</si>
  <si>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</si>
  <si>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</si>
  <si>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</si>
  <si>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</si>
  <si>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</si>
  <si>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</si>
  <si>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</si>
  <si>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</si>
  <si>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</si>
  <si>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</si>
  <si>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</si>
  <si>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</si>
  <si>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</si>
  <si>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</si>
  <si>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</si>
  <si>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</si>
  <si>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</si>
  <si>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</si>
  <si>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</si>
  <si>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</si>
  <si>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</si>
  <si>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</si>
  <si>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</si>
  <si>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DEPTH</t>
  </si>
  <si>
    <t>LOWER TIME</t>
  </si>
  <si>
    <t>UPPER TIME</t>
  </si>
  <si>
    <t>MIDPOINT</t>
  </si>
  <si>
    <t>0-5</t>
  </si>
  <si>
    <t>010-30</t>
  </si>
  <si>
    <t>035-55</t>
  </si>
  <si>
    <t>060-80</t>
  </si>
  <si>
    <t>085-105</t>
  </si>
  <si>
    <t>110-130</t>
  </si>
  <si>
    <t>135-155</t>
  </si>
  <si>
    <t>160-180</t>
  </si>
  <si>
    <t>185-205</t>
  </si>
  <si>
    <t>210-230</t>
  </si>
  <si>
    <t>LEVEL</t>
  </si>
  <si>
    <t>1</t>
  </si>
  <si>
    <t>3</t>
  </si>
  <si>
    <t>4</t>
  </si>
  <si>
    <t>5</t>
  </si>
  <si>
    <t>6</t>
  </si>
  <si>
    <t>7</t>
  </si>
  <si>
    <t>8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</si>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</sst>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1" fontId="7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2" fillId="0" borderId="1" xfId="0" applyNumberFormat="1" applyFont="1" applyBorder="1" applyAlignment="1">
      <alignment horizontal="center" wrapText="1"/>
    </xf>
    <xf numFmtId="1" fontId="2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0" fontId="13" fillId="0" borderId="0" xfId="0" applyFont="1"/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</cellXfs>
  <cellStyles count="832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2"/>
  <sheetViews>
    <sheetView tabSelected="1" workbookViewId="0">
      <pane ySplit="1380" topLeftCell="A148" activePane="bottomLeft"/>
      <selection activeCell="P1" sqref="A1:P1048576"/>
      <selection pane="bottomLeft" activeCell="F231" sqref="F231"/>
    </sheetView>
  </sheetViews>
  <sheetFormatPr baseColWidth="10" defaultRowHeight="15" x14ac:dyDescent="0"/>
  <cols>
    <col min="1" max="1" width="13.5" style="3" customWidth="1"/>
    <col min="2" max="3" width="10.83203125" style="21"/>
    <col min="4" max="6" width="10.83203125" style="3"/>
    <col min="7" max="8" width="11.5" style="27" customWidth="1"/>
    <col min="9" max="9" width="9.1640625" style="33" customWidth="1"/>
    <col min="10" max="12" width="10.83203125" style="3"/>
    <col min="13" max="13" width="10" style="28" customWidth="1"/>
    <col min="14" max="15" width="10" style="6" customWidth="1"/>
    <col min="16" max="16" width="10" style="3" customWidth="1"/>
    <col min="17" max="17" width="40.33203125" style="25" customWidth="1"/>
    <col min="18" max="20" width="10.83203125" style="17"/>
    <col min="21" max="21" width="6.5" style="17" customWidth="1"/>
    <col min="22" max="23" width="9.33203125" style="17" customWidth="1"/>
    <col min="24" max="24" width="7.83203125" style="17" customWidth="1"/>
    <col min="25" max="25" width="11.1640625" style="17" customWidth="1"/>
    <col min="26" max="27" width="8.83203125" style="17" customWidth="1"/>
  </cols>
  <sheetData>
    <row r="1" spans="1:27" s="11" customFormat="1" ht="23" customHeight="1">
      <c r="A1" s="9" t="s">
        <v>14</v>
      </c>
      <c r="B1" s="20"/>
      <c r="C1" s="20"/>
      <c r="D1" s="10"/>
      <c r="E1" s="10"/>
      <c r="F1" s="10"/>
      <c r="G1" s="34"/>
      <c r="H1" s="34"/>
      <c r="I1" s="35"/>
      <c r="J1" s="9"/>
      <c r="K1" s="9"/>
      <c r="L1" s="9"/>
      <c r="M1" s="30"/>
      <c r="N1" s="53"/>
      <c r="O1" s="53"/>
      <c r="P1" s="9"/>
      <c r="Q1" s="23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s="1" customFormat="1">
      <c r="A2" s="2" t="s">
        <v>341</v>
      </c>
      <c r="B2" s="21"/>
      <c r="C2" s="21"/>
      <c r="D2" s="3"/>
      <c r="E2" s="3"/>
      <c r="F2" s="3"/>
      <c r="G2" s="36"/>
      <c r="H2" s="36"/>
      <c r="I2" s="37"/>
      <c r="J2" s="2"/>
      <c r="K2" s="2"/>
      <c r="L2" s="2"/>
      <c r="M2" s="31"/>
      <c r="N2" s="54"/>
      <c r="O2" s="54"/>
      <c r="P2" s="2"/>
      <c r="Q2" s="24"/>
      <c r="R2" s="17"/>
      <c r="S2" s="17"/>
      <c r="T2" s="17"/>
      <c r="U2" s="17"/>
      <c r="V2" s="17"/>
      <c r="W2" s="17"/>
      <c r="X2" s="17"/>
      <c r="Y2" s="17"/>
      <c r="Z2" s="17"/>
      <c r="AA2" s="17"/>
    </row>
    <row r="4" spans="1:27" ht="19" thickBot="1">
      <c r="Q4" s="25" t="s">
        <v>69</v>
      </c>
      <c r="R4" s="18" t="s">
        <v>41</v>
      </c>
      <c r="S4" s="19"/>
      <c r="T4" s="19"/>
      <c r="U4" s="19"/>
      <c r="V4" s="19"/>
      <c r="W4" s="19"/>
      <c r="X4" s="19"/>
      <c r="Y4" s="19"/>
      <c r="Z4" s="19"/>
      <c r="AA4" s="19"/>
    </row>
    <row r="5" spans="1:27" s="8" customFormat="1" ht="55" customHeight="1" thickBot="1">
      <c r="A5" s="7" t="s">
        <v>0</v>
      </c>
      <c r="B5" s="22" t="s">
        <v>12</v>
      </c>
      <c r="C5" s="22" t="s">
        <v>333</v>
      </c>
      <c r="D5" s="7" t="s">
        <v>15</v>
      </c>
      <c r="E5" s="7" t="s">
        <v>30</v>
      </c>
      <c r="F5" s="7" t="s">
        <v>29</v>
      </c>
      <c r="G5" s="38" t="s">
        <v>288</v>
      </c>
      <c r="H5" s="38" t="s">
        <v>289</v>
      </c>
      <c r="I5" s="39" t="s">
        <v>38</v>
      </c>
      <c r="J5" s="7" t="s">
        <v>32</v>
      </c>
      <c r="K5" s="7" t="s">
        <v>33</v>
      </c>
      <c r="L5" s="7" t="s">
        <v>34</v>
      </c>
      <c r="M5" s="32" t="s">
        <v>35</v>
      </c>
      <c r="N5" s="66" t="s">
        <v>36</v>
      </c>
      <c r="O5" s="66" t="s">
        <v>267</v>
      </c>
      <c r="P5" s="7" t="s">
        <v>307</v>
      </c>
      <c r="Q5" s="7" t="s">
        <v>26</v>
      </c>
      <c r="R5" s="15" t="s">
        <v>12</v>
      </c>
      <c r="S5" s="15" t="s">
        <v>42</v>
      </c>
      <c r="T5" s="15" t="s">
        <v>37</v>
      </c>
      <c r="U5" s="15" t="s">
        <v>49</v>
      </c>
      <c r="V5" s="15" t="s">
        <v>43</v>
      </c>
      <c r="W5" s="15" t="s">
        <v>44</v>
      </c>
      <c r="X5" s="15" t="s">
        <v>45</v>
      </c>
      <c r="Y5" s="15" t="s">
        <v>46</v>
      </c>
      <c r="Z5" s="15" t="s">
        <v>47</v>
      </c>
      <c r="AA5" s="15" t="s">
        <v>48</v>
      </c>
    </row>
    <row r="6" spans="1:27" ht="42">
      <c r="A6" s="3" t="s">
        <v>228</v>
      </c>
      <c r="B6" s="21" t="s">
        <v>231</v>
      </c>
      <c r="C6" s="21" t="s">
        <v>231</v>
      </c>
      <c r="D6" s="3" t="s">
        <v>22</v>
      </c>
      <c r="E6" s="5">
        <v>42196</v>
      </c>
      <c r="F6" s="3" t="s">
        <v>31</v>
      </c>
      <c r="G6" s="27">
        <v>0</v>
      </c>
      <c r="I6" s="33">
        <v>0</v>
      </c>
      <c r="J6" s="3">
        <v>2.69</v>
      </c>
      <c r="K6" s="3">
        <v>2.5</v>
      </c>
      <c r="L6" s="3">
        <v>2.5499999999999998</v>
      </c>
      <c r="M6" s="28">
        <f>AVERAGE(J6:L6)</f>
        <v>2.5799999999999996</v>
      </c>
      <c r="N6" s="6">
        <f>STDEV(J6:L6)</f>
        <v>9.8488578017961043E-2</v>
      </c>
      <c r="O6" s="6">
        <f>(M6*0.05)+M6</f>
        <v>2.7089999999999996</v>
      </c>
      <c r="P6" s="26">
        <f>10^((3.31*(LOG(M6)))+0.611)</f>
        <v>94.072183983207736</v>
      </c>
      <c r="Q6" s="25" t="s">
        <v>229</v>
      </c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ht="42">
      <c r="A7" s="58" t="s">
        <v>228</v>
      </c>
      <c r="B7" s="59" t="s">
        <v>231</v>
      </c>
      <c r="C7" s="59"/>
      <c r="D7" s="58" t="s">
        <v>21</v>
      </c>
      <c r="E7" s="60">
        <v>42196</v>
      </c>
      <c r="F7" s="58" t="s">
        <v>31</v>
      </c>
      <c r="G7" s="61">
        <v>0</v>
      </c>
      <c r="H7" s="61"/>
      <c r="I7" s="62">
        <v>0</v>
      </c>
      <c r="J7" s="58">
        <v>2.56</v>
      </c>
      <c r="K7" s="58">
        <v>2.56</v>
      </c>
      <c r="L7" s="58">
        <v>2.5299999999999998</v>
      </c>
      <c r="M7" s="67">
        <f>AVERAGE(J7:L7)</f>
        <v>2.5500000000000003</v>
      </c>
      <c r="N7" s="63">
        <f>STDEV(J7:L7)</f>
        <v>1.7320508075688915E-2</v>
      </c>
      <c r="O7" s="63">
        <f>(M7*0.05)+M7</f>
        <v>2.6775000000000002</v>
      </c>
      <c r="P7" s="64">
        <f>10^((3.31*(LOG(M7)))+0.611)</f>
        <v>90.499878727121043</v>
      </c>
      <c r="Q7" s="65" t="s">
        <v>229</v>
      </c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ht="44" customHeight="1">
      <c r="A8" s="3" t="s">
        <v>228</v>
      </c>
      <c r="B8" s="21" t="s">
        <v>231</v>
      </c>
      <c r="D8" s="3" t="s">
        <v>95</v>
      </c>
      <c r="E8" s="5">
        <v>42196</v>
      </c>
      <c r="F8" s="3" t="s">
        <v>31</v>
      </c>
      <c r="G8" s="27">
        <v>0</v>
      </c>
      <c r="I8" s="33">
        <v>0</v>
      </c>
      <c r="J8" s="3">
        <v>2.5099999999999998</v>
      </c>
      <c r="K8" s="3">
        <v>2.5099999999999998</v>
      </c>
      <c r="L8" s="3">
        <v>2.44</v>
      </c>
      <c r="M8" s="28">
        <f>AVERAGE(J8:L8)</f>
        <v>2.4866666666666664</v>
      </c>
      <c r="N8" s="6">
        <f>STDEV(J8:L8)</f>
        <v>4.0414518843273711E-2</v>
      </c>
      <c r="O8" s="6">
        <f>(M8*0.05)+M8</f>
        <v>2.6109999999999998</v>
      </c>
      <c r="P8" s="26">
        <f>10^((3.31*(LOG(M8)))+0.611)</f>
        <v>83.271073951278353</v>
      </c>
      <c r="Q8" s="25" t="s">
        <v>229</v>
      </c>
    </row>
    <row r="9" spans="1:27" ht="42">
      <c r="A9" s="58" t="s">
        <v>228</v>
      </c>
      <c r="B9" s="59" t="s">
        <v>231</v>
      </c>
      <c r="C9" s="59"/>
      <c r="D9" s="58" t="s">
        <v>23</v>
      </c>
      <c r="E9" s="60">
        <v>42196</v>
      </c>
      <c r="F9" s="58" t="s">
        <v>31</v>
      </c>
      <c r="G9" s="61">
        <v>0</v>
      </c>
      <c r="H9" s="61"/>
      <c r="I9" s="62">
        <v>0</v>
      </c>
      <c r="J9" s="58">
        <v>2.19</v>
      </c>
      <c r="K9" s="58">
        <v>2.14</v>
      </c>
      <c r="L9" s="58">
        <v>2.2799999999999998</v>
      </c>
      <c r="M9" s="67">
        <f>AVERAGE(J9:L9)</f>
        <v>2.2033333333333331</v>
      </c>
      <c r="N9" s="63">
        <f>STDEV(J9:L9)</f>
        <v>7.0945988845975722E-2</v>
      </c>
      <c r="O9" s="63">
        <f>(M9*0.05)+M9</f>
        <v>2.3134999999999999</v>
      </c>
      <c r="P9" s="64">
        <f>10^((3.31*(LOG(M9)))+0.611)</f>
        <v>55.795025162365256</v>
      </c>
      <c r="Q9" s="65" t="s">
        <v>229</v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>
      <c r="A10" s="3" t="s">
        <v>81</v>
      </c>
      <c r="B10" s="21" t="s">
        <v>82</v>
      </c>
      <c r="C10" s="21" t="s">
        <v>334</v>
      </c>
      <c r="D10" s="3" t="s">
        <v>53</v>
      </c>
      <c r="E10" s="5">
        <v>42187</v>
      </c>
      <c r="F10" s="3" t="s">
        <v>31</v>
      </c>
      <c r="G10" s="27">
        <v>0</v>
      </c>
      <c r="H10" s="27">
        <v>1787</v>
      </c>
      <c r="I10" s="33">
        <f>AVERAGE(G10:H10)</f>
        <v>893.5</v>
      </c>
      <c r="J10" s="3">
        <v>2.57</v>
      </c>
      <c r="K10" s="3">
        <v>2.4900000000000002</v>
      </c>
      <c r="L10" s="3">
        <v>2.68</v>
      </c>
      <c r="M10" s="28">
        <f>AVERAGE(J10:L10)</f>
        <v>2.58</v>
      </c>
      <c r="N10" s="6">
        <f>STDEV(J10:L10)</f>
        <v>9.5393920141694552E-2</v>
      </c>
      <c r="O10" s="6">
        <f>(M10*0.05)+M10</f>
        <v>2.7090000000000001</v>
      </c>
      <c r="P10" s="26">
        <f>10^((3.31*(LOG(M10)))+0.611)</f>
        <v>94.072183983207808</v>
      </c>
      <c r="Q10" s="25" t="s">
        <v>71</v>
      </c>
    </row>
    <row r="11" spans="1:27">
      <c r="A11" s="3" t="s">
        <v>85</v>
      </c>
      <c r="B11" s="21" t="s">
        <v>122</v>
      </c>
      <c r="C11" s="21" t="s">
        <v>334</v>
      </c>
      <c r="D11" s="3" t="s">
        <v>53</v>
      </c>
      <c r="E11" s="5">
        <v>42187</v>
      </c>
      <c r="F11" s="3" t="s">
        <v>31</v>
      </c>
      <c r="G11" s="27">
        <v>2446</v>
      </c>
      <c r="H11" s="27">
        <v>2775</v>
      </c>
      <c r="I11" s="33">
        <f>AVERAGE(G11:H11)</f>
        <v>2610.5</v>
      </c>
      <c r="J11" s="3">
        <v>2.5</v>
      </c>
      <c r="K11" s="3">
        <v>2.58</v>
      </c>
      <c r="M11" s="28">
        <f>AVERAGE(J11:L11)</f>
        <v>2.54</v>
      </c>
      <c r="N11" s="6">
        <f>STDEV(J11:L11)</f>
        <v>5.6568542494923851E-2</v>
      </c>
      <c r="O11" s="6">
        <f>(M11*0.05)+M11</f>
        <v>2.6669999999999998</v>
      </c>
      <c r="P11" s="26">
        <f>10^((3.31*(LOG(M11)))+0.611)</f>
        <v>89.330466510741147</v>
      </c>
    </row>
    <row r="12" spans="1:27">
      <c r="A12" s="3" t="s">
        <v>113</v>
      </c>
      <c r="B12" s="21" t="s">
        <v>124</v>
      </c>
      <c r="C12" s="21" t="s">
        <v>335</v>
      </c>
      <c r="D12" s="3" t="s">
        <v>95</v>
      </c>
      <c r="E12" s="5">
        <v>42187</v>
      </c>
      <c r="F12" s="3" t="s">
        <v>31</v>
      </c>
      <c r="G12" s="27">
        <v>4751</v>
      </c>
      <c r="H12" s="27">
        <v>5081</v>
      </c>
      <c r="I12" s="33">
        <f>AVERAGE(G12:H12)</f>
        <v>4916</v>
      </c>
      <c r="K12" s="3">
        <v>2.74</v>
      </c>
      <c r="L12" s="3">
        <v>2.78</v>
      </c>
      <c r="M12" s="28">
        <f>AVERAGE(J12:L12)</f>
        <v>2.76</v>
      </c>
      <c r="N12" s="6">
        <f>STDEV(J12:L12)</f>
        <v>2.8284271247461613E-2</v>
      </c>
      <c r="O12" s="6">
        <f>(M12*0.05)+M12</f>
        <v>2.8979999999999997</v>
      </c>
      <c r="P12" s="26">
        <f>10^((3.31*(LOG(M12)))+0.611)</f>
        <v>117.60047113688682</v>
      </c>
      <c r="Q12" s="25" t="s">
        <v>279</v>
      </c>
    </row>
    <row r="13" spans="1:27">
      <c r="A13" s="3" t="s">
        <v>119</v>
      </c>
      <c r="B13" s="21" t="s">
        <v>124</v>
      </c>
      <c r="C13" s="21" t="s">
        <v>335</v>
      </c>
      <c r="D13" s="3" t="s">
        <v>23</v>
      </c>
      <c r="E13" s="5">
        <v>42191</v>
      </c>
      <c r="F13" s="3" t="s">
        <v>31</v>
      </c>
      <c r="G13" s="27">
        <v>4751</v>
      </c>
      <c r="H13" s="27">
        <v>5081</v>
      </c>
      <c r="I13" s="33">
        <f>AVERAGE(G13:H13)</f>
        <v>4916</v>
      </c>
      <c r="J13" s="3">
        <v>2.62</v>
      </c>
      <c r="K13" s="3">
        <v>2.54</v>
      </c>
      <c r="L13" s="3">
        <v>2.6</v>
      </c>
      <c r="M13" s="28">
        <f>AVERAGE(J13:L13)</f>
        <v>2.5866666666666664</v>
      </c>
      <c r="N13" s="6">
        <f>STDEV(J13:L13)</f>
        <v>4.1633319989322695E-2</v>
      </c>
      <c r="O13" s="6">
        <f>(M13*0.05)+M13</f>
        <v>2.7159999999999997</v>
      </c>
      <c r="P13" s="26">
        <f>10^((3.31*(LOG(M13)))+0.611)</f>
        <v>94.879184724746622</v>
      </c>
    </row>
    <row r="14" spans="1:27">
      <c r="A14" s="3" t="s">
        <v>118</v>
      </c>
      <c r="B14" s="21" t="s">
        <v>124</v>
      </c>
      <c r="C14" s="21" t="s">
        <v>335</v>
      </c>
      <c r="D14" s="3" t="s">
        <v>95</v>
      </c>
      <c r="E14" s="5">
        <v>42191</v>
      </c>
      <c r="F14" s="3" t="s">
        <v>31</v>
      </c>
      <c r="G14" s="27">
        <v>4751</v>
      </c>
      <c r="H14" s="27">
        <v>5081</v>
      </c>
      <c r="I14" s="33">
        <f>AVERAGE(G14:H14)</f>
        <v>4916</v>
      </c>
      <c r="J14" s="3">
        <v>2.5</v>
      </c>
      <c r="K14" s="3">
        <v>2.5</v>
      </c>
      <c r="L14" s="3">
        <v>2.57</v>
      </c>
      <c r="M14" s="28">
        <f>AVERAGE(J14:L14)</f>
        <v>2.5233333333333334</v>
      </c>
      <c r="N14" s="6">
        <f>STDEV(J14:L14)</f>
        <v>4.0414518843273711E-2</v>
      </c>
      <c r="O14" s="6">
        <f>(M14*0.05)+M14</f>
        <v>2.6495000000000002</v>
      </c>
      <c r="P14" s="26">
        <f>10^((3.31*(LOG(M14)))+0.611)</f>
        <v>87.404945837073868</v>
      </c>
    </row>
    <row r="15" spans="1:27">
      <c r="A15" s="3" t="s">
        <v>120</v>
      </c>
      <c r="B15" s="21" t="s">
        <v>124</v>
      </c>
      <c r="C15" s="21" t="s">
        <v>335</v>
      </c>
      <c r="D15" s="3" t="s">
        <v>23</v>
      </c>
      <c r="E15" s="5">
        <v>42191</v>
      </c>
      <c r="F15" s="3" t="s">
        <v>31</v>
      </c>
      <c r="G15" s="27">
        <v>4751</v>
      </c>
      <c r="H15" s="27">
        <v>5081</v>
      </c>
      <c r="I15" s="33">
        <f>AVERAGE(G15:H15)</f>
        <v>4916</v>
      </c>
      <c r="J15" s="3">
        <v>2.57</v>
      </c>
      <c r="K15" s="3">
        <v>2.4300000000000002</v>
      </c>
      <c r="L15" s="3">
        <v>2.46</v>
      </c>
      <c r="M15" s="28">
        <f>AVERAGE(J15:L15)</f>
        <v>2.4866666666666668</v>
      </c>
      <c r="N15" s="6">
        <f>STDEV(J15:L15)</f>
        <v>7.3711147958319789E-2</v>
      </c>
      <c r="O15" s="6">
        <f>(M15*0.05)+M15</f>
        <v>2.6110000000000002</v>
      </c>
      <c r="P15" s="26">
        <f>10^((3.31*(LOG(M15)))+0.611)</f>
        <v>83.271073951278439</v>
      </c>
    </row>
    <row r="16" spans="1:27">
      <c r="A16" s="3" t="s">
        <v>121</v>
      </c>
      <c r="B16" s="21" t="s">
        <v>124</v>
      </c>
      <c r="C16" s="21" t="s">
        <v>335</v>
      </c>
      <c r="D16" s="3" t="s">
        <v>56</v>
      </c>
      <c r="E16" s="5">
        <v>42191</v>
      </c>
      <c r="F16" s="3" t="s">
        <v>31</v>
      </c>
      <c r="G16" s="27">
        <v>4751</v>
      </c>
      <c r="H16" s="27">
        <v>5081</v>
      </c>
      <c r="I16" s="33">
        <f>AVERAGE(G16:H16)</f>
        <v>4916</v>
      </c>
      <c r="J16" s="3">
        <v>2.48</v>
      </c>
      <c r="M16" s="28">
        <f>AVERAGE(J16:L16)</f>
        <v>2.48</v>
      </c>
      <c r="O16" s="6">
        <f>(M16*0.05)+M16</f>
        <v>2.6040000000000001</v>
      </c>
      <c r="P16" s="26">
        <f>10^((3.31*(LOG(M16)))+0.611)</f>
        <v>82.53441236984186</v>
      </c>
    </row>
    <row r="17" spans="1:17">
      <c r="A17" s="3" t="s">
        <v>117</v>
      </c>
      <c r="B17" s="21" t="s">
        <v>124</v>
      </c>
      <c r="C17" s="21" t="s">
        <v>335</v>
      </c>
      <c r="D17" s="3" t="s">
        <v>22</v>
      </c>
      <c r="E17" s="5">
        <v>42191</v>
      </c>
      <c r="F17" s="3" t="s">
        <v>31</v>
      </c>
      <c r="G17" s="27">
        <v>4751</v>
      </c>
      <c r="H17" s="27">
        <v>5081</v>
      </c>
      <c r="I17" s="33">
        <f>AVERAGE(G17:H17)</f>
        <v>4916</v>
      </c>
      <c r="J17" s="3">
        <v>2.4900000000000002</v>
      </c>
      <c r="K17" s="3">
        <v>2.39</v>
      </c>
      <c r="L17" s="3">
        <v>2.38</v>
      </c>
      <c r="M17" s="28">
        <f>AVERAGE(J17:L17)</f>
        <v>2.4200000000000004</v>
      </c>
      <c r="N17" s="6">
        <f>STDEV(J17:L17)</f>
        <v>6.082762530298233E-2</v>
      </c>
      <c r="O17" s="6">
        <f>(M17*0.05)+M17</f>
        <v>2.5410000000000004</v>
      </c>
      <c r="P17" s="26">
        <f>10^((3.31*(LOG(M17)))+0.611)</f>
        <v>76.107746225851457</v>
      </c>
    </row>
    <row r="18" spans="1:17">
      <c r="A18" s="3" t="s">
        <v>114</v>
      </c>
      <c r="B18" s="21" t="s">
        <v>124</v>
      </c>
      <c r="C18" s="21" t="s">
        <v>335</v>
      </c>
      <c r="D18" s="3" t="s">
        <v>95</v>
      </c>
      <c r="E18" s="5">
        <v>42191</v>
      </c>
      <c r="F18" s="3" t="s">
        <v>31</v>
      </c>
      <c r="G18" s="27">
        <v>4751</v>
      </c>
      <c r="H18" s="27">
        <v>5081</v>
      </c>
      <c r="I18" s="33">
        <f>AVERAGE(G18:H18)</f>
        <v>4916</v>
      </c>
      <c r="J18" s="3">
        <v>2.4500000000000002</v>
      </c>
      <c r="K18" s="3">
        <v>2.39</v>
      </c>
      <c r="L18" s="3">
        <v>2.37</v>
      </c>
      <c r="M18" s="28">
        <f>AVERAGE(J18:L18)</f>
        <v>2.4033333333333333</v>
      </c>
      <c r="N18" s="6">
        <f>STDEV(J18:L18)</f>
        <v>4.1633319989322688E-2</v>
      </c>
      <c r="O18" s="6">
        <f>(M18*0.05)+M18</f>
        <v>2.5234999999999999</v>
      </c>
      <c r="P18" s="26">
        <f>10^((3.31*(LOG(M18)))+0.611)</f>
        <v>74.386542501386899</v>
      </c>
    </row>
    <row r="19" spans="1:17">
      <c r="A19" s="3" t="s">
        <v>115</v>
      </c>
      <c r="B19" s="21" t="s">
        <v>124</v>
      </c>
      <c r="C19" s="21" t="s">
        <v>335</v>
      </c>
      <c r="D19" s="3" t="s">
        <v>23</v>
      </c>
      <c r="E19" s="5">
        <v>42191</v>
      </c>
      <c r="F19" s="3" t="s">
        <v>31</v>
      </c>
      <c r="G19" s="27">
        <v>4751</v>
      </c>
      <c r="H19" s="27">
        <v>5081</v>
      </c>
      <c r="I19" s="33">
        <f>AVERAGE(G19:H19)</f>
        <v>4916</v>
      </c>
      <c r="J19" s="3">
        <v>2.27</v>
      </c>
      <c r="K19" s="3">
        <v>2.36</v>
      </c>
      <c r="L19" s="3">
        <v>2.31</v>
      </c>
      <c r="M19" s="28">
        <f>AVERAGE(J19:L19)</f>
        <v>2.313333333333333</v>
      </c>
      <c r="N19" s="6">
        <f>STDEV(J19:L19)</f>
        <v>4.5092497528228866E-2</v>
      </c>
      <c r="O19" s="6">
        <f>(M19*0.05)+M19</f>
        <v>2.4289999999999998</v>
      </c>
      <c r="P19" s="26">
        <f>10^((3.31*(LOG(M19)))+0.611)</f>
        <v>65.558422390302923</v>
      </c>
    </row>
    <row r="20" spans="1:17">
      <c r="A20" s="3" t="s">
        <v>116</v>
      </c>
      <c r="B20" s="21" t="s">
        <v>124</v>
      </c>
      <c r="C20" s="21" t="s">
        <v>335</v>
      </c>
      <c r="D20" s="3" t="s">
        <v>23</v>
      </c>
      <c r="E20" s="5">
        <v>42191</v>
      </c>
      <c r="F20" s="3" t="s">
        <v>31</v>
      </c>
      <c r="G20" s="27">
        <v>4751</v>
      </c>
      <c r="H20" s="27">
        <v>5081</v>
      </c>
      <c r="I20" s="33">
        <f>AVERAGE(G20:H20)</f>
        <v>4916</v>
      </c>
      <c r="J20" s="3">
        <v>2.2999999999999998</v>
      </c>
      <c r="K20" s="3">
        <v>2.23</v>
      </c>
      <c r="L20" s="3">
        <v>2.2799999999999998</v>
      </c>
      <c r="M20" s="28">
        <f>AVERAGE(J20:L20)</f>
        <v>2.2699999999999996</v>
      </c>
      <c r="N20" s="6">
        <f>STDEV(J20:L20)</f>
        <v>3.60555127546398E-2</v>
      </c>
      <c r="O20" s="6">
        <f>(M20*0.05)+M20</f>
        <v>2.3834999999999997</v>
      </c>
      <c r="P20" s="26">
        <f>10^((3.31*(LOG(M20)))+0.611)</f>
        <v>61.580836974314003</v>
      </c>
    </row>
    <row r="21" spans="1:17">
      <c r="A21" s="3" t="s">
        <v>112</v>
      </c>
      <c r="B21" s="21" t="s">
        <v>124</v>
      </c>
      <c r="C21" s="21" t="s">
        <v>335</v>
      </c>
      <c r="D21" s="3" t="s">
        <v>95</v>
      </c>
      <c r="E21" s="5">
        <v>42187</v>
      </c>
      <c r="F21" s="3" t="s">
        <v>31</v>
      </c>
      <c r="G21" s="27">
        <v>4751</v>
      </c>
      <c r="H21" s="27">
        <v>5081</v>
      </c>
      <c r="I21" s="33">
        <f>AVERAGE(G21:H21)</f>
        <v>4916</v>
      </c>
      <c r="J21" s="3">
        <v>1.81</v>
      </c>
      <c r="K21" s="3">
        <v>1.97</v>
      </c>
      <c r="M21" s="28">
        <f>AVERAGE(J21:L21)</f>
        <v>1.8900000000000001</v>
      </c>
      <c r="N21" s="6">
        <f>STDEV(J21:L21)</f>
        <v>0.11313708498984755</v>
      </c>
      <c r="O21" s="6">
        <f>(M21*0.05)+M21</f>
        <v>1.9845000000000002</v>
      </c>
      <c r="P21" s="26">
        <f>10^((3.31*(LOG(M21)))+0.611)</f>
        <v>33.580609294372231</v>
      </c>
    </row>
    <row r="22" spans="1:17">
      <c r="A22" s="3" t="s">
        <v>159</v>
      </c>
      <c r="B22" s="21" t="s">
        <v>187</v>
      </c>
      <c r="C22" s="21" t="s">
        <v>335</v>
      </c>
      <c r="D22" s="3" t="s">
        <v>21</v>
      </c>
      <c r="E22" s="5">
        <v>42191</v>
      </c>
      <c r="F22" s="3" t="s">
        <v>31</v>
      </c>
      <c r="G22" s="27">
        <v>5739</v>
      </c>
      <c r="H22" s="27">
        <v>6069</v>
      </c>
      <c r="I22" s="33">
        <f>AVERAGE(G22:H22)</f>
        <v>5904</v>
      </c>
      <c r="J22" s="3">
        <v>2.66</v>
      </c>
      <c r="K22" s="3">
        <v>2.59</v>
      </c>
      <c r="L22" s="3">
        <v>2.65</v>
      </c>
      <c r="M22" s="28">
        <f>AVERAGE(J22:L22)</f>
        <v>2.6333333333333333</v>
      </c>
      <c r="N22" s="6">
        <f>STDEV(J22:L22)</f>
        <v>3.7859388972001938E-2</v>
      </c>
      <c r="O22" s="6">
        <f>(M22*0.05)+M22</f>
        <v>2.7650000000000001</v>
      </c>
      <c r="P22" s="26">
        <f>10^((3.31*(LOG(M22)))+0.611)</f>
        <v>100.66403139648271</v>
      </c>
    </row>
    <row r="23" spans="1:17">
      <c r="A23" s="3" t="s">
        <v>157</v>
      </c>
      <c r="B23" s="21" t="s">
        <v>187</v>
      </c>
      <c r="C23" s="21" t="s">
        <v>335</v>
      </c>
      <c r="D23" s="3" t="s">
        <v>21</v>
      </c>
      <c r="E23" s="5">
        <v>42191</v>
      </c>
      <c r="F23" s="3" t="s">
        <v>31</v>
      </c>
      <c r="G23" s="27">
        <v>5739</v>
      </c>
      <c r="H23" s="27">
        <v>6069</v>
      </c>
      <c r="I23" s="33">
        <f>AVERAGE(G23:H23)</f>
        <v>5904</v>
      </c>
      <c r="J23" s="3">
        <v>2.62</v>
      </c>
      <c r="K23" s="3">
        <v>2.65</v>
      </c>
      <c r="L23" s="3">
        <v>2.61</v>
      </c>
      <c r="M23" s="28">
        <f>AVERAGE(J23:L23)</f>
        <v>2.6266666666666665</v>
      </c>
      <c r="N23" s="6">
        <f>STDEV(J23:L23)</f>
        <v>2.0816659994661313E-2</v>
      </c>
      <c r="O23" s="6">
        <f>(M23*0.05)+M23</f>
        <v>2.758</v>
      </c>
      <c r="P23" s="26">
        <f>10^((3.31*(LOG(M23)))+0.611)</f>
        <v>99.82295612277936</v>
      </c>
    </row>
    <row r="24" spans="1:17">
      <c r="A24" s="3" t="s">
        <v>158</v>
      </c>
      <c r="B24" s="21" t="s">
        <v>187</v>
      </c>
      <c r="C24" s="21" t="s">
        <v>335</v>
      </c>
      <c r="D24" s="3" t="s">
        <v>21</v>
      </c>
      <c r="E24" s="5">
        <v>42191</v>
      </c>
      <c r="F24" s="3" t="s">
        <v>31</v>
      </c>
      <c r="G24" s="27">
        <v>5739</v>
      </c>
      <c r="H24" s="27">
        <v>6069</v>
      </c>
      <c r="I24" s="33">
        <f>AVERAGE(G24:H24)</f>
        <v>5904</v>
      </c>
      <c r="J24" s="3">
        <v>2.57</v>
      </c>
      <c r="K24" s="3">
        <v>2.67</v>
      </c>
      <c r="L24" s="3">
        <v>2.62</v>
      </c>
      <c r="M24" s="28">
        <f>AVERAGE(J24:L24)</f>
        <v>2.62</v>
      </c>
      <c r="N24" s="6">
        <f>STDEV(J24:L24)</f>
        <v>5.0000000000000044E-2</v>
      </c>
      <c r="O24" s="6">
        <f>(M24*0.05)+M24</f>
        <v>2.7510000000000003</v>
      </c>
      <c r="P24" s="26">
        <f>10^((3.31*(LOG(M24)))+0.611)</f>
        <v>98.986797598227227</v>
      </c>
    </row>
    <row r="25" spans="1:17">
      <c r="A25" s="3" t="s">
        <v>160</v>
      </c>
      <c r="B25" s="21" t="s">
        <v>187</v>
      </c>
      <c r="C25" s="21" t="s">
        <v>335</v>
      </c>
      <c r="D25" s="3" t="s">
        <v>21</v>
      </c>
      <c r="E25" s="5">
        <v>42191</v>
      </c>
      <c r="F25" s="3" t="s">
        <v>31</v>
      </c>
      <c r="G25" s="27">
        <v>5739</v>
      </c>
      <c r="H25" s="27">
        <v>6069</v>
      </c>
      <c r="I25" s="33">
        <f>AVERAGE(G25:H25)</f>
        <v>5904</v>
      </c>
      <c r="J25" s="3">
        <v>2.5499999999999998</v>
      </c>
      <c r="K25" s="3">
        <v>2.69</v>
      </c>
      <c r="L25" s="3">
        <v>2.62</v>
      </c>
      <c r="M25" s="28">
        <f>AVERAGE(J25:L25)</f>
        <v>2.62</v>
      </c>
      <c r="N25" s="6">
        <f>STDEV(J25:L25)</f>
        <v>7.0000000000000062E-2</v>
      </c>
      <c r="O25" s="6">
        <f>(M25*0.05)+M25</f>
        <v>2.7510000000000003</v>
      </c>
      <c r="P25" s="26">
        <f>10^((3.31*(LOG(M25)))+0.611)</f>
        <v>98.986797598227227</v>
      </c>
    </row>
    <row r="26" spans="1:17">
      <c r="A26" s="3" t="s">
        <v>155</v>
      </c>
      <c r="B26" s="21" t="s">
        <v>187</v>
      </c>
      <c r="C26" s="21" t="s">
        <v>335</v>
      </c>
      <c r="D26" s="3" t="s">
        <v>21</v>
      </c>
      <c r="E26" s="5">
        <v>42191</v>
      </c>
      <c r="F26" s="3" t="s">
        <v>31</v>
      </c>
      <c r="G26" s="27">
        <v>5739</v>
      </c>
      <c r="H26" s="27">
        <v>6069</v>
      </c>
      <c r="I26" s="33">
        <f>AVERAGE(G26:H26)</f>
        <v>5904</v>
      </c>
      <c r="J26" s="3">
        <v>2.48</v>
      </c>
      <c r="K26" s="3">
        <v>2.52</v>
      </c>
      <c r="L26" s="3">
        <v>2.5099999999999998</v>
      </c>
      <c r="M26" s="28">
        <f>AVERAGE(J26:L26)</f>
        <v>2.5033333333333334</v>
      </c>
      <c r="N26" s="6">
        <f>STDEV(J26:L26)</f>
        <v>2.0816659994661309E-2</v>
      </c>
      <c r="O26" s="6">
        <f>(M26*0.05)+M26</f>
        <v>2.6285000000000003</v>
      </c>
      <c r="P26" s="26">
        <f>10^((3.31*(LOG(M26)))+0.611)</f>
        <v>85.132784490402969</v>
      </c>
    </row>
    <row r="27" spans="1:17">
      <c r="A27" s="3" t="s">
        <v>156</v>
      </c>
      <c r="B27" s="21" t="s">
        <v>187</v>
      </c>
      <c r="C27" s="21" t="s">
        <v>335</v>
      </c>
      <c r="D27" s="3" t="s">
        <v>21</v>
      </c>
      <c r="E27" s="5">
        <v>42191</v>
      </c>
      <c r="F27" s="3" t="s">
        <v>31</v>
      </c>
      <c r="G27" s="27">
        <v>5739</v>
      </c>
      <c r="H27" s="27">
        <v>6069</v>
      </c>
      <c r="I27" s="33">
        <f>AVERAGE(G27:H27)</f>
        <v>5904</v>
      </c>
      <c r="J27" s="3">
        <v>2.59</v>
      </c>
      <c r="K27" s="3">
        <v>2.42</v>
      </c>
      <c r="L27" s="3">
        <v>2.4300000000000002</v>
      </c>
      <c r="M27" s="28">
        <f>AVERAGE(J27:L27)</f>
        <v>2.48</v>
      </c>
      <c r="N27" s="6">
        <f>STDEV(J27:L27)</f>
        <v>9.5393920141694455E-2</v>
      </c>
      <c r="O27" s="6">
        <f>(M27*0.05)+M27</f>
        <v>2.6040000000000001</v>
      </c>
      <c r="P27" s="26">
        <f>10^((3.31*(LOG(M27)))+0.611)</f>
        <v>82.53441236984186</v>
      </c>
    </row>
    <row r="28" spans="1:17">
      <c r="A28" s="3" t="s">
        <v>162</v>
      </c>
      <c r="B28" s="21" t="s">
        <v>187</v>
      </c>
      <c r="C28" s="21" t="s">
        <v>335</v>
      </c>
      <c r="D28" s="3" t="s">
        <v>21</v>
      </c>
      <c r="E28" s="5">
        <v>42191</v>
      </c>
      <c r="F28" s="3" t="s">
        <v>31</v>
      </c>
      <c r="G28" s="27">
        <v>5739</v>
      </c>
      <c r="H28" s="27">
        <v>6069</v>
      </c>
      <c r="I28" s="33">
        <f>AVERAGE(G28:H28)</f>
        <v>5904</v>
      </c>
      <c r="J28" s="3">
        <v>2.4500000000000002</v>
      </c>
      <c r="L28" s="3">
        <v>2.4900000000000002</v>
      </c>
      <c r="M28" s="28">
        <f>AVERAGE(J28:L28)</f>
        <v>2.4700000000000002</v>
      </c>
      <c r="N28" s="6">
        <f>STDEV(J28:L28)</f>
        <v>2.8284271247461926E-2</v>
      </c>
      <c r="O28" s="6">
        <f>(M28*0.05)+M28</f>
        <v>2.5935000000000001</v>
      </c>
      <c r="P28" s="26">
        <f>10^((3.31*(LOG(M28)))+0.611)</f>
        <v>81.437965461622312</v>
      </c>
      <c r="Q28" s="25" t="s">
        <v>280</v>
      </c>
    </row>
    <row r="29" spans="1:17">
      <c r="A29" s="3" t="s">
        <v>190</v>
      </c>
      <c r="B29" s="21" t="s">
        <v>187</v>
      </c>
      <c r="C29" s="21" t="s">
        <v>335</v>
      </c>
      <c r="D29" s="3" t="s">
        <v>21</v>
      </c>
      <c r="E29" s="5">
        <v>42194</v>
      </c>
      <c r="F29" s="3" t="s">
        <v>31</v>
      </c>
      <c r="G29" s="27">
        <v>5739</v>
      </c>
      <c r="H29" s="27">
        <v>6069</v>
      </c>
      <c r="I29" s="33">
        <f>AVERAGE(G29:H29)</f>
        <v>5904</v>
      </c>
      <c r="J29" s="3">
        <v>2.52</v>
      </c>
      <c r="K29" s="3">
        <v>2.5099999999999998</v>
      </c>
      <c r="L29" s="3">
        <v>2.36</v>
      </c>
      <c r="M29" s="28">
        <f>AVERAGE(J29:L29)</f>
        <v>2.4633333333333329</v>
      </c>
      <c r="N29" s="6">
        <f>STDEV(J29:L29)</f>
        <v>8.9628864398325028E-2</v>
      </c>
      <c r="O29" s="6">
        <f>(M29*0.05)+M29</f>
        <v>2.5864999999999996</v>
      </c>
      <c r="P29" s="26">
        <f>10^((3.31*(LOG(M29)))+0.611)</f>
        <v>80.712674427431367</v>
      </c>
    </row>
    <row r="30" spans="1:17">
      <c r="A30" s="3" t="s">
        <v>163</v>
      </c>
      <c r="B30" s="21" t="s">
        <v>187</v>
      </c>
      <c r="C30" s="21" t="s">
        <v>335</v>
      </c>
      <c r="D30" s="3" t="s">
        <v>23</v>
      </c>
      <c r="E30" s="5">
        <v>42191</v>
      </c>
      <c r="F30" s="3" t="s">
        <v>31</v>
      </c>
      <c r="G30" s="27">
        <v>5739</v>
      </c>
      <c r="H30" s="27">
        <v>6069</v>
      </c>
      <c r="I30" s="33">
        <f>AVERAGE(G30:H30)</f>
        <v>5904</v>
      </c>
      <c r="J30" s="3">
        <v>2.44</v>
      </c>
      <c r="K30" s="3">
        <v>2.4900000000000002</v>
      </c>
      <c r="L30" s="3">
        <v>2.4300000000000002</v>
      </c>
      <c r="M30" s="28">
        <f>AVERAGE(J30:L30)</f>
        <v>2.4533333333333331</v>
      </c>
      <c r="N30" s="6">
        <f>STDEV(J30:L30)</f>
        <v>3.2145502536643257E-2</v>
      </c>
      <c r="O30" s="6">
        <f>(M30*0.05)+M30</f>
        <v>2.5759999999999996</v>
      </c>
      <c r="P30" s="26">
        <f>10^((3.31*(LOG(M30)))+0.611)</f>
        <v>79.633208152719462</v>
      </c>
    </row>
    <row r="31" spans="1:17">
      <c r="A31" s="3" t="s">
        <v>154</v>
      </c>
      <c r="B31" s="21" t="s">
        <v>187</v>
      </c>
      <c r="C31" s="21" t="s">
        <v>335</v>
      </c>
      <c r="D31" s="3" t="s">
        <v>95</v>
      </c>
      <c r="E31" s="5">
        <v>42191</v>
      </c>
      <c r="F31" s="3" t="s">
        <v>31</v>
      </c>
      <c r="G31" s="27">
        <v>5739</v>
      </c>
      <c r="H31" s="27">
        <v>6069</v>
      </c>
      <c r="I31" s="33">
        <f>AVERAGE(G31:H31)</f>
        <v>5904</v>
      </c>
      <c r="J31" s="3">
        <v>2.4500000000000002</v>
      </c>
      <c r="K31" s="3">
        <v>2.42</v>
      </c>
      <c r="L31" s="3">
        <v>2.34</v>
      </c>
      <c r="M31" s="28">
        <f>AVERAGE(J31:L31)</f>
        <v>2.4033333333333333</v>
      </c>
      <c r="N31" s="6">
        <f>STDEV(J31:L31)</f>
        <v>5.6862407030773408E-2</v>
      </c>
      <c r="O31" s="6">
        <f>(M31*0.05)+M31</f>
        <v>2.5234999999999999</v>
      </c>
      <c r="P31" s="26">
        <f>10^((3.31*(LOG(M31)))+0.611)</f>
        <v>74.386542501386899</v>
      </c>
    </row>
    <row r="32" spans="1:17">
      <c r="A32" s="3" t="s">
        <v>161</v>
      </c>
      <c r="B32" s="21" t="s">
        <v>187</v>
      </c>
      <c r="C32" s="21" t="s">
        <v>335</v>
      </c>
      <c r="D32" s="3" t="s">
        <v>21</v>
      </c>
      <c r="E32" s="5">
        <v>42191</v>
      </c>
      <c r="F32" s="3" t="s">
        <v>31</v>
      </c>
      <c r="G32" s="27">
        <v>5739</v>
      </c>
      <c r="H32" s="27">
        <v>6069</v>
      </c>
      <c r="I32" s="33">
        <f>AVERAGE(G32:H32)</f>
        <v>5904</v>
      </c>
      <c r="J32" s="3">
        <v>2.34</v>
      </c>
      <c r="K32" s="3">
        <v>2.37</v>
      </c>
      <c r="L32" s="3">
        <v>2.46</v>
      </c>
      <c r="M32" s="28">
        <f>AVERAGE(J32:L32)</f>
        <v>2.39</v>
      </c>
      <c r="N32" s="6">
        <f>STDEV(J32:L32)</f>
        <v>6.2449979983984001E-2</v>
      </c>
      <c r="O32" s="6">
        <f>(M32*0.05)+M32</f>
        <v>2.5095000000000001</v>
      </c>
      <c r="P32" s="26">
        <f>10^((3.31*(LOG(M32)))+0.611)</f>
        <v>73.029285584602718</v>
      </c>
    </row>
    <row r="33" spans="1:27">
      <c r="A33" s="3" t="s">
        <v>164</v>
      </c>
      <c r="B33" s="21" t="s">
        <v>187</v>
      </c>
      <c r="C33" s="21" t="s">
        <v>335</v>
      </c>
      <c r="D33" s="3" t="s">
        <v>60</v>
      </c>
      <c r="E33" s="5">
        <v>42191</v>
      </c>
      <c r="F33" s="3" t="s">
        <v>31</v>
      </c>
      <c r="G33" s="27">
        <v>5739</v>
      </c>
      <c r="H33" s="27">
        <v>6069</v>
      </c>
      <c r="I33" s="33">
        <f>AVERAGE(G33:H33)</f>
        <v>5904</v>
      </c>
      <c r="K33" s="3">
        <v>2.3199999999999998</v>
      </c>
      <c r="L33" s="3">
        <v>2.37</v>
      </c>
      <c r="M33" s="28">
        <f>AVERAGE(J33:L33)</f>
        <v>2.3449999999999998</v>
      </c>
      <c r="N33" s="6">
        <f>STDEV(J33:L33)</f>
        <v>3.5355339059327563E-2</v>
      </c>
      <c r="O33" s="6">
        <f>(M33*0.05)+M33</f>
        <v>2.4622499999999996</v>
      </c>
      <c r="P33" s="26">
        <f>10^((3.31*(LOG(M33)))+0.611)</f>
        <v>68.576106485675794</v>
      </c>
      <c r="Q33" s="25" t="s">
        <v>274</v>
      </c>
    </row>
    <row r="34" spans="1:27">
      <c r="A34" s="3" t="s">
        <v>300</v>
      </c>
      <c r="B34" s="21" t="s">
        <v>187</v>
      </c>
      <c r="C34" s="21" t="s">
        <v>335</v>
      </c>
      <c r="D34" s="3" t="s">
        <v>53</v>
      </c>
      <c r="E34" s="5">
        <v>42199</v>
      </c>
      <c r="F34" s="3" t="s">
        <v>31</v>
      </c>
      <c r="G34" s="27">
        <v>5739</v>
      </c>
      <c r="H34" s="27">
        <v>6069</v>
      </c>
      <c r="I34" s="33">
        <f>AVERAGE(G34:H34)</f>
        <v>5904</v>
      </c>
      <c r="J34" s="3">
        <v>2.3199999999999998</v>
      </c>
      <c r="K34" s="3">
        <v>2.17</v>
      </c>
      <c r="L34" s="3">
        <v>2.2999999999999998</v>
      </c>
      <c r="M34" s="28">
        <f>AVERAGE(J34:L34)</f>
        <v>2.2633333333333332</v>
      </c>
      <c r="N34" s="6">
        <f>STDEV(J34:L34)</f>
        <v>8.1445278152470726E-2</v>
      </c>
      <c r="O34" s="6">
        <f>(M34*0.05)+M34</f>
        <v>2.3765000000000001</v>
      </c>
      <c r="P34" s="26">
        <f>10^((3.31*(LOG(M34)))+0.611)</f>
        <v>60.984237730771056</v>
      </c>
      <c r="Q34" s="52" t="s">
        <v>71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>
      <c r="A35" s="3" t="s">
        <v>230</v>
      </c>
      <c r="B35" s="21" t="s">
        <v>125</v>
      </c>
      <c r="C35" s="21" t="s">
        <v>336</v>
      </c>
      <c r="D35" s="3" t="s">
        <v>21</v>
      </c>
      <c r="E35" s="5">
        <v>42196</v>
      </c>
      <c r="F35" s="3" t="s">
        <v>31</v>
      </c>
      <c r="G35" s="27">
        <v>6069</v>
      </c>
      <c r="H35" s="27">
        <v>6398</v>
      </c>
      <c r="I35" s="33">
        <f>AVERAGE(G35:H35)</f>
        <v>6233.5</v>
      </c>
      <c r="J35" s="3">
        <v>2.75</v>
      </c>
      <c r="K35" s="3">
        <v>2.79</v>
      </c>
      <c r="L35" s="3">
        <v>2.83</v>
      </c>
      <c r="M35" s="28">
        <f>AVERAGE(J35:L35)</f>
        <v>2.7900000000000005</v>
      </c>
      <c r="N35" s="6">
        <f>STDEV(J35:L35)</f>
        <v>4.0000000000000036E-2</v>
      </c>
      <c r="O35" s="6">
        <f>(M35*0.05)+M35</f>
        <v>2.9295000000000004</v>
      </c>
      <c r="P35" s="26">
        <f>10^((3.31*(LOG(M35)))+0.611)</f>
        <v>121.88490210121027</v>
      </c>
    </row>
    <row r="36" spans="1:27">
      <c r="A36" s="3" t="s">
        <v>263</v>
      </c>
      <c r="B36" s="21" t="s">
        <v>125</v>
      </c>
      <c r="C36" s="21" t="s">
        <v>336</v>
      </c>
      <c r="D36" s="3" t="s">
        <v>95</v>
      </c>
      <c r="E36" s="5">
        <v>42196</v>
      </c>
      <c r="F36" s="3" t="s">
        <v>31</v>
      </c>
      <c r="G36" s="27">
        <v>6069</v>
      </c>
      <c r="H36" s="27">
        <v>6398</v>
      </c>
      <c r="I36" s="33">
        <f>AVERAGE(G36:H36)</f>
        <v>6233.5</v>
      </c>
      <c r="J36" s="3">
        <v>2.78</v>
      </c>
      <c r="K36" s="3">
        <v>2.79</v>
      </c>
      <c r="L36" s="3">
        <v>2.7</v>
      </c>
      <c r="M36" s="28">
        <f>AVERAGE(J36:L36)</f>
        <v>2.7566666666666664</v>
      </c>
      <c r="N36" s="6">
        <f>STDEV(J36:L36)</f>
        <v>4.9328828623162339E-2</v>
      </c>
      <c r="O36" s="6">
        <f>(M36*0.05)+M36</f>
        <v>2.8944999999999999</v>
      </c>
      <c r="P36" s="26">
        <f>10^((3.31*(LOG(M36)))+0.611)</f>
        <v>117.13100874593836</v>
      </c>
    </row>
    <row r="37" spans="1:27">
      <c r="A37" s="3" t="s">
        <v>238</v>
      </c>
      <c r="B37" s="21" t="s">
        <v>125</v>
      </c>
      <c r="C37" s="21" t="s">
        <v>336</v>
      </c>
      <c r="D37" s="3" t="s">
        <v>23</v>
      </c>
      <c r="E37" s="5">
        <v>42196</v>
      </c>
      <c r="F37" s="3" t="s">
        <v>31</v>
      </c>
      <c r="G37" s="27">
        <v>6069</v>
      </c>
      <c r="H37" s="27">
        <v>6398</v>
      </c>
      <c r="I37" s="33">
        <f>AVERAGE(G37:H37)</f>
        <v>6233.5</v>
      </c>
      <c r="J37" s="3">
        <v>2.64</v>
      </c>
      <c r="K37" s="3">
        <v>2.69</v>
      </c>
      <c r="L37" s="3">
        <v>2.7</v>
      </c>
      <c r="M37" s="28">
        <f>AVERAGE(J37:L37)</f>
        <v>2.6766666666666672</v>
      </c>
      <c r="N37" s="6">
        <f>STDEV(J37:L37)</f>
        <v>3.2145502536643167E-2</v>
      </c>
      <c r="O37" s="6">
        <f>(M37*0.05)+M37</f>
        <v>2.8105000000000007</v>
      </c>
      <c r="P37" s="26">
        <f>10^((3.31*(LOG(M37)))+0.611)</f>
        <v>106.25199710084418</v>
      </c>
    </row>
    <row r="38" spans="1:27">
      <c r="A38" s="3" t="s">
        <v>265</v>
      </c>
      <c r="B38" s="21" t="s">
        <v>125</v>
      </c>
      <c r="C38" s="21" t="s">
        <v>336</v>
      </c>
      <c r="D38" s="3" t="s">
        <v>95</v>
      </c>
      <c r="E38" s="5">
        <v>42196</v>
      </c>
      <c r="F38" s="3" t="s">
        <v>31</v>
      </c>
      <c r="G38" s="27">
        <v>6069</v>
      </c>
      <c r="H38" s="27">
        <v>6398</v>
      </c>
      <c r="I38" s="33">
        <f>AVERAGE(G38:H38)</f>
        <v>6233.5</v>
      </c>
      <c r="J38" s="3">
        <v>2.66</v>
      </c>
      <c r="K38" s="3">
        <v>2.64</v>
      </c>
      <c r="L38" s="3">
        <v>2.66</v>
      </c>
      <c r="M38" s="28">
        <f>AVERAGE(J38:L38)</f>
        <v>2.6533333333333338</v>
      </c>
      <c r="N38" s="6">
        <f>STDEV(J38:L38)</f>
        <v>1.1547005383792526E-2</v>
      </c>
      <c r="O38" s="6">
        <f>(M38*0.05)+M38</f>
        <v>2.7860000000000005</v>
      </c>
      <c r="P38" s="26">
        <f>10^((3.31*(LOG(M38)))+0.611)</f>
        <v>103.21692131656427</v>
      </c>
    </row>
    <row r="39" spans="1:27">
      <c r="A39" s="3" t="s">
        <v>127</v>
      </c>
      <c r="B39" s="21" t="s">
        <v>125</v>
      </c>
      <c r="C39" s="21" t="s">
        <v>336</v>
      </c>
      <c r="D39" s="3" t="s">
        <v>21</v>
      </c>
      <c r="E39" s="5">
        <v>42191</v>
      </c>
      <c r="F39" s="3" t="s">
        <v>31</v>
      </c>
      <c r="G39" s="27">
        <v>6069</v>
      </c>
      <c r="H39" s="27">
        <v>6398</v>
      </c>
      <c r="I39" s="33">
        <f>AVERAGE(G39:H39)</f>
        <v>6233.5</v>
      </c>
      <c r="J39" s="3">
        <v>2.5</v>
      </c>
      <c r="K39" s="3">
        <v>2.69</v>
      </c>
      <c r="L39" s="3">
        <v>2.64</v>
      </c>
      <c r="M39" s="28">
        <f>AVERAGE(J39:L39)</f>
        <v>2.61</v>
      </c>
      <c r="N39" s="6">
        <f>STDEV(J39:L39)</f>
        <v>9.8488578017961043E-2</v>
      </c>
      <c r="O39" s="6">
        <f>(M39*0.05)+M39</f>
        <v>2.7404999999999999</v>
      </c>
      <c r="P39" s="26">
        <f>10^((3.31*(LOG(M39)))+0.611)</f>
        <v>97.741742973364993</v>
      </c>
    </row>
    <row r="40" spans="1:27">
      <c r="A40" s="3" t="s">
        <v>129</v>
      </c>
      <c r="B40" s="21" t="s">
        <v>125</v>
      </c>
      <c r="C40" s="21" t="s">
        <v>336</v>
      </c>
      <c r="D40" s="3" t="s">
        <v>95</v>
      </c>
      <c r="E40" s="5">
        <v>42191</v>
      </c>
      <c r="F40" s="3" t="s">
        <v>31</v>
      </c>
      <c r="G40" s="27">
        <v>6069</v>
      </c>
      <c r="H40" s="27">
        <v>6398</v>
      </c>
      <c r="I40" s="33">
        <f>AVERAGE(G40:H40)</f>
        <v>6233.5</v>
      </c>
      <c r="J40" s="3">
        <v>2.64</v>
      </c>
      <c r="K40" s="3">
        <v>2.56</v>
      </c>
      <c r="L40" s="3">
        <v>2.57</v>
      </c>
      <c r="M40" s="28">
        <f>AVERAGE(J40:L40)</f>
        <v>2.59</v>
      </c>
      <c r="N40" s="6">
        <f>STDEV(J40:L40)</f>
        <v>4.3588989435406823E-2</v>
      </c>
      <c r="O40" s="6">
        <f>(M40*0.05)+M40</f>
        <v>2.7195</v>
      </c>
      <c r="P40" s="26">
        <f>10^((3.31*(LOG(M40)))+0.611)</f>
        <v>95.28449116458566</v>
      </c>
    </row>
    <row r="41" spans="1:27">
      <c r="A41" s="3" t="s">
        <v>237</v>
      </c>
      <c r="B41" s="21" t="s">
        <v>125</v>
      </c>
      <c r="C41" s="21" t="s">
        <v>336</v>
      </c>
      <c r="D41" s="3" t="s">
        <v>95</v>
      </c>
      <c r="E41" s="5">
        <v>42196</v>
      </c>
      <c r="F41" s="3" t="s">
        <v>31</v>
      </c>
      <c r="G41" s="27">
        <v>6069</v>
      </c>
      <c r="H41" s="27">
        <v>6398</v>
      </c>
      <c r="I41" s="33">
        <f>AVERAGE(G41:H41)</f>
        <v>6233.5</v>
      </c>
      <c r="J41" s="3">
        <v>2.59</v>
      </c>
      <c r="K41" s="3">
        <v>2.57</v>
      </c>
      <c r="L41" s="3">
        <v>2.56</v>
      </c>
      <c r="M41" s="28">
        <f>AVERAGE(J41:L41)</f>
        <v>2.5733333333333337</v>
      </c>
      <c r="N41" s="6">
        <f>STDEV(J41:L41)</f>
        <v>1.5275252316519383E-2</v>
      </c>
      <c r="O41" s="6">
        <f>(M41*0.05)+M41</f>
        <v>2.7020000000000004</v>
      </c>
      <c r="P41" s="26">
        <f>10^((3.31*(LOG(M41)))+0.611)</f>
        <v>93.269985874313136</v>
      </c>
    </row>
    <row r="42" spans="1:27">
      <c r="A42" s="3" t="s">
        <v>233</v>
      </c>
      <c r="B42" s="21" t="s">
        <v>125</v>
      </c>
      <c r="C42" s="21" t="s">
        <v>336</v>
      </c>
      <c r="D42" s="3" t="s">
        <v>95</v>
      </c>
      <c r="E42" s="5">
        <v>42196</v>
      </c>
      <c r="F42" s="3" t="s">
        <v>31</v>
      </c>
      <c r="G42" s="27">
        <v>6069</v>
      </c>
      <c r="H42" s="27">
        <v>6398</v>
      </c>
      <c r="I42" s="33">
        <f>AVERAGE(G42:H42)</f>
        <v>6233.5</v>
      </c>
      <c r="J42" s="3">
        <v>2.64</v>
      </c>
      <c r="K42" s="3">
        <v>2.52</v>
      </c>
      <c r="L42" s="3">
        <v>2.52</v>
      </c>
      <c r="M42" s="28">
        <f>AVERAGE(J42:L42)</f>
        <v>2.56</v>
      </c>
      <c r="N42" s="6">
        <f>STDEV(J42:L42)</f>
        <v>6.9282032302755148E-2</v>
      </c>
      <c r="O42" s="6">
        <f>(M42*0.05)+M42</f>
        <v>2.6880000000000002</v>
      </c>
      <c r="P42" s="26">
        <f>10^((3.31*(LOG(M42)))+0.611)</f>
        <v>91.679932565690308</v>
      </c>
    </row>
    <row r="43" spans="1:27">
      <c r="A43" s="3" t="s">
        <v>266</v>
      </c>
      <c r="B43" s="21" t="s">
        <v>125</v>
      </c>
      <c r="C43" s="21" t="s">
        <v>336</v>
      </c>
      <c r="D43" s="3" t="s">
        <v>21</v>
      </c>
      <c r="E43" s="5">
        <v>42196</v>
      </c>
      <c r="F43" s="3" t="s">
        <v>31</v>
      </c>
      <c r="G43" s="27">
        <v>6069</v>
      </c>
      <c r="H43" s="27">
        <v>6398</v>
      </c>
      <c r="I43" s="33">
        <f>AVERAGE(G43:H43)</f>
        <v>6233.5</v>
      </c>
      <c r="J43" s="3">
        <v>2.4900000000000002</v>
      </c>
      <c r="K43" s="3">
        <v>2.48</v>
      </c>
      <c r="L43" s="3">
        <v>2.63</v>
      </c>
      <c r="M43" s="28">
        <f>AVERAGE(J43:L43)</f>
        <v>2.5333333333333337</v>
      </c>
      <c r="N43" s="6">
        <f>STDEV(J43:L43)</f>
        <v>8.3864970836060718E-2</v>
      </c>
      <c r="O43" s="6">
        <f>(M43*0.05)+M43</f>
        <v>2.66</v>
      </c>
      <c r="P43" s="26">
        <f>10^((3.31*(LOG(M43)))+0.611)</f>
        <v>88.556743395619492</v>
      </c>
    </row>
    <row r="44" spans="1:27">
      <c r="A44" s="3" t="s">
        <v>192</v>
      </c>
      <c r="B44" s="21" t="s">
        <v>125</v>
      </c>
      <c r="C44" s="21" t="s">
        <v>336</v>
      </c>
      <c r="D44" s="3" t="s">
        <v>23</v>
      </c>
      <c r="E44" s="5">
        <v>42194</v>
      </c>
      <c r="F44" s="3" t="s">
        <v>31</v>
      </c>
      <c r="G44" s="27">
        <v>6069</v>
      </c>
      <c r="H44" s="27">
        <v>6398</v>
      </c>
      <c r="I44" s="33">
        <f>AVERAGE(G44:H44)</f>
        <v>6233.5</v>
      </c>
      <c r="J44" s="3">
        <v>2.5299999999999998</v>
      </c>
      <c r="K44" s="3">
        <v>2.5499999999999998</v>
      </c>
      <c r="L44" s="3">
        <v>2.5099999999999998</v>
      </c>
      <c r="M44" s="28">
        <f>AVERAGE(J44:L44)</f>
        <v>2.5299999999999998</v>
      </c>
      <c r="N44" s="6">
        <f>STDEV(J44:L44)</f>
        <v>2.0000000000000018E-2</v>
      </c>
      <c r="O44" s="6">
        <f>(M44*0.05)+M44</f>
        <v>2.6564999999999999</v>
      </c>
      <c r="P44" s="26">
        <f>10^((3.31*(LOG(M44)))+0.611)</f>
        <v>88.171641281128316</v>
      </c>
    </row>
    <row r="45" spans="1:27">
      <c r="A45" s="3" t="s">
        <v>264</v>
      </c>
      <c r="B45" s="21" t="s">
        <v>125</v>
      </c>
      <c r="C45" s="21" t="s">
        <v>336</v>
      </c>
      <c r="D45" s="3" t="s">
        <v>95</v>
      </c>
      <c r="E45" s="5">
        <v>42196</v>
      </c>
      <c r="F45" s="3" t="s">
        <v>31</v>
      </c>
      <c r="G45" s="27">
        <v>6069</v>
      </c>
      <c r="H45" s="27">
        <v>6398</v>
      </c>
      <c r="I45" s="33">
        <f>AVERAGE(G45:H45)</f>
        <v>6233.5</v>
      </c>
      <c r="J45" s="3">
        <v>2.4700000000000002</v>
      </c>
      <c r="K45" s="3">
        <v>2.46</v>
      </c>
      <c r="L45" s="3">
        <v>2.59</v>
      </c>
      <c r="M45" s="28">
        <f>AVERAGE(J45:L45)</f>
        <v>2.5066666666666664</v>
      </c>
      <c r="N45" s="6">
        <f>STDEV(J45:L45)</f>
        <v>7.2341781380702228E-2</v>
      </c>
      <c r="O45" s="6">
        <f>(M45*0.05)+M45</f>
        <v>2.6319999999999997</v>
      </c>
      <c r="P45" s="26">
        <f>10^((3.31*(LOG(M45)))+0.611)</f>
        <v>85.508580957372118</v>
      </c>
    </row>
    <row r="46" spans="1:27">
      <c r="A46" s="3" t="s">
        <v>191</v>
      </c>
      <c r="B46" s="21" t="s">
        <v>125</v>
      </c>
      <c r="C46" s="21" t="s">
        <v>336</v>
      </c>
      <c r="D46" s="3" t="s">
        <v>21</v>
      </c>
      <c r="E46" s="5">
        <v>42194</v>
      </c>
      <c r="F46" s="3" t="s">
        <v>31</v>
      </c>
      <c r="G46" s="27">
        <v>6069</v>
      </c>
      <c r="H46" s="27">
        <v>6398</v>
      </c>
      <c r="I46" s="33">
        <f>AVERAGE(G46:H46)</f>
        <v>6233.5</v>
      </c>
      <c r="J46" s="3">
        <v>2.59</v>
      </c>
      <c r="K46" s="3">
        <v>2.4700000000000002</v>
      </c>
      <c r="L46" s="3">
        <v>2.4500000000000002</v>
      </c>
      <c r="M46" s="28">
        <f>AVERAGE(J46:L46)</f>
        <v>2.5033333333333334</v>
      </c>
      <c r="N46" s="6">
        <f>STDEV(J46:L46)</f>
        <v>7.571877794400346E-2</v>
      </c>
      <c r="O46" s="6">
        <f>(M46*0.05)+M46</f>
        <v>2.6285000000000003</v>
      </c>
      <c r="P46" s="26">
        <f>10^((3.31*(LOG(M46)))+0.611)</f>
        <v>85.132784490402969</v>
      </c>
    </row>
    <row r="47" spans="1:27">
      <c r="A47" s="3" t="s">
        <v>130</v>
      </c>
      <c r="B47" s="21" t="s">
        <v>125</v>
      </c>
      <c r="C47" s="21" t="s">
        <v>336</v>
      </c>
      <c r="D47" s="3" t="s">
        <v>95</v>
      </c>
      <c r="E47" s="5">
        <v>42191</v>
      </c>
      <c r="F47" s="3" t="s">
        <v>31</v>
      </c>
      <c r="G47" s="27">
        <v>6069</v>
      </c>
      <c r="H47" s="27">
        <v>6398</v>
      </c>
      <c r="I47" s="33">
        <f>AVERAGE(G47:H47)</f>
        <v>6233.5</v>
      </c>
      <c r="J47" s="3">
        <v>2.4900000000000002</v>
      </c>
      <c r="K47" s="3">
        <v>2.48</v>
      </c>
      <c r="L47" s="3">
        <v>2.54</v>
      </c>
      <c r="M47" s="28">
        <f>AVERAGE(J47:L47)</f>
        <v>2.5033333333333334</v>
      </c>
      <c r="N47" s="6">
        <f>STDEV(J47:L47)</f>
        <v>3.2145502536643167E-2</v>
      </c>
      <c r="O47" s="6">
        <f>(M47*0.05)+M47</f>
        <v>2.6285000000000003</v>
      </c>
      <c r="P47" s="26">
        <f>10^((3.31*(LOG(M47)))+0.611)</f>
        <v>85.132784490402969</v>
      </c>
    </row>
    <row r="48" spans="1:27">
      <c r="A48" s="3" t="s">
        <v>132</v>
      </c>
      <c r="B48" s="21" t="s">
        <v>125</v>
      </c>
      <c r="C48" s="21" t="s">
        <v>336</v>
      </c>
      <c r="D48" s="3" t="s">
        <v>23</v>
      </c>
      <c r="E48" s="5">
        <v>42191</v>
      </c>
      <c r="F48" s="3" t="s">
        <v>31</v>
      </c>
      <c r="G48" s="27">
        <v>6069</v>
      </c>
      <c r="H48" s="27">
        <v>6398</v>
      </c>
      <c r="I48" s="33">
        <f>AVERAGE(G48:H48)</f>
        <v>6233.5</v>
      </c>
      <c r="J48" s="3">
        <v>2.5099999999999998</v>
      </c>
      <c r="K48" s="3">
        <v>2.46</v>
      </c>
      <c r="L48" s="3">
        <v>2.4900000000000002</v>
      </c>
      <c r="M48" s="28">
        <f>AVERAGE(J48:L48)</f>
        <v>2.4866666666666668</v>
      </c>
      <c r="N48" s="6">
        <f>STDEV(J48:L48)</f>
        <v>2.5166114784235766E-2</v>
      </c>
      <c r="O48" s="6">
        <f>(M48*0.05)+M48</f>
        <v>2.6110000000000002</v>
      </c>
      <c r="P48" s="26">
        <f>10^((3.31*(LOG(M48)))+0.611)</f>
        <v>83.271073951278439</v>
      </c>
    </row>
    <row r="49" spans="1:27">
      <c r="A49" s="3" t="s">
        <v>195</v>
      </c>
      <c r="B49" s="21" t="s">
        <v>125</v>
      </c>
      <c r="C49" s="21" t="s">
        <v>336</v>
      </c>
      <c r="D49" s="3" t="s">
        <v>22</v>
      </c>
      <c r="E49" s="5">
        <v>42194</v>
      </c>
      <c r="F49" s="3" t="s">
        <v>31</v>
      </c>
      <c r="G49" s="27">
        <v>6069</v>
      </c>
      <c r="H49" s="27">
        <v>6398</v>
      </c>
      <c r="I49" s="33">
        <f>AVERAGE(G49:H49)</f>
        <v>6233.5</v>
      </c>
      <c r="J49" s="3">
        <v>2.58</v>
      </c>
      <c r="K49" s="3">
        <v>2.35</v>
      </c>
      <c r="L49" s="3">
        <v>2.48</v>
      </c>
      <c r="M49" s="28">
        <f>AVERAGE(J49:L49)</f>
        <v>2.4700000000000002</v>
      </c>
      <c r="N49" s="6">
        <f>STDEV(J49:L49)</f>
        <v>0.11532562594670794</v>
      </c>
      <c r="O49" s="6">
        <f>(M49*0.05)+M49</f>
        <v>2.5935000000000001</v>
      </c>
      <c r="P49" s="26">
        <f>10^((3.31*(LOG(M49)))+0.611)</f>
        <v>81.437965461622312</v>
      </c>
    </row>
    <row r="50" spans="1:27">
      <c r="A50" s="3" t="s">
        <v>131</v>
      </c>
      <c r="B50" s="21" t="s">
        <v>125</v>
      </c>
      <c r="C50" s="21" t="s">
        <v>336</v>
      </c>
      <c r="D50" s="3" t="s">
        <v>21</v>
      </c>
      <c r="E50" s="5">
        <v>42191</v>
      </c>
      <c r="F50" s="3" t="s">
        <v>31</v>
      </c>
      <c r="G50" s="27">
        <v>6069</v>
      </c>
      <c r="H50" s="27">
        <v>6398</v>
      </c>
      <c r="I50" s="33">
        <f>AVERAGE(G50:H50)</f>
        <v>6233.5</v>
      </c>
      <c r="J50" s="3">
        <v>2.4900000000000002</v>
      </c>
      <c r="K50" s="3">
        <v>2.4300000000000002</v>
      </c>
      <c r="L50" s="3">
        <v>2.46</v>
      </c>
      <c r="M50" s="28">
        <f>AVERAGE(J50:L50)</f>
        <v>2.46</v>
      </c>
      <c r="N50" s="6">
        <f>STDEV(J50:L50)</f>
        <v>3.0000000000000027E-2</v>
      </c>
      <c r="O50" s="6">
        <f>(M50*0.05)+M50</f>
        <v>2.5830000000000002</v>
      </c>
      <c r="P50" s="26">
        <f>10^((3.31*(LOG(M50)))+0.611)</f>
        <v>80.351724968409059</v>
      </c>
    </row>
    <row r="51" spans="1:27">
      <c r="A51" s="3" t="s">
        <v>126</v>
      </c>
      <c r="B51" s="21" t="s">
        <v>125</v>
      </c>
      <c r="C51" s="21" t="s">
        <v>336</v>
      </c>
      <c r="D51" s="3" t="s">
        <v>21</v>
      </c>
      <c r="E51" s="5">
        <v>42191</v>
      </c>
      <c r="F51" s="3" t="s">
        <v>31</v>
      </c>
      <c r="G51" s="27">
        <v>6069</v>
      </c>
      <c r="H51" s="27">
        <v>6398</v>
      </c>
      <c r="I51" s="33">
        <f>AVERAGE(G51:H51)</f>
        <v>6233.5</v>
      </c>
      <c r="J51" s="3">
        <v>2.52</v>
      </c>
      <c r="K51" s="3">
        <v>2.37</v>
      </c>
      <c r="L51" s="3">
        <v>2.44</v>
      </c>
      <c r="M51" s="28">
        <f>AVERAGE(J51:L51)</f>
        <v>2.4433333333333334</v>
      </c>
      <c r="N51" s="6">
        <f>STDEV(J51:L51)</f>
        <v>7.5055534994651313E-2</v>
      </c>
      <c r="O51" s="6">
        <f>(M51*0.05)+M51</f>
        <v>2.5655000000000001</v>
      </c>
      <c r="P51" s="26">
        <f>10^((3.31*(LOG(M51)))+0.611)</f>
        <v>78.56385816894722</v>
      </c>
    </row>
    <row r="52" spans="1:27">
      <c r="A52" s="3" t="s">
        <v>193</v>
      </c>
      <c r="B52" s="21" t="s">
        <v>125</v>
      </c>
      <c r="C52" s="21" t="s">
        <v>336</v>
      </c>
      <c r="D52" s="3" t="s">
        <v>95</v>
      </c>
      <c r="E52" s="5">
        <v>42194</v>
      </c>
      <c r="F52" s="3" t="s">
        <v>31</v>
      </c>
      <c r="G52" s="27">
        <v>6069</v>
      </c>
      <c r="H52" s="27">
        <v>6398</v>
      </c>
      <c r="I52" s="33">
        <f>AVERAGE(G52:H52)</f>
        <v>6233.5</v>
      </c>
      <c r="J52" s="3">
        <v>2.44</v>
      </c>
      <c r="K52" s="3">
        <v>2.4</v>
      </c>
      <c r="L52" s="3">
        <v>2.44</v>
      </c>
      <c r="M52" s="28">
        <f>AVERAGE(J52:L52)</f>
        <v>2.4266666666666663</v>
      </c>
      <c r="N52" s="6">
        <f>STDEV(J52:L52)</f>
        <v>2.3094010767585053E-2</v>
      </c>
      <c r="O52" s="6">
        <f>(M52*0.05)+M52</f>
        <v>2.5479999999999996</v>
      </c>
      <c r="P52" s="26">
        <f>10^((3.31*(LOG(M52)))+0.611)</f>
        <v>76.803942251685285</v>
      </c>
    </row>
    <row r="53" spans="1:27">
      <c r="A53" s="3" t="s">
        <v>128</v>
      </c>
      <c r="B53" s="21" t="s">
        <v>125</v>
      </c>
      <c r="C53" s="21" t="s">
        <v>336</v>
      </c>
      <c r="D53" s="3" t="s">
        <v>95</v>
      </c>
      <c r="E53" s="5">
        <v>42191</v>
      </c>
      <c r="F53" s="3" t="s">
        <v>31</v>
      </c>
      <c r="G53" s="27">
        <v>6069</v>
      </c>
      <c r="H53" s="27">
        <v>6398</v>
      </c>
      <c r="I53" s="33">
        <f>AVERAGE(G53:H53)</f>
        <v>6233.5</v>
      </c>
      <c r="J53" s="3">
        <v>2.4900000000000002</v>
      </c>
      <c r="K53" s="3">
        <v>2.36</v>
      </c>
      <c r="L53" s="3">
        <v>2.4300000000000002</v>
      </c>
      <c r="M53" s="28">
        <f>AVERAGE(J53:L53)</f>
        <v>2.4266666666666663</v>
      </c>
      <c r="N53" s="6">
        <f>STDEV(J53:L53)</f>
        <v>6.506407098647729E-2</v>
      </c>
      <c r="O53" s="6">
        <f>(M53*0.05)+M53</f>
        <v>2.5479999999999996</v>
      </c>
      <c r="P53" s="26">
        <f>10^((3.31*(LOG(M53)))+0.611)</f>
        <v>76.803942251685285</v>
      </c>
    </row>
    <row r="54" spans="1:27">
      <c r="A54" s="3" t="s">
        <v>232</v>
      </c>
      <c r="B54" s="21" t="s">
        <v>125</v>
      </c>
      <c r="C54" s="21" t="s">
        <v>336</v>
      </c>
      <c r="D54" s="3" t="s">
        <v>21</v>
      </c>
      <c r="E54" s="5">
        <v>42196</v>
      </c>
      <c r="F54" s="3" t="s">
        <v>31</v>
      </c>
      <c r="G54" s="27">
        <v>6069</v>
      </c>
      <c r="H54" s="27">
        <v>6398</v>
      </c>
      <c r="I54" s="33">
        <f>AVERAGE(G54:H54)</f>
        <v>6233.5</v>
      </c>
      <c r="J54" s="3">
        <v>2.46</v>
      </c>
      <c r="K54" s="3">
        <v>2.44</v>
      </c>
      <c r="L54" s="3">
        <v>2.37</v>
      </c>
      <c r="M54" s="28">
        <f>AVERAGE(J54:L54)</f>
        <v>2.4233333333333333</v>
      </c>
      <c r="N54" s="6">
        <f>STDEV(J54:L54)</f>
        <v>4.7258156262526003E-2</v>
      </c>
      <c r="O54" s="6">
        <f>(M54*0.05)+M54</f>
        <v>2.5445000000000002</v>
      </c>
      <c r="P54" s="26">
        <f>10^((3.31*(LOG(M54)))+0.611)</f>
        <v>76.455291208717441</v>
      </c>
    </row>
    <row r="55" spans="1:27">
      <c r="A55" s="3" t="s">
        <v>234</v>
      </c>
      <c r="B55" s="21" t="s">
        <v>125</v>
      </c>
      <c r="C55" s="21" t="s">
        <v>336</v>
      </c>
      <c r="D55" s="3" t="s">
        <v>23</v>
      </c>
      <c r="E55" s="5">
        <v>42196</v>
      </c>
      <c r="F55" s="3" t="s">
        <v>31</v>
      </c>
      <c r="G55" s="27">
        <v>6069</v>
      </c>
      <c r="H55" s="27">
        <v>6398</v>
      </c>
      <c r="I55" s="33">
        <f>AVERAGE(G55:H55)</f>
        <v>6233.5</v>
      </c>
      <c r="J55" s="3">
        <v>2.38</v>
      </c>
      <c r="K55" s="3">
        <v>2.34</v>
      </c>
      <c r="L55" s="3">
        <v>2.38</v>
      </c>
      <c r="M55" s="28">
        <f>AVERAGE(J55:L55)</f>
        <v>2.3666666666666667</v>
      </c>
      <c r="N55" s="6">
        <f>STDEV(J55:L55)</f>
        <v>2.3094010767585049E-2</v>
      </c>
      <c r="O55" s="6">
        <f>(M55*0.05)+M55</f>
        <v>2.4849999999999999</v>
      </c>
      <c r="P55" s="26">
        <f>10^((3.31*(LOG(M55)))+0.611)</f>
        <v>70.695827311705287</v>
      </c>
    </row>
    <row r="56" spans="1:27">
      <c r="A56" s="3" t="s">
        <v>235</v>
      </c>
      <c r="B56" s="21" t="s">
        <v>125</v>
      </c>
      <c r="C56" s="21" t="s">
        <v>336</v>
      </c>
      <c r="D56" s="3" t="s">
        <v>23</v>
      </c>
      <c r="E56" s="5">
        <v>42196</v>
      </c>
      <c r="F56" s="3" t="s">
        <v>31</v>
      </c>
      <c r="G56" s="27">
        <v>6069</v>
      </c>
      <c r="H56" s="27">
        <v>6398</v>
      </c>
      <c r="I56" s="33">
        <f>AVERAGE(G56:H56)</f>
        <v>6233.5</v>
      </c>
      <c r="J56" s="3">
        <v>2.35</v>
      </c>
      <c r="K56" s="3">
        <v>2.33</v>
      </c>
      <c r="L56" s="3">
        <v>2.31</v>
      </c>
      <c r="M56" s="28">
        <f>AVERAGE(J56:L56)</f>
        <v>2.33</v>
      </c>
      <c r="N56" s="6">
        <f>STDEV(J56:L56)</f>
        <v>2.0000000000000018E-2</v>
      </c>
      <c r="O56" s="6">
        <f>(M56*0.05)+M56</f>
        <v>2.4464999999999999</v>
      </c>
      <c r="P56" s="26">
        <f>10^((3.31*(LOG(M56)))+0.611)</f>
        <v>67.134861700469955</v>
      </c>
    </row>
    <row r="57" spans="1:27">
      <c r="A57" s="3" t="s">
        <v>236</v>
      </c>
      <c r="B57" s="21" t="s">
        <v>125</v>
      </c>
      <c r="C57" s="21" t="s">
        <v>336</v>
      </c>
      <c r="D57" s="3" t="s">
        <v>23</v>
      </c>
      <c r="E57" s="5">
        <v>42196</v>
      </c>
      <c r="F57" s="3" t="s">
        <v>31</v>
      </c>
      <c r="G57" s="27">
        <v>6069</v>
      </c>
      <c r="H57" s="27">
        <v>6398</v>
      </c>
      <c r="I57" s="33">
        <f>AVERAGE(G57:H57)</f>
        <v>6233.5</v>
      </c>
      <c r="J57" s="3">
        <v>2.34</v>
      </c>
      <c r="K57" s="3">
        <v>2.33</v>
      </c>
      <c r="L57" s="3">
        <v>2.2599999999999998</v>
      </c>
      <c r="M57" s="28">
        <f>AVERAGE(J57:L57)</f>
        <v>2.31</v>
      </c>
      <c r="N57" s="6">
        <f>STDEV(J57:L57)</f>
        <v>4.3588989435406823E-2</v>
      </c>
      <c r="O57" s="6">
        <f>(M57*0.05)+M57</f>
        <v>2.4255</v>
      </c>
      <c r="P57" s="26">
        <f>10^((3.31*(LOG(M57)))+0.611)</f>
        <v>65.246264663379819</v>
      </c>
    </row>
    <row r="58" spans="1:27">
      <c r="A58" s="3" t="s">
        <v>196</v>
      </c>
      <c r="B58" s="21" t="s">
        <v>125</v>
      </c>
      <c r="C58" s="21" t="s">
        <v>336</v>
      </c>
      <c r="D58" s="3" t="s">
        <v>22</v>
      </c>
      <c r="E58" s="5">
        <v>42194</v>
      </c>
      <c r="F58" s="3" t="s">
        <v>31</v>
      </c>
      <c r="G58" s="27">
        <v>6069</v>
      </c>
      <c r="H58" s="27">
        <v>6398</v>
      </c>
      <c r="I58" s="33">
        <f>AVERAGE(G58:H58)</f>
        <v>6233.5</v>
      </c>
      <c r="J58" s="3">
        <v>2.19</v>
      </c>
      <c r="K58" s="3">
        <v>2.2000000000000002</v>
      </c>
      <c r="L58" s="3">
        <v>2.0699999999999998</v>
      </c>
      <c r="M58" s="28">
        <f>AVERAGE(J58:L58)</f>
        <v>2.1533333333333338</v>
      </c>
      <c r="N58" s="6">
        <f>STDEV(J58:L58)</f>
        <v>7.2341781380702491E-2</v>
      </c>
      <c r="O58" s="6">
        <f>(M58*0.05)+M58</f>
        <v>2.2610000000000006</v>
      </c>
      <c r="P58" s="26">
        <f>10^((3.31*(LOG(M58)))+0.611)</f>
        <v>51.712827157074727</v>
      </c>
    </row>
    <row r="59" spans="1:27">
      <c r="A59" s="3" t="s">
        <v>194</v>
      </c>
      <c r="B59" s="21" t="s">
        <v>125</v>
      </c>
      <c r="C59" s="21" t="s">
        <v>336</v>
      </c>
      <c r="D59" s="3" t="s">
        <v>147</v>
      </c>
      <c r="E59" s="5">
        <v>42194</v>
      </c>
      <c r="F59" s="3" t="s">
        <v>31</v>
      </c>
      <c r="G59" s="27">
        <v>6069</v>
      </c>
      <c r="H59" s="27">
        <v>6398</v>
      </c>
      <c r="I59" s="33">
        <f>AVERAGE(G59:H59)</f>
        <v>6233.5</v>
      </c>
      <c r="J59" s="3">
        <v>2.2200000000000002</v>
      </c>
      <c r="K59" s="3">
        <v>2.12</v>
      </c>
      <c r="L59" s="3">
        <v>2.04</v>
      </c>
      <c r="M59" s="28">
        <f>AVERAGE(J59:L59)</f>
        <v>2.1266666666666665</v>
      </c>
      <c r="N59" s="6">
        <f>STDEV(J59:L59)</f>
        <v>9.0184995056457967E-2</v>
      </c>
      <c r="O59" s="6">
        <f>(M59*0.05)+M59</f>
        <v>2.2329999999999997</v>
      </c>
      <c r="P59" s="26">
        <f>10^((3.31*(LOG(M59)))+0.611)</f>
        <v>49.623237330028189</v>
      </c>
    </row>
    <row r="60" spans="1:27">
      <c r="A60" s="3" t="s">
        <v>50</v>
      </c>
      <c r="B60" s="21" t="s">
        <v>123</v>
      </c>
      <c r="C60" s="21" t="s">
        <v>336</v>
      </c>
      <c r="D60" s="3" t="s">
        <v>16</v>
      </c>
      <c r="E60" s="5">
        <v>42186</v>
      </c>
      <c r="F60" s="3" t="s">
        <v>31</v>
      </c>
      <c r="G60" s="27">
        <v>6398</v>
      </c>
      <c r="H60" s="27">
        <v>6728</v>
      </c>
      <c r="I60" s="33">
        <f>AVERAGE(G60:H60)</f>
        <v>6563</v>
      </c>
      <c r="J60" s="3">
        <v>2.85</v>
      </c>
      <c r="K60" s="3">
        <v>2.85</v>
      </c>
      <c r="L60" s="3">
        <v>2.75</v>
      </c>
      <c r="M60" s="28">
        <f>AVERAGE(J60:L60)</f>
        <v>2.8166666666666664</v>
      </c>
      <c r="N60" s="6">
        <f>STDEV(J60:L60)</f>
        <v>5.773502691896263E-2</v>
      </c>
      <c r="O60" s="6">
        <f>(M60*0.05)+M60</f>
        <v>2.9574999999999996</v>
      </c>
      <c r="P60" s="26">
        <f>10^((3.31*(LOG(M60)))+0.611)</f>
        <v>125.78369649509682</v>
      </c>
    </row>
    <row r="61" spans="1:27">
      <c r="A61" s="3" t="s">
        <v>77</v>
      </c>
      <c r="B61" s="21" t="s">
        <v>123</v>
      </c>
      <c r="C61" s="21" t="s">
        <v>336</v>
      </c>
      <c r="D61" s="3" t="s">
        <v>60</v>
      </c>
      <c r="E61" s="5">
        <v>42187</v>
      </c>
      <c r="F61" s="3" t="s">
        <v>31</v>
      </c>
      <c r="G61" s="27">
        <v>6398</v>
      </c>
      <c r="H61" s="27">
        <v>6728</v>
      </c>
      <c r="I61" s="33">
        <f>AVERAGE(G61:H61)</f>
        <v>6563</v>
      </c>
      <c r="J61" s="3">
        <v>2.72</v>
      </c>
      <c r="K61" s="3">
        <v>2.7</v>
      </c>
      <c r="M61" s="28">
        <f>AVERAGE(J61:L61)</f>
        <v>2.71</v>
      </c>
      <c r="N61" s="6">
        <f>STDEV(J61:L61)</f>
        <v>1.4142135623730963E-2</v>
      </c>
      <c r="O61" s="6">
        <f>(M61*0.05)+M61</f>
        <v>2.8454999999999999</v>
      </c>
      <c r="P61" s="26">
        <f>10^((3.31*(LOG(M61)))+0.611)</f>
        <v>110.69508874802516</v>
      </c>
    </row>
    <row r="62" spans="1:27">
      <c r="A62" s="3" t="s">
        <v>263</v>
      </c>
      <c r="B62" s="21" t="s">
        <v>123</v>
      </c>
      <c r="C62" s="21" t="s">
        <v>336</v>
      </c>
      <c r="D62" s="3" t="s">
        <v>95</v>
      </c>
      <c r="E62" s="5">
        <v>42199</v>
      </c>
      <c r="F62" s="3" t="s">
        <v>31</v>
      </c>
      <c r="G62" s="27">
        <v>6398</v>
      </c>
      <c r="H62" s="27">
        <v>6728</v>
      </c>
      <c r="I62" s="33">
        <f>AVERAGE(G62:H62)</f>
        <v>6563</v>
      </c>
      <c r="J62" s="3">
        <v>2.64</v>
      </c>
      <c r="K62" s="3">
        <v>2.72</v>
      </c>
      <c r="M62" s="28">
        <f>AVERAGE(J62:L62)</f>
        <v>2.68</v>
      </c>
      <c r="N62" s="6">
        <f>STDEV(J62:L62)</f>
        <v>5.6568542494923851E-2</v>
      </c>
      <c r="O62" s="6">
        <f>(M62*0.05)+M62</f>
        <v>2.8140000000000001</v>
      </c>
      <c r="P62" s="26">
        <f>10^((3.31*(LOG(M62)))+0.611)</f>
        <v>106.69060263871015</v>
      </c>
      <c r="Q62" s="52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>
      <c r="A63" s="3" t="s">
        <v>62</v>
      </c>
      <c r="B63" s="21" t="s">
        <v>123</v>
      </c>
      <c r="C63" s="21" t="s">
        <v>336</v>
      </c>
      <c r="D63" s="3" t="s">
        <v>16</v>
      </c>
      <c r="E63" s="5">
        <v>42186</v>
      </c>
      <c r="F63" s="3" t="s">
        <v>31</v>
      </c>
      <c r="G63" s="27">
        <v>6398</v>
      </c>
      <c r="H63" s="27">
        <v>6728</v>
      </c>
      <c r="I63" s="33">
        <f>AVERAGE(G63:H63)</f>
        <v>6563</v>
      </c>
      <c r="J63" s="3">
        <v>2.54</v>
      </c>
      <c r="K63" s="3">
        <v>2.78</v>
      </c>
      <c r="M63" s="28">
        <f>AVERAGE(J63:L63)</f>
        <v>2.66</v>
      </c>
      <c r="N63" s="6">
        <f>STDEV(J63:L63)</f>
        <v>0.16970562748477125</v>
      </c>
      <c r="O63" s="6">
        <f>(M63*0.05)+M63</f>
        <v>2.7930000000000001</v>
      </c>
      <c r="P63" s="26">
        <f>10^((3.31*(LOG(M63)))+0.611)</f>
        <v>104.07782725504735</v>
      </c>
    </row>
    <row r="64" spans="1:27">
      <c r="A64" s="3" t="s">
        <v>78</v>
      </c>
      <c r="B64" s="21" t="s">
        <v>123</v>
      </c>
      <c r="C64" s="21" t="s">
        <v>336</v>
      </c>
      <c r="D64" s="3" t="s">
        <v>16</v>
      </c>
      <c r="E64" s="5">
        <v>42187</v>
      </c>
      <c r="F64" s="3" t="s">
        <v>31</v>
      </c>
      <c r="G64" s="27">
        <v>6398</v>
      </c>
      <c r="H64" s="27">
        <v>6728</v>
      </c>
      <c r="I64" s="33">
        <f>AVERAGE(G64:H64)</f>
        <v>6563</v>
      </c>
      <c r="J64" s="3">
        <v>2.54</v>
      </c>
      <c r="K64" s="3">
        <v>2.64</v>
      </c>
      <c r="L64" s="3">
        <v>2.72</v>
      </c>
      <c r="M64" s="28">
        <f>AVERAGE(J64:L64)</f>
        <v>2.6333333333333333</v>
      </c>
      <c r="N64" s="6">
        <f>STDEV(J64:L64)</f>
        <v>9.0184995056457953E-2</v>
      </c>
      <c r="O64" s="6">
        <f>(M64*0.05)+M64</f>
        <v>2.7650000000000001</v>
      </c>
      <c r="P64" s="26">
        <f>10^((3.31*(LOG(M64)))+0.611)</f>
        <v>100.66403139648271</v>
      </c>
    </row>
    <row r="65" spans="1:27">
      <c r="A65" s="3" t="s">
        <v>61</v>
      </c>
      <c r="B65" s="21" t="s">
        <v>123</v>
      </c>
      <c r="C65" s="21" t="s">
        <v>336</v>
      </c>
      <c r="D65" s="3" t="s">
        <v>56</v>
      </c>
      <c r="E65" s="5">
        <v>42186</v>
      </c>
      <c r="F65" s="3" t="s">
        <v>31</v>
      </c>
      <c r="G65" s="27">
        <v>6398</v>
      </c>
      <c r="H65" s="27">
        <v>6728</v>
      </c>
      <c r="I65" s="33">
        <f>AVERAGE(G65:H65)</f>
        <v>6563</v>
      </c>
      <c r="J65" s="3">
        <v>2.64</v>
      </c>
      <c r="K65" s="3">
        <v>2.71</v>
      </c>
      <c r="L65" s="3">
        <v>2.5499999999999998</v>
      </c>
      <c r="M65" s="28">
        <f>AVERAGE(J65:L65)</f>
        <v>2.6333333333333333</v>
      </c>
      <c r="N65" s="6">
        <f>STDEV(J65:L65)</f>
        <v>8.0208062770106517E-2</v>
      </c>
      <c r="O65" s="6">
        <f>(M65*0.05)+M65</f>
        <v>2.7650000000000001</v>
      </c>
      <c r="P65" s="26">
        <f>10^((3.31*(LOG(M65)))+0.611)</f>
        <v>100.66403139648271</v>
      </c>
    </row>
    <row r="66" spans="1:27">
      <c r="A66" s="3" t="s">
        <v>51</v>
      </c>
      <c r="B66" s="21" t="s">
        <v>123</v>
      </c>
      <c r="C66" s="21" t="s">
        <v>336</v>
      </c>
      <c r="D66" s="3" t="s">
        <v>16</v>
      </c>
      <c r="E66" s="5">
        <v>42186</v>
      </c>
      <c r="F66" s="3" t="s">
        <v>31</v>
      </c>
      <c r="G66" s="27">
        <v>6398</v>
      </c>
      <c r="H66" s="27">
        <v>6728</v>
      </c>
      <c r="I66" s="33">
        <f>AVERAGE(G66:H66)</f>
        <v>6563</v>
      </c>
      <c r="J66" s="3">
        <v>2.62</v>
      </c>
      <c r="K66" s="3">
        <v>2.59</v>
      </c>
      <c r="M66" s="28">
        <f>AVERAGE(J66:L66)</f>
        <v>2.605</v>
      </c>
      <c r="N66" s="6">
        <f>STDEV(J66:L66)</f>
        <v>2.12132034355966E-2</v>
      </c>
      <c r="O66" s="6">
        <f>(M66*0.05)+M66</f>
        <v>2.7352500000000002</v>
      </c>
      <c r="P66" s="26">
        <f>10^((3.31*(LOG(M66)))+0.611)</f>
        <v>97.123333160996566</v>
      </c>
    </row>
    <row r="67" spans="1:27">
      <c r="A67" s="3" t="s">
        <v>264</v>
      </c>
      <c r="B67" s="21" t="s">
        <v>123</v>
      </c>
      <c r="C67" s="21" t="s">
        <v>336</v>
      </c>
      <c r="D67" s="3" t="s">
        <v>95</v>
      </c>
      <c r="E67" s="5">
        <v>42199</v>
      </c>
      <c r="F67" s="3" t="s">
        <v>31</v>
      </c>
      <c r="G67" s="27">
        <v>6398</v>
      </c>
      <c r="H67" s="27">
        <v>6728</v>
      </c>
      <c r="I67" s="33">
        <f>AVERAGE(G67:H67)</f>
        <v>6563</v>
      </c>
      <c r="J67" s="3">
        <v>2.59</v>
      </c>
      <c r="K67" s="3">
        <v>2.6</v>
      </c>
      <c r="L67" s="3">
        <v>2.58</v>
      </c>
      <c r="M67" s="28">
        <f>AVERAGE(J67:L67)</f>
        <v>2.59</v>
      </c>
      <c r="N67" s="6">
        <f>STDEV(J67:L67)</f>
        <v>1.0000000000000009E-2</v>
      </c>
      <c r="O67" s="6">
        <f>(M67*0.05)+M67</f>
        <v>2.7195</v>
      </c>
      <c r="P67" s="26">
        <f>10^((3.31*(LOG(M67)))+0.611)</f>
        <v>95.28449116458566</v>
      </c>
      <c r="Q67" s="52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>
      <c r="A68" s="3" t="s">
        <v>58</v>
      </c>
      <c r="B68" s="21" t="s">
        <v>123</v>
      </c>
      <c r="C68" s="21" t="s">
        <v>336</v>
      </c>
      <c r="D68" s="3" t="s">
        <v>16</v>
      </c>
      <c r="E68" s="5">
        <v>42186</v>
      </c>
      <c r="F68" s="3" t="s">
        <v>31</v>
      </c>
      <c r="G68" s="27">
        <v>6398</v>
      </c>
      <c r="H68" s="27">
        <v>6728</v>
      </c>
      <c r="I68" s="33">
        <f>AVERAGE(G68:H68)</f>
        <v>6563</v>
      </c>
      <c r="K68" s="3">
        <v>2.58</v>
      </c>
      <c r="L68" s="3">
        <v>2.58</v>
      </c>
      <c r="M68" s="28">
        <f>AVERAGE(J68:L68)</f>
        <v>2.58</v>
      </c>
      <c r="N68" s="6">
        <f>STDEV(J68:L68)</f>
        <v>0</v>
      </c>
      <c r="O68" s="6">
        <f>(M68*0.05)+M68</f>
        <v>2.7090000000000001</v>
      </c>
      <c r="P68" s="26">
        <f>10^((3.31*(LOG(M68)))+0.611)</f>
        <v>94.072183983207808</v>
      </c>
      <c r="Q68" s="25" t="s">
        <v>278</v>
      </c>
    </row>
    <row r="69" spans="1:27">
      <c r="A69" s="3" t="s">
        <v>79</v>
      </c>
      <c r="B69" s="21" t="s">
        <v>123</v>
      </c>
      <c r="C69" s="21" t="s">
        <v>336</v>
      </c>
      <c r="D69" s="3" t="s">
        <v>53</v>
      </c>
      <c r="E69" s="5">
        <v>42187</v>
      </c>
      <c r="F69" s="3" t="s">
        <v>31</v>
      </c>
      <c r="G69" s="27">
        <v>6398</v>
      </c>
      <c r="H69" s="27">
        <v>6728</v>
      </c>
      <c r="I69" s="33">
        <f>AVERAGE(G69:H69)</f>
        <v>6563</v>
      </c>
      <c r="J69" s="3">
        <v>2.65</v>
      </c>
      <c r="K69" s="3">
        <v>2.4900000000000002</v>
      </c>
      <c r="L69" s="3">
        <v>2.59</v>
      </c>
      <c r="M69" s="28">
        <f>AVERAGE(J69:L69)</f>
        <v>2.5766666666666667</v>
      </c>
      <c r="N69" s="6">
        <f>STDEV(J69:L69)</f>
        <v>8.0829037686547436E-2</v>
      </c>
      <c r="O69" s="6">
        <f>(M69*0.05)+M69</f>
        <v>2.7054999999999998</v>
      </c>
      <c r="P69" s="26">
        <f>10^((3.31*(LOG(M69)))+0.611)</f>
        <v>93.670485615638725</v>
      </c>
    </row>
    <row r="70" spans="1:27">
      <c r="A70" s="3" t="s">
        <v>296</v>
      </c>
      <c r="B70" s="21" t="s">
        <v>123</v>
      </c>
      <c r="C70" s="21" t="s">
        <v>336</v>
      </c>
      <c r="D70" s="3" t="s">
        <v>23</v>
      </c>
      <c r="E70" s="5">
        <v>42199</v>
      </c>
      <c r="F70" s="3" t="s">
        <v>31</v>
      </c>
      <c r="G70" s="27">
        <v>6398</v>
      </c>
      <c r="H70" s="27">
        <v>6728</v>
      </c>
      <c r="I70" s="33">
        <f>AVERAGE(G70:H70)</f>
        <v>6563</v>
      </c>
      <c r="J70" s="3">
        <v>2.59</v>
      </c>
      <c r="K70" s="3">
        <v>2.5499999999999998</v>
      </c>
      <c r="L70" s="3">
        <v>2.56</v>
      </c>
      <c r="M70" s="28">
        <f>AVERAGE(J70:L70)</f>
        <v>2.5666666666666664</v>
      </c>
      <c r="N70" s="6">
        <f>STDEV(J70:L70)</f>
        <v>2.0816659994661309E-2</v>
      </c>
      <c r="O70" s="6">
        <f>(M70*0.05)+M70</f>
        <v>2.6949999999999998</v>
      </c>
      <c r="P70" s="26">
        <f>10^((3.31*(LOG(M70)))+0.611)</f>
        <v>92.472574147609677</v>
      </c>
      <c r="Q70" s="52" t="s">
        <v>297</v>
      </c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>
      <c r="A71" s="3" t="s">
        <v>73</v>
      </c>
      <c r="B71" s="21" t="s">
        <v>123</v>
      </c>
      <c r="C71" s="21" t="s">
        <v>336</v>
      </c>
      <c r="D71" s="3" t="s">
        <v>60</v>
      </c>
      <c r="E71" s="5">
        <v>42187</v>
      </c>
      <c r="F71" s="3" t="s">
        <v>31</v>
      </c>
      <c r="G71" s="27">
        <v>6398</v>
      </c>
      <c r="H71" s="27">
        <v>6728</v>
      </c>
      <c r="I71" s="33">
        <f>AVERAGE(G71:H71)</f>
        <v>6563</v>
      </c>
      <c r="J71" s="3">
        <v>2.56</v>
      </c>
      <c r="K71" s="3">
        <v>2.56</v>
      </c>
      <c r="M71" s="28">
        <f>AVERAGE(J71:L71)</f>
        <v>2.56</v>
      </c>
      <c r="N71" s="6">
        <f>STDEV(J71:L71)</f>
        <v>0</v>
      </c>
      <c r="O71" s="6">
        <f>(M71*0.05)+M71</f>
        <v>2.6880000000000002</v>
      </c>
      <c r="P71" s="26">
        <f>10^((3.31*(LOG(M71)))+0.611)</f>
        <v>91.679932565690308</v>
      </c>
      <c r="Q71" s="25" t="s">
        <v>71</v>
      </c>
    </row>
    <row r="72" spans="1:27">
      <c r="A72" s="3" t="s">
        <v>70</v>
      </c>
      <c r="B72" s="21" t="s">
        <v>123</v>
      </c>
      <c r="C72" s="21" t="s">
        <v>336</v>
      </c>
      <c r="D72" s="3" t="s">
        <v>60</v>
      </c>
      <c r="E72" s="5">
        <v>42187</v>
      </c>
      <c r="F72" s="3" t="s">
        <v>31</v>
      </c>
      <c r="G72" s="27">
        <v>6398</v>
      </c>
      <c r="H72" s="27">
        <v>6728</v>
      </c>
      <c r="I72" s="33">
        <f>AVERAGE(G72:H72)</f>
        <v>6563</v>
      </c>
      <c r="J72" s="3">
        <v>2.5499999999999998</v>
      </c>
      <c r="M72" s="28">
        <f>AVERAGE(J72:L72)</f>
        <v>2.5499999999999998</v>
      </c>
      <c r="O72" s="6">
        <f>(M72*0.05)+M72</f>
        <v>2.6774999999999998</v>
      </c>
      <c r="P72" s="26">
        <f>10^((3.31*(LOG(M72)))+0.611)</f>
        <v>90.499878727120972</v>
      </c>
      <c r="Q72" s="25" t="s">
        <v>71</v>
      </c>
    </row>
    <row r="73" spans="1:27">
      <c r="A73" s="3" t="s">
        <v>76</v>
      </c>
      <c r="B73" s="21" t="s">
        <v>123</v>
      </c>
      <c r="C73" s="21" t="s">
        <v>336</v>
      </c>
      <c r="D73" s="3" t="s">
        <v>53</v>
      </c>
      <c r="E73" s="5">
        <v>42187</v>
      </c>
      <c r="F73" s="3" t="s">
        <v>31</v>
      </c>
      <c r="G73" s="27">
        <v>6398</v>
      </c>
      <c r="H73" s="27">
        <v>6728</v>
      </c>
      <c r="I73" s="33">
        <f>AVERAGE(G73:H73)</f>
        <v>6563</v>
      </c>
      <c r="J73" s="3">
        <v>2.56</v>
      </c>
      <c r="K73" s="3">
        <v>2.4700000000000002</v>
      </c>
      <c r="M73" s="28">
        <f>AVERAGE(J73:L73)</f>
        <v>2.5150000000000001</v>
      </c>
      <c r="N73" s="6">
        <f>STDEV(J73:L73)</f>
        <v>6.3639610306789177E-2</v>
      </c>
      <c r="O73" s="6">
        <f>(M73*0.05)+M73</f>
        <v>2.6407500000000002</v>
      </c>
      <c r="P73" s="26">
        <f>10^((3.31*(LOG(M73)))+0.611)</f>
        <v>86.45313468595451</v>
      </c>
    </row>
    <row r="74" spans="1:27">
      <c r="A74" s="3" t="s">
        <v>75</v>
      </c>
      <c r="B74" s="21" t="s">
        <v>123</v>
      </c>
      <c r="C74" s="21" t="s">
        <v>336</v>
      </c>
      <c r="D74" s="3" t="s">
        <v>16</v>
      </c>
      <c r="E74" s="5">
        <v>42187</v>
      </c>
      <c r="F74" s="3" t="s">
        <v>31</v>
      </c>
      <c r="G74" s="27">
        <v>6398</v>
      </c>
      <c r="H74" s="27">
        <v>6728</v>
      </c>
      <c r="I74" s="33">
        <f t="shared" ref="I74:I76" si="0">AVERAGE(G74:H74)</f>
        <v>6563</v>
      </c>
      <c r="J74" s="3">
        <v>2.52</v>
      </c>
      <c r="K74" s="3">
        <v>2.5099999999999998</v>
      </c>
      <c r="M74" s="28">
        <f>AVERAGE(J74:L74)</f>
        <v>2.5149999999999997</v>
      </c>
      <c r="N74" s="6">
        <f>STDEV(J74:L74)</f>
        <v>7.0710678118656384E-3</v>
      </c>
      <c r="O74" s="6">
        <f>(M74*0.05)+M74</f>
        <v>2.6407499999999997</v>
      </c>
      <c r="P74" s="26">
        <f>10^((3.31*(LOG(M74)))+0.611)</f>
        <v>86.453134685954439</v>
      </c>
    </row>
    <row r="75" spans="1:27">
      <c r="A75" s="3" t="s">
        <v>265</v>
      </c>
      <c r="B75" s="21" t="s">
        <v>123</v>
      </c>
      <c r="C75" s="21" t="s">
        <v>336</v>
      </c>
      <c r="D75" s="3" t="s">
        <v>95</v>
      </c>
      <c r="E75" s="5">
        <v>42199</v>
      </c>
      <c r="F75" s="3" t="s">
        <v>31</v>
      </c>
      <c r="G75" s="27">
        <v>6398</v>
      </c>
      <c r="H75" s="27">
        <v>6728</v>
      </c>
      <c r="I75" s="33">
        <f t="shared" si="0"/>
        <v>6563</v>
      </c>
      <c r="J75" s="3">
        <v>2.4700000000000002</v>
      </c>
      <c r="K75" s="3">
        <v>2.5299999999999998</v>
      </c>
      <c r="L75" s="3">
        <v>2.5099999999999998</v>
      </c>
      <c r="M75" s="28">
        <f>AVERAGE(J75:L75)</f>
        <v>2.5033333333333334</v>
      </c>
      <c r="N75" s="6">
        <f>STDEV(J75:L75)</f>
        <v>3.0550504633038718E-2</v>
      </c>
      <c r="O75" s="6">
        <f>(M75*0.05)+M75</f>
        <v>2.6285000000000003</v>
      </c>
      <c r="P75" s="26">
        <f>10^((3.31*(LOG(M75)))+0.611)</f>
        <v>85.132784490402969</v>
      </c>
      <c r="Q75" s="52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>
      <c r="A76" s="3" t="s">
        <v>293</v>
      </c>
      <c r="B76" s="21" t="s">
        <v>123</v>
      </c>
      <c r="C76" s="21" t="s">
        <v>336</v>
      </c>
      <c r="D76" s="3" t="s">
        <v>95</v>
      </c>
      <c r="E76" s="5">
        <v>42199</v>
      </c>
      <c r="F76" s="3" t="s">
        <v>31</v>
      </c>
      <c r="G76" s="27">
        <v>6398</v>
      </c>
      <c r="H76" s="27">
        <v>6728</v>
      </c>
      <c r="I76" s="33">
        <f t="shared" si="0"/>
        <v>6563</v>
      </c>
      <c r="J76" s="3">
        <v>2.5</v>
      </c>
      <c r="K76" s="3">
        <v>2.54</v>
      </c>
      <c r="L76" s="3">
        <v>2.4700000000000002</v>
      </c>
      <c r="M76" s="28">
        <f>AVERAGE(J76:L76)</f>
        <v>2.5033333333333334</v>
      </c>
      <c r="N76" s="6">
        <f>STDEV(J76:L76)</f>
        <v>3.5118845842842389E-2</v>
      </c>
      <c r="O76" s="6">
        <f>(M76*0.05)+M76</f>
        <v>2.6285000000000003</v>
      </c>
      <c r="P76" s="26">
        <f>10^((3.31*(LOG(M76)))+0.611)</f>
        <v>85.132784490402969</v>
      </c>
      <c r="Q76" s="52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>
      <c r="A77" s="3" t="s">
        <v>80</v>
      </c>
      <c r="B77" s="21" t="s">
        <v>123</v>
      </c>
      <c r="C77" s="21" t="s">
        <v>336</v>
      </c>
      <c r="D77" s="3" t="s">
        <v>16</v>
      </c>
      <c r="E77" s="5">
        <v>42187</v>
      </c>
      <c r="F77" s="3" t="s">
        <v>31</v>
      </c>
      <c r="G77" s="27">
        <v>6398</v>
      </c>
      <c r="H77" s="27">
        <v>6728</v>
      </c>
      <c r="I77" s="33">
        <f>AVERAGE(G77:H77)</f>
        <v>6563</v>
      </c>
      <c r="J77" s="3">
        <v>2.42</v>
      </c>
      <c r="K77" s="3">
        <v>2.5299999999999998</v>
      </c>
      <c r="M77" s="28">
        <f>AVERAGE(J77:L77)</f>
        <v>2.4749999999999996</v>
      </c>
      <c r="N77" s="6">
        <f>STDEV(J77:L77)</f>
        <v>7.7781745930520133E-2</v>
      </c>
      <c r="O77" s="6">
        <f>(M77*0.05)+M77</f>
        <v>2.5987499999999994</v>
      </c>
      <c r="P77" s="26">
        <f>10^((3.31*(LOG(M77)))+0.611)</f>
        <v>81.984909730128763</v>
      </c>
    </row>
    <row r="78" spans="1:27">
      <c r="A78" s="3" t="s">
        <v>291</v>
      </c>
      <c r="B78" s="21" t="s">
        <v>123</v>
      </c>
      <c r="C78" s="21" t="s">
        <v>336</v>
      </c>
      <c r="D78" s="3" t="s">
        <v>21</v>
      </c>
      <c r="E78" s="5">
        <v>42199</v>
      </c>
      <c r="F78" s="3" t="s">
        <v>31</v>
      </c>
      <c r="G78" s="27">
        <v>6398</v>
      </c>
      <c r="H78" s="27">
        <v>6728</v>
      </c>
      <c r="I78" s="33">
        <f t="shared" ref="I78:I87" si="1">AVERAGE(G78:H78)</f>
        <v>6563</v>
      </c>
      <c r="J78" s="3">
        <v>2.48</v>
      </c>
      <c r="K78" s="3">
        <v>2.4900000000000002</v>
      </c>
      <c r="L78" s="3">
        <v>2.44</v>
      </c>
      <c r="M78" s="28">
        <f>AVERAGE(J78:L78)</f>
        <v>2.4700000000000002</v>
      </c>
      <c r="N78" s="6">
        <f>STDEV(J78:L78)</f>
        <v>2.6457513110646015E-2</v>
      </c>
      <c r="O78" s="6">
        <f>(M78*0.05)+M78</f>
        <v>2.5935000000000001</v>
      </c>
      <c r="P78" s="26">
        <f>10^((3.31*(LOG(M78)))+0.611)</f>
        <v>81.437965461622312</v>
      </c>
      <c r="Q78" s="52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>
      <c r="A79" s="3" t="s">
        <v>292</v>
      </c>
      <c r="B79" s="21" t="s">
        <v>123</v>
      </c>
      <c r="C79" s="21" t="s">
        <v>336</v>
      </c>
      <c r="D79" s="3" t="s">
        <v>95</v>
      </c>
      <c r="E79" s="5">
        <v>42199</v>
      </c>
      <c r="F79" s="3" t="s">
        <v>31</v>
      </c>
      <c r="G79" s="27">
        <v>6398</v>
      </c>
      <c r="H79" s="27">
        <v>6728</v>
      </c>
      <c r="I79" s="33">
        <f t="shared" si="1"/>
        <v>6563</v>
      </c>
      <c r="J79" s="3">
        <v>2.5299999999999998</v>
      </c>
      <c r="K79" s="3">
        <v>2.44</v>
      </c>
      <c r="L79" s="3">
        <v>2.4</v>
      </c>
      <c r="M79" s="28">
        <f>AVERAGE(J79:L79)</f>
        <v>2.4566666666666666</v>
      </c>
      <c r="N79" s="6">
        <f>STDEV(J79:L79)</f>
        <v>6.6583281184793869E-2</v>
      </c>
      <c r="O79" s="6">
        <f>(M79*0.05)+M79</f>
        <v>2.5794999999999999</v>
      </c>
      <c r="P79" s="26">
        <f>10^((3.31*(LOG(M79)))+0.611)</f>
        <v>79.991903544144165</v>
      </c>
      <c r="Q79" s="52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>
      <c r="A80" s="3" t="s">
        <v>294</v>
      </c>
      <c r="B80" s="21" t="s">
        <v>123</v>
      </c>
      <c r="C80" s="21" t="s">
        <v>336</v>
      </c>
      <c r="D80" s="3" t="s">
        <v>95</v>
      </c>
      <c r="E80" s="5">
        <v>42199</v>
      </c>
      <c r="F80" s="3" t="s">
        <v>31</v>
      </c>
      <c r="G80" s="27">
        <v>6398</v>
      </c>
      <c r="H80" s="27">
        <v>6728</v>
      </c>
      <c r="I80" s="33">
        <f t="shared" si="1"/>
        <v>6563</v>
      </c>
      <c r="J80" s="3">
        <v>2.54</v>
      </c>
      <c r="K80" s="3">
        <v>2.36</v>
      </c>
      <c r="L80" s="3">
        <v>2.4500000000000002</v>
      </c>
      <c r="M80" s="28">
        <f>AVERAGE(J80:L80)</f>
        <v>2.4500000000000002</v>
      </c>
      <c r="N80" s="6">
        <f>STDEV(J80:L80)</f>
        <v>9.000000000000008E-2</v>
      </c>
      <c r="O80" s="6">
        <f>(M80*0.05)+M80</f>
        <v>2.5725000000000002</v>
      </c>
      <c r="P80" s="26">
        <f>10^((3.31*(LOG(M80)))+0.611)</f>
        <v>79.275636793059704</v>
      </c>
      <c r="Q80" s="52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>
      <c r="A81" s="3" t="s">
        <v>59</v>
      </c>
      <c r="B81" s="21" t="s">
        <v>123</v>
      </c>
      <c r="C81" s="21" t="s">
        <v>336</v>
      </c>
      <c r="D81" s="3" t="s">
        <v>53</v>
      </c>
      <c r="E81" s="5">
        <v>42186</v>
      </c>
      <c r="F81" s="3" t="s">
        <v>31</v>
      </c>
      <c r="G81" s="27">
        <v>6398</v>
      </c>
      <c r="H81" s="27">
        <v>6728</v>
      </c>
      <c r="I81" s="33">
        <f t="shared" si="1"/>
        <v>6563</v>
      </c>
      <c r="J81" s="3">
        <v>2.2999999999999998</v>
      </c>
      <c r="K81" s="3">
        <v>2.54</v>
      </c>
      <c r="L81" s="3">
        <v>2.46</v>
      </c>
      <c r="M81" s="28">
        <f>AVERAGE(J81:L81)</f>
        <v>2.4333333333333331</v>
      </c>
      <c r="N81" s="6">
        <f>STDEV(J81:L81)</f>
        <v>0.12220201853215584</v>
      </c>
      <c r="O81" s="6">
        <f>(M81*0.05)+M81</f>
        <v>2.5549999999999997</v>
      </c>
      <c r="P81" s="26">
        <f>10^((3.31*(LOG(M81)))+0.611)</f>
        <v>77.504570492626343</v>
      </c>
    </row>
    <row r="82" spans="1:27">
      <c r="A82" s="3" t="s">
        <v>299</v>
      </c>
      <c r="B82" s="21" t="s">
        <v>123</v>
      </c>
      <c r="C82" s="21" t="s">
        <v>336</v>
      </c>
      <c r="D82" s="3" t="s">
        <v>16</v>
      </c>
      <c r="E82" s="5">
        <v>42199</v>
      </c>
      <c r="F82" s="3" t="s">
        <v>31</v>
      </c>
      <c r="G82" s="27">
        <v>6398</v>
      </c>
      <c r="H82" s="27">
        <v>6728</v>
      </c>
      <c r="I82" s="33">
        <f t="shared" si="1"/>
        <v>6563</v>
      </c>
      <c r="J82" s="3">
        <v>2.4700000000000002</v>
      </c>
      <c r="K82" s="3">
        <v>2.39</v>
      </c>
      <c r="L82" s="3">
        <v>2.4</v>
      </c>
      <c r="M82" s="28">
        <f>AVERAGE(J82:L82)</f>
        <v>2.42</v>
      </c>
      <c r="N82" s="6">
        <f>STDEV(J82:L82)</f>
        <v>4.3588989435406823E-2</v>
      </c>
      <c r="O82" s="6">
        <f>(M82*0.05)+M82</f>
        <v>2.5409999999999999</v>
      </c>
      <c r="P82" s="26">
        <f>10^((3.31*(LOG(M82)))+0.611)</f>
        <v>76.107746225851386</v>
      </c>
      <c r="Q82" s="52" t="s">
        <v>71</v>
      </c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>
      <c r="A83" s="3" t="s">
        <v>72</v>
      </c>
      <c r="B83" s="21" t="s">
        <v>123</v>
      </c>
      <c r="C83" s="21" t="s">
        <v>336</v>
      </c>
      <c r="D83" s="3" t="s">
        <v>60</v>
      </c>
      <c r="E83" s="5">
        <v>42187</v>
      </c>
      <c r="F83" s="3" t="s">
        <v>31</v>
      </c>
      <c r="G83" s="27">
        <v>6398</v>
      </c>
      <c r="H83" s="27">
        <v>6728</v>
      </c>
      <c r="I83" s="33">
        <f t="shared" si="1"/>
        <v>6563</v>
      </c>
      <c r="J83" s="3">
        <v>2.37</v>
      </c>
      <c r="K83" s="3">
        <v>2.4300000000000002</v>
      </c>
      <c r="M83" s="28">
        <f>AVERAGE(J83:L83)</f>
        <v>2.4000000000000004</v>
      </c>
      <c r="N83" s="6">
        <f>STDEV(J83:L83)</f>
        <v>4.2426406871192889E-2</v>
      </c>
      <c r="O83" s="6">
        <f>(M83*0.05)+M83</f>
        <v>2.5200000000000005</v>
      </c>
      <c r="P83" s="26">
        <f>10^((3.31*(LOG(M83)))+0.611)</f>
        <v>74.045592064062333</v>
      </c>
    </row>
    <row r="84" spans="1:27">
      <c r="A84" s="3" t="s">
        <v>266</v>
      </c>
      <c r="B84" s="21" t="s">
        <v>123</v>
      </c>
      <c r="C84" s="21" t="s">
        <v>336</v>
      </c>
      <c r="D84" s="3" t="s">
        <v>21</v>
      </c>
      <c r="E84" s="5">
        <v>42199</v>
      </c>
      <c r="F84" s="3" t="s">
        <v>31</v>
      </c>
      <c r="G84" s="27">
        <v>6398</v>
      </c>
      <c r="H84" s="27">
        <v>6728</v>
      </c>
      <c r="I84" s="33">
        <f t="shared" si="1"/>
        <v>6563</v>
      </c>
      <c r="J84" s="3">
        <v>2.38</v>
      </c>
      <c r="K84" s="3">
        <v>2.39</v>
      </c>
      <c r="L84" s="3">
        <v>2.4300000000000002</v>
      </c>
      <c r="M84" s="28">
        <f>AVERAGE(J84:L84)</f>
        <v>2.4</v>
      </c>
      <c r="N84" s="6">
        <f>STDEV(J84:L84)</f>
        <v>2.6457513110646015E-2</v>
      </c>
      <c r="O84" s="6">
        <f>(M84*0.05)+M84</f>
        <v>2.52</v>
      </c>
      <c r="P84" s="26">
        <f>10^((3.31*(LOG(M84)))+0.611)</f>
        <v>74.045592064062333</v>
      </c>
      <c r="Q84" s="52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>
      <c r="A85" s="3" t="s">
        <v>74</v>
      </c>
      <c r="B85" s="21" t="s">
        <v>123</v>
      </c>
      <c r="C85" s="21" t="s">
        <v>336</v>
      </c>
      <c r="D85" s="3" t="s">
        <v>22</v>
      </c>
      <c r="E85" s="5">
        <v>42199</v>
      </c>
      <c r="F85" s="3" t="s">
        <v>31</v>
      </c>
      <c r="G85" s="27">
        <v>6398</v>
      </c>
      <c r="H85" s="27">
        <v>6728</v>
      </c>
      <c r="I85" s="33">
        <f t="shared" si="1"/>
        <v>6563</v>
      </c>
      <c r="J85" s="3">
        <v>2.4500000000000002</v>
      </c>
      <c r="K85" s="3">
        <v>2.33</v>
      </c>
      <c r="L85" s="3">
        <v>2.33</v>
      </c>
      <c r="M85" s="28">
        <f>AVERAGE(J85:L85)</f>
        <v>2.37</v>
      </c>
      <c r="N85" s="6">
        <f>STDEV(J85:L85)</f>
        <v>6.9282032302755148E-2</v>
      </c>
      <c r="O85" s="6">
        <f>(M85*0.05)+M85</f>
        <v>2.4885000000000002</v>
      </c>
      <c r="P85" s="26">
        <f>10^((3.31*(LOG(M85)))+0.611)</f>
        <v>71.025945747909674</v>
      </c>
      <c r="Q85" s="52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>
      <c r="A86" s="3" t="s">
        <v>295</v>
      </c>
      <c r="B86" s="21" t="s">
        <v>123</v>
      </c>
      <c r="C86" s="21" t="s">
        <v>336</v>
      </c>
      <c r="D86" s="3" t="s">
        <v>23</v>
      </c>
      <c r="E86" s="5">
        <v>42199</v>
      </c>
      <c r="F86" s="3" t="s">
        <v>31</v>
      </c>
      <c r="G86" s="27">
        <v>6398</v>
      </c>
      <c r="H86" s="27">
        <v>6728</v>
      </c>
      <c r="I86" s="33">
        <f t="shared" si="1"/>
        <v>6563</v>
      </c>
      <c r="K86" s="3">
        <v>2.3199999999999998</v>
      </c>
      <c r="L86" s="3">
        <v>2.25</v>
      </c>
      <c r="M86" s="28">
        <f>AVERAGE(J86:L86)</f>
        <v>2.2850000000000001</v>
      </c>
      <c r="N86" s="6">
        <f>STDEV(J86:L86)</f>
        <v>4.9497474683058214E-2</v>
      </c>
      <c r="O86" s="6">
        <f>(M86*0.05)+M86</f>
        <v>2.3992500000000003</v>
      </c>
      <c r="P86" s="26">
        <f>10^((3.31*(LOG(M86)))+0.611)</f>
        <v>62.938057749963988</v>
      </c>
      <c r="Q86" s="52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>
      <c r="A87" s="3" t="s">
        <v>298</v>
      </c>
      <c r="B87" s="21" t="s">
        <v>123</v>
      </c>
      <c r="C87" s="21" t="s">
        <v>336</v>
      </c>
      <c r="D87" s="3" t="s">
        <v>22</v>
      </c>
      <c r="E87" s="5">
        <v>42199</v>
      </c>
      <c r="F87" s="3" t="s">
        <v>31</v>
      </c>
      <c r="G87" s="27">
        <v>6398</v>
      </c>
      <c r="H87" s="27">
        <v>6728</v>
      </c>
      <c r="I87" s="33">
        <f t="shared" si="1"/>
        <v>6563</v>
      </c>
      <c r="J87" s="3">
        <v>2.3199999999999998</v>
      </c>
      <c r="K87" s="3">
        <v>2.2000000000000002</v>
      </c>
      <c r="M87" s="28">
        <f>AVERAGE(J87:L87)</f>
        <v>2.2599999999999998</v>
      </c>
      <c r="N87" s="6">
        <f>STDEV(J87:L87)</f>
        <v>8.4852813742385472E-2</v>
      </c>
      <c r="O87" s="6">
        <f>(M87*0.05)+M87</f>
        <v>2.3729999999999998</v>
      </c>
      <c r="P87" s="26">
        <f>10^((3.31*(LOG(M87)))+0.611)</f>
        <v>60.687456167771181</v>
      </c>
      <c r="Q87" s="52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>
      <c r="A88" s="3" t="s">
        <v>141</v>
      </c>
      <c r="B88" s="21" t="s">
        <v>136</v>
      </c>
      <c r="C88" s="21" t="s">
        <v>337</v>
      </c>
      <c r="D88" s="3" t="s">
        <v>56</v>
      </c>
      <c r="E88" s="5">
        <v>42191</v>
      </c>
      <c r="F88" s="3" t="s">
        <v>31</v>
      </c>
      <c r="G88" s="27">
        <v>8704</v>
      </c>
      <c r="H88" s="27">
        <v>9033</v>
      </c>
      <c r="I88" s="33">
        <f>AVERAGE(G88:H88)</f>
        <v>8868.5</v>
      </c>
      <c r="O88" s="6">
        <f>(M88*0.05)+M88</f>
        <v>0</v>
      </c>
      <c r="P88" s="26" t="e">
        <f>10^((3.31*(LOG(M88)))+0.611)</f>
        <v>#NUM!</v>
      </c>
      <c r="Q88" s="25" t="s">
        <v>142</v>
      </c>
    </row>
    <row r="89" spans="1:27">
      <c r="A89" s="3" t="s">
        <v>244</v>
      </c>
      <c r="B89" s="21" t="s">
        <v>136</v>
      </c>
      <c r="C89" s="21" t="s">
        <v>337</v>
      </c>
      <c r="D89" s="3" t="s">
        <v>16</v>
      </c>
      <c r="E89" s="5">
        <v>42196</v>
      </c>
      <c r="F89" s="3" t="s">
        <v>31</v>
      </c>
      <c r="G89" s="27">
        <v>8704</v>
      </c>
      <c r="H89" s="27">
        <v>9033</v>
      </c>
      <c r="I89" s="33">
        <f>AVERAGE(G89:H89)</f>
        <v>8868.5</v>
      </c>
      <c r="J89" s="3">
        <v>2.77</v>
      </c>
      <c r="K89" s="3">
        <v>2.78</v>
      </c>
      <c r="L89" s="3">
        <v>2.54</v>
      </c>
      <c r="M89" s="28">
        <f>AVERAGE(J89:L89)</f>
        <v>2.6966666666666668</v>
      </c>
      <c r="N89" s="6">
        <f>STDEV(J89:L89)</f>
        <v>0.13576941236277529</v>
      </c>
      <c r="O89" s="6">
        <f>(M89*0.05)+M89</f>
        <v>2.8315000000000001</v>
      </c>
      <c r="P89" s="26">
        <f>10^((3.31*(LOG(M89)))+0.611)</f>
        <v>108.90260124173481</v>
      </c>
      <c r="Q89" s="25" t="s">
        <v>245</v>
      </c>
    </row>
    <row r="90" spans="1:27">
      <c r="A90" s="3" t="s">
        <v>138</v>
      </c>
      <c r="B90" s="21" t="s">
        <v>136</v>
      </c>
      <c r="C90" s="21" t="s">
        <v>337</v>
      </c>
      <c r="D90" s="3" t="s">
        <v>23</v>
      </c>
      <c r="E90" s="5">
        <v>42191</v>
      </c>
      <c r="F90" s="3" t="s">
        <v>31</v>
      </c>
      <c r="G90" s="27">
        <v>8704</v>
      </c>
      <c r="H90" s="27">
        <v>9033</v>
      </c>
      <c r="I90" s="33">
        <f>AVERAGE(G90:H90)</f>
        <v>8868.5</v>
      </c>
      <c r="J90" s="3">
        <v>2.58</v>
      </c>
      <c r="K90" s="3">
        <v>2.7</v>
      </c>
      <c r="L90" s="3">
        <v>2.76</v>
      </c>
      <c r="M90" s="28">
        <f>AVERAGE(J90:L90)</f>
        <v>2.6799999999999997</v>
      </c>
      <c r="N90" s="6">
        <f>STDEV(J90:L90)</f>
        <v>9.1651513899116688E-2</v>
      </c>
      <c r="O90" s="6">
        <f>(M90*0.05)+M90</f>
        <v>2.8139999999999996</v>
      </c>
      <c r="P90" s="26">
        <f>10^((3.31*(LOG(M90)))+0.611)</f>
        <v>106.69060263871015</v>
      </c>
    </row>
    <row r="91" spans="1:27">
      <c r="A91" s="3" t="s">
        <v>144</v>
      </c>
      <c r="B91" s="21" t="s">
        <v>136</v>
      </c>
      <c r="C91" s="21" t="s">
        <v>337</v>
      </c>
      <c r="D91" s="3" t="s">
        <v>53</v>
      </c>
      <c r="E91" s="5">
        <v>42191</v>
      </c>
      <c r="F91" s="3" t="s">
        <v>31</v>
      </c>
      <c r="G91" s="27">
        <v>8704</v>
      </c>
      <c r="H91" s="27">
        <v>9033</v>
      </c>
      <c r="I91" s="33">
        <f>AVERAGE(G91:H91)</f>
        <v>8868.5</v>
      </c>
      <c r="J91" s="3">
        <v>2.67</v>
      </c>
      <c r="L91" s="3">
        <v>2.6</v>
      </c>
      <c r="M91" s="28">
        <f>AVERAGE(J91:L91)</f>
        <v>2.6349999999999998</v>
      </c>
      <c r="N91" s="6">
        <f>STDEV(J91:L91)</f>
        <v>4.9497474683058214E-2</v>
      </c>
      <c r="O91" s="6">
        <f>(M91*0.05)+M91</f>
        <v>2.7667499999999996</v>
      </c>
      <c r="P91" s="26">
        <f>10^((3.31*(LOG(M91)))+0.611)</f>
        <v>100.87507037316401</v>
      </c>
      <c r="Q91" s="25" t="s">
        <v>283</v>
      </c>
    </row>
    <row r="92" spans="1:27">
      <c r="A92" s="3" t="s">
        <v>317</v>
      </c>
      <c r="B92" s="21" t="s">
        <v>136</v>
      </c>
      <c r="C92" s="21" t="s">
        <v>337</v>
      </c>
      <c r="D92" s="3" t="s">
        <v>23</v>
      </c>
      <c r="E92" s="5">
        <v>42199</v>
      </c>
      <c r="F92" s="3" t="s">
        <v>31</v>
      </c>
      <c r="G92" s="27">
        <v>8704</v>
      </c>
      <c r="H92" s="27">
        <v>9033</v>
      </c>
      <c r="I92" s="33">
        <f>AVERAGE(G92:H92)</f>
        <v>8868.5</v>
      </c>
      <c r="J92" s="3">
        <v>2.63</v>
      </c>
      <c r="K92" s="3">
        <v>2.58</v>
      </c>
      <c r="M92" s="28">
        <f>AVERAGE(J92:L92)</f>
        <v>2.605</v>
      </c>
      <c r="N92" s="6">
        <f>STDEV(J92:L92)</f>
        <v>3.5355339059327251E-2</v>
      </c>
      <c r="O92" s="6">
        <f>(M92*0.05)+M92</f>
        <v>2.7352500000000002</v>
      </c>
      <c r="P92" s="28">
        <f>10^((3.31*(LOG(M92)))+0.611)</f>
        <v>97.123333160996566</v>
      </c>
    </row>
    <row r="93" spans="1:27">
      <c r="A93" s="3" t="s">
        <v>200</v>
      </c>
      <c r="B93" s="21" t="s">
        <v>136</v>
      </c>
      <c r="C93" s="21" t="s">
        <v>337</v>
      </c>
      <c r="D93" s="3" t="s">
        <v>22</v>
      </c>
      <c r="E93" s="5">
        <v>42196</v>
      </c>
      <c r="F93" s="3" t="s">
        <v>31</v>
      </c>
      <c r="G93" s="27">
        <v>8704</v>
      </c>
      <c r="H93" s="27">
        <v>9033</v>
      </c>
      <c r="I93" s="33">
        <f>AVERAGE(G93:H93)</f>
        <v>8868.5</v>
      </c>
      <c r="J93" s="3">
        <v>2.57</v>
      </c>
      <c r="K93" s="3">
        <v>2.57</v>
      </c>
      <c r="L93" s="3">
        <v>2.63</v>
      </c>
      <c r="M93" s="28">
        <f>AVERAGE(J93:L93)</f>
        <v>2.59</v>
      </c>
      <c r="N93" s="6">
        <f>STDEV(J93:L93)</f>
        <v>3.4641016151377581E-2</v>
      </c>
      <c r="O93" s="6">
        <f>(M93*0.05)+M93</f>
        <v>2.7195</v>
      </c>
      <c r="P93" s="26">
        <f>10^((3.31*(LOG(M93)))+0.611)</f>
        <v>95.28449116458566</v>
      </c>
    </row>
    <row r="94" spans="1:27">
      <c r="A94" s="3" t="s">
        <v>143</v>
      </c>
      <c r="B94" s="21" t="s">
        <v>136</v>
      </c>
      <c r="C94" s="21" t="s">
        <v>337</v>
      </c>
      <c r="D94" s="3" t="s">
        <v>16</v>
      </c>
      <c r="E94" s="5">
        <v>42191</v>
      </c>
      <c r="F94" s="3" t="s">
        <v>31</v>
      </c>
      <c r="G94" s="27">
        <v>8704</v>
      </c>
      <c r="H94" s="27">
        <v>9033</v>
      </c>
      <c r="I94" s="33">
        <f>AVERAGE(G94:H94)</f>
        <v>8868.5</v>
      </c>
      <c r="J94" s="3">
        <v>2.52</v>
      </c>
      <c r="K94" s="3">
        <v>2.58</v>
      </c>
      <c r="L94" s="3">
        <v>2.4900000000000002</v>
      </c>
      <c r="M94" s="28">
        <f>AVERAGE(J94:L94)</f>
        <v>2.5299999999999998</v>
      </c>
      <c r="N94" s="6">
        <f>STDEV(J94:L94)</f>
        <v>4.5825756949558344E-2</v>
      </c>
      <c r="O94" s="6">
        <f>(M94*0.05)+M94</f>
        <v>2.6564999999999999</v>
      </c>
      <c r="P94" s="26">
        <f>10^((3.31*(LOG(M94)))+0.611)</f>
        <v>88.171641281128316</v>
      </c>
      <c r="Q94" s="25" t="s">
        <v>135</v>
      </c>
    </row>
    <row r="95" spans="1:27">
      <c r="A95" s="3" t="s">
        <v>145</v>
      </c>
      <c r="B95" s="21" t="s">
        <v>136</v>
      </c>
      <c r="C95" s="21" t="s">
        <v>337</v>
      </c>
      <c r="D95" s="3" t="s">
        <v>147</v>
      </c>
      <c r="E95" s="5">
        <v>42191</v>
      </c>
      <c r="F95" s="3" t="s">
        <v>31</v>
      </c>
      <c r="G95" s="27">
        <v>8704</v>
      </c>
      <c r="H95" s="27">
        <v>9033</v>
      </c>
      <c r="I95" s="33">
        <f>AVERAGE(G95:H95)</f>
        <v>8868.5</v>
      </c>
      <c r="J95" s="3">
        <v>2.62</v>
      </c>
      <c r="K95" s="3">
        <v>2.48</v>
      </c>
      <c r="L95" s="3">
        <v>2.46</v>
      </c>
      <c r="M95" s="28">
        <f>AVERAGE(J95:L95)</f>
        <v>2.52</v>
      </c>
      <c r="N95" s="6">
        <f>STDEV(J95:L95)</f>
        <v>8.7177978870813549E-2</v>
      </c>
      <c r="O95" s="6">
        <f>(M95*0.05)+M95</f>
        <v>2.6459999999999999</v>
      </c>
      <c r="P95" s="26">
        <f>10^((3.31*(LOG(M95)))+0.611)</f>
        <v>87.023348469501087</v>
      </c>
      <c r="Q95" s="25" t="s">
        <v>146</v>
      </c>
    </row>
    <row r="96" spans="1:27">
      <c r="A96" s="3" t="s">
        <v>202</v>
      </c>
      <c r="B96" s="21" t="s">
        <v>136</v>
      </c>
      <c r="C96" s="21" t="s">
        <v>337</v>
      </c>
      <c r="D96" s="3" t="s">
        <v>201</v>
      </c>
      <c r="E96" s="5">
        <v>42196</v>
      </c>
      <c r="F96" s="3" t="s">
        <v>31</v>
      </c>
      <c r="G96" s="27">
        <v>8704</v>
      </c>
      <c r="H96" s="27">
        <v>9033</v>
      </c>
      <c r="I96" s="33">
        <f>AVERAGE(G96:H96)</f>
        <v>8868.5</v>
      </c>
      <c r="J96" s="3">
        <v>2.4700000000000002</v>
      </c>
      <c r="K96" s="3">
        <v>2.5299999999999998</v>
      </c>
      <c r="M96" s="28">
        <f>AVERAGE(J96:L96)</f>
        <v>2.5</v>
      </c>
      <c r="N96" s="6">
        <f>STDEV(J96:L96)</f>
        <v>4.2426406871192576E-2</v>
      </c>
      <c r="O96" s="6">
        <f>(M96*0.05)+M96</f>
        <v>2.625</v>
      </c>
      <c r="P96" s="26">
        <f>10^((3.31*(LOG(M96)))+0.611)</f>
        <v>84.758142159370664</v>
      </c>
      <c r="Q96" s="25" t="s">
        <v>272</v>
      </c>
    </row>
    <row r="97" spans="1:17">
      <c r="A97" s="3" t="s">
        <v>139</v>
      </c>
      <c r="B97" s="21" t="s">
        <v>136</v>
      </c>
      <c r="C97" s="21" t="s">
        <v>337</v>
      </c>
      <c r="D97" s="3" t="s">
        <v>22</v>
      </c>
      <c r="E97" s="5">
        <v>42191</v>
      </c>
      <c r="F97" s="3" t="s">
        <v>31</v>
      </c>
      <c r="G97" s="27">
        <v>8704</v>
      </c>
      <c r="H97" s="27">
        <v>9033</v>
      </c>
      <c r="I97" s="33">
        <f>AVERAGE(G97:H97)</f>
        <v>8868.5</v>
      </c>
      <c r="J97" s="3">
        <v>2.5299999999999998</v>
      </c>
      <c r="K97" s="3">
        <v>2.46</v>
      </c>
      <c r="L97" s="3">
        <v>2.5099999999999998</v>
      </c>
      <c r="M97" s="28">
        <f>AVERAGE(J97:L97)</f>
        <v>2.5</v>
      </c>
      <c r="N97" s="6">
        <f>STDEV(J97:L97)</f>
        <v>3.60555127546398E-2</v>
      </c>
      <c r="O97" s="6">
        <f>(M97*0.05)+M97</f>
        <v>2.625</v>
      </c>
      <c r="P97" s="26">
        <f>10^((3.31*(LOG(M97)))+0.611)</f>
        <v>84.758142159370664</v>
      </c>
    </row>
    <row r="98" spans="1:17">
      <c r="A98" s="3" t="s">
        <v>243</v>
      </c>
      <c r="B98" s="21" t="s">
        <v>136</v>
      </c>
      <c r="C98" s="21" t="s">
        <v>337</v>
      </c>
      <c r="D98" s="3" t="s">
        <v>22</v>
      </c>
      <c r="E98" s="5">
        <v>42196</v>
      </c>
      <c r="F98" s="3" t="s">
        <v>31</v>
      </c>
      <c r="G98" s="27">
        <v>8704</v>
      </c>
      <c r="H98" s="27">
        <v>9033</v>
      </c>
      <c r="I98" s="33">
        <f>AVERAGE(G98:H98)</f>
        <v>8868.5</v>
      </c>
      <c r="J98" s="3">
        <v>2.4700000000000002</v>
      </c>
      <c r="K98" s="3">
        <v>2.56</v>
      </c>
      <c r="L98" s="3">
        <v>2.41</v>
      </c>
      <c r="M98" s="28">
        <f>AVERAGE(J98:L98)</f>
        <v>2.48</v>
      </c>
      <c r="N98" s="6">
        <f>STDEV(J98:L98)</f>
        <v>7.5498344352707442E-2</v>
      </c>
      <c r="O98" s="6">
        <f>(M98*0.05)+M98</f>
        <v>2.6040000000000001</v>
      </c>
      <c r="P98" s="26">
        <f>10^((3.31*(LOG(M98)))+0.611)</f>
        <v>82.53441236984186</v>
      </c>
    </row>
    <row r="99" spans="1:17">
      <c r="A99" s="3" t="s">
        <v>140</v>
      </c>
      <c r="B99" s="21" t="s">
        <v>136</v>
      </c>
      <c r="C99" s="21" t="s">
        <v>337</v>
      </c>
      <c r="D99" s="3" t="s">
        <v>22</v>
      </c>
      <c r="E99" s="5">
        <v>42191</v>
      </c>
      <c r="F99" s="3" t="s">
        <v>31</v>
      </c>
      <c r="G99" s="27">
        <v>8704</v>
      </c>
      <c r="H99" s="27">
        <v>9033</v>
      </c>
      <c r="I99" s="33">
        <f>AVERAGE(G99:H99)</f>
        <v>8868.5</v>
      </c>
      <c r="K99" s="3">
        <v>2.5</v>
      </c>
      <c r="L99" s="3">
        <v>2.42</v>
      </c>
      <c r="M99" s="28">
        <f>AVERAGE(J99:L99)</f>
        <v>2.46</v>
      </c>
      <c r="N99" s="6">
        <f>STDEV(J99:L99)</f>
        <v>5.6568542494923851E-2</v>
      </c>
      <c r="O99" s="6">
        <f>(M99*0.05)+M99</f>
        <v>2.5830000000000002</v>
      </c>
      <c r="P99" s="26">
        <f>10^((3.31*(LOG(M99)))+0.611)</f>
        <v>80.351724968409059</v>
      </c>
      <c r="Q99" s="25" t="s">
        <v>268</v>
      </c>
    </row>
    <row r="100" spans="1:17" ht="28">
      <c r="A100" s="3" t="s">
        <v>204</v>
      </c>
      <c r="B100" s="21" t="s">
        <v>136</v>
      </c>
      <c r="C100" s="21" t="s">
        <v>337</v>
      </c>
      <c r="D100" s="3" t="s">
        <v>60</v>
      </c>
      <c r="E100" s="5">
        <v>42196</v>
      </c>
      <c r="F100" s="3" t="s">
        <v>31</v>
      </c>
      <c r="G100" s="27">
        <v>8704</v>
      </c>
      <c r="H100" s="27">
        <v>9033</v>
      </c>
      <c r="I100" s="33">
        <f>AVERAGE(G100:H100)</f>
        <v>8868.5</v>
      </c>
      <c r="K100" s="3">
        <v>2.38</v>
      </c>
      <c r="L100" s="3">
        <v>2.34</v>
      </c>
      <c r="M100" s="28">
        <f>AVERAGE(J100:L100)</f>
        <v>2.36</v>
      </c>
      <c r="N100" s="6">
        <f>STDEV(J100:L100)</f>
        <v>2.8284271247461926E-2</v>
      </c>
      <c r="O100" s="6">
        <f>(M100*0.05)+M100</f>
        <v>2.4779999999999998</v>
      </c>
      <c r="P100" s="26">
        <f>10^((3.31*(LOG(M100)))+0.611)</f>
        <v>70.038805367037725</v>
      </c>
      <c r="Q100" s="25" t="s">
        <v>277</v>
      </c>
    </row>
    <row r="101" spans="1:17">
      <c r="A101" s="3" t="s">
        <v>137</v>
      </c>
      <c r="B101" s="21" t="s">
        <v>136</v>
      </c>
      <c r="C101" s="21" t="s">
        <v>337</v>
      </c>
      <c r="D101" s="3" t="s">
        <v>21</v>
      </c>
      <c r="E101" s="5">
        <v>42191</v>
      </c>
      <c r="F101" s="3" t="s">
        <v>31</v>
      </c>
      <c r="G101" s="27">
        <v>8704</v>
      </c>
      <c r="H101" s="27">
        <v>9033</v>
      </c>
      <c r="I101" s="33">
        <f>AVERAGE(G101:H101)</f>
        <v>8868.5</v>
      </c>
      <c r="J101" s="3">
        <v>2.3199999999999998</v>
      </c>
      <c r="K101" s="3">
        <v>2.2999999999999998</v>
      </c>
      <c r="L101" s="3">
        <v>2.36</v>
      </c>
      <c r="M101" s="28">
        <f>AVERAGE(J101:L101)</f>
        <v>2.3266666666666662</v>
      </c>
      <c r="N101" s="6">
        <f>STDEV(J101:L101)</f>
        <v>3.0550504633038961E-2</v>
      </c>
      <c r="O101" s="6">
        <f>(M101*0.05)+M101</f>
        <v>2.4429999999999996</v>
      </c>
      <c r="P101" s="26">
        <f>10^((3.31*(LOG(M101)))+0.611)</f>
        <v>66.817480527379985</v>
      </c>
    </row>
    <row r="102" spans="1:17">
      <c r="A102" s="3" t="s">
        <v>318</v>
      </c>
      <c r="B102" s="21" t="s">
        <v>136</v>
      </c>
      <c r="C102" s="21" t="s">
        <v>337</v>
      </c>
      <c r="D102" s="3" t="s">
        <v>23</v>
      </c>
      <c r="E102" s="5">
        <v>42199</v>
      </c>
      <c r="F102" s="3" t="s">
        <v>31</v>
      </c>
      <c r="G102" s="27">
        <v>8704</v>
      </c>
      <c r="H102" s="27">
        <v>9033</v>
      </c>
      <c r="I102" s="33">
        <f>AVERAGE(G102:H102)</f>
        <v>8868.5</v>
      </c>
      <c r="J102" s="3">
        <v>2.36</v>
      </c>
      <c r="K102" s="3">
        <v>2.2999999999999998</v>
      </c>
      <c r="L102" s="3">
        <v>2.27</v>
      </c>
      <c r="M102" s="28">
        <f>AVERAGE(J102:L102)</f>
        <v>2.31</v>
      </c>
      <c r="N102" s="6">
        <f>STDEV(J102:L102)</f>
        <v>4.5825756949558344E-2</v>
      </c>
      <c r="O102" s="6">
        <f>(M102*0.05)+M102</f>
        <v>2.4255</v>
      </c>
      <c r="P102" s="28">
        <f>10^((3.31*(LOG(M102)))+0.611)</f>
        <v>65.246264663379819</v>
      </c>
    </row>
    <row r="103" spans="1:17">
      <c r="A103" s="3" t="s">
        <v>203</v>
      </c>
      <c r="B103" s="21" t="s">
        <v>136</v>
      </c>
      <c r="C103" s="21" t="s">
        <v>337</v>
      </c>
      <c r="D103" s="3" t="s">
        <v>23</v>
      </c>
      <c r="E103" s="5">
        <v>42196</v>
      </c>
      <c r="F103" s="3" t="s">
        <v>31</v>
      </c>
      <c r="G103" s="27">
        <v>8704</v>
      </c>
      <c r="H103" s="27">
        <v>9033</v>
      </c>
      <c r="I103" s="33">
        <f>AVERAGE(G103:H103)</f>
        <v>8868.5</v>
      </c>
      <c r="K103" s="3">
        <v>2.15</v>
      </c>
      <c r="L103" s="3">
        <v>2.25</v>
      </c>
      <c r="M103" s="28">
        <f>AVERAGE(J103:L103)</f>
        <v>2.2000000000000002</v>
      </c>
      <c r="N103" s="6">
        <f>STDEV(J103:L103)</f>
        <v>7.0710678118654821E-2</v>
      </c>
      <c r="O103" s="6">
        <f>(M103*0.05)+M103</f>
        <v>2.31</v>
      </c>
      <c r="P103" s="26">
        <f>10^((3.31*(LOG(M103)))+0.611)</f>
        <v>55.516115869313488</v>
      </c>
      <c r="Q103" s="25" t="s">
        <v>270</v>
      </c>
    </row>
    <row r="104" spans="1:17">
      <c r="A104" s="3" t="s">
        <v>246</v>
      </c>
      <c r="B104" s="21" t="s">
        <v>136</v>
      </c>
      <c r="C104" s="21" t="s">
        <v>337</v>
      </c>
      <c r="D104" s="3" t="s">
        <v>53</v>
      </c>
      <c r="E104" s="5">
        <v>42196</v>
      </c>
      <c r="F104" s="3" t="s">
        <v>31</v>
      </c>
      <c r="G104" s="27">
        <v>8704</v>
      </c>
      <c r="H104" s="27">
        <v>9033</v>
      </c>
      <c r="I104" s="33">
        <f>AVERAGE(G104:H104)</f>
        <v>8868.5</v>
      </c>
      <c r="J104" s="3">
        <v>2.17</v>
      </c>
      <c r="K104" s="3">
        <v>2.08</v>
      </c>
      <c r="L104" s="3">
        <v>2.14</v>
      </c>
      <c r="M104" s="28">
        <f>AVERAGE(J104:L104)</f>
        <v>2.1300000000000003</v>
      </c>
      <c r="N104" s="6">
        <f>STDEV(J104:L104)</f>
        <v>4.5825756949558344E-2</v>
      </c>
      <c r="O104" s="6">
        <f>(M104*0.05)+M104</f>
        <v>2.2365000000000004</v>
      </c>
      <c r="P104" s="26">
        <f>10^((3.31*(LOG(M104)))+0.611)</f>
        <v>49.881153432726734</v>
      </c>
      <c r="Q104" s="25" t="s">
        <v>245</v>
      </c>
    </row>
    <row r="105" spans="1:17">
      <c r="A105" s="3" t="s">
        <v>260</v>
      </c>
      <c r="B105" s="21" t="s">
        <v>205</v>
      </c>
      <c r="C105" s="21" t="s">
        <v>337</v>
      </c>
      <c r="D105" s="3" t="s">
        <v>21</v>
      </c>
      <c r="E105" s="5">
        <v>42196</v>
      </c>
      <c r="F105" s="3" t="s">
        <v>31</v>
      </c>
      <c r="G105" s="27">
        <v>9033</v>
      </c>
      <c r="H105" s="27">
        <v>9363</v>
      </c>
      <c r="I105" s="33">
        <f>AVERAGE(G105:H105)</f>
        <v>9198</v>
      </c>
      <c r="J105" s="3">
        <v>2.76</v>
      </c>
      <c r="K105" s="3">
        <v>2.77</v>
      </c>
      <c r="L105" s="3">
        <v>2.79</v>
      </c>
      <c r="M105" s="28">
        <f>AVERAGE(J105:L105)</f>
        <v>2.7733333333333334</v>
      </c>
      <c r="N105" s="6">
        <f>STDEV(J105:L105)</f>
        <v>1.5275252316519577E-2</v>
      </c>
      <c r="O105" s="6">
        <f>(M105*0.05)+M105</f>
        <v>2.9119999999999999</v>
      </c>
      <c r="P105" s="26">
        <f>10^((3.31*(LOG(M105)))+0.611)</f>
        <v>119.49145706562712</v>
      </c>
    </row>
    <row r="106" spans="1:17">
      <c r="A106" s="3" t="s">
        <v>209</v>
      </c>
      <c r="B106" s="21" t="s">
        <v>205</v>
      </c>
      <c r="C106" s="21" t="s">
        <v>337</v>
      </c>
      <c r="D106" s="3" t="s">
        <v>210</v>
      </c>
      <c r="E106" s="5">
        <v>42196</v>
      </c>
      <c r="F106" s="3" t="s">
        <v>31</v>
      </c>
      <c r="G106" s="27">
        <v>9033</v>
      </c>
      <c r="H106" s="27">
        <v>9363</v>
      </c>
      <c r="I106" s="33">
        <f>AVERAGE(G106:H106)</f>
        <v>9198</v>
      </c>
      <c r="J106" s="3">
        <v>2.69</v>
      </c>
      <c r="K106" s="3">
        <v>2.84</v>
      </c>
      <c r="L106" s="3">
        <v>2.77</v>
      </c>
      <c r="M106" s="28">
        <f>AVERAGE(J106:L106)</f>
        <v>2.7666666666666662</v>
      </c>
      <c r="N106" s="6">
        <f>STDEV(J106:L106)</f>
        <v>7.5055534994651313E-2</v>
      </c>
      <c r="O106" s="6">
        <f>(M106*0.05)+M106</f>
        <v>2.9049999999999994</v>
      </c>
      <c r="P106" s="26">
        <f>10^((3.31*(LOG(M106)))+0.611)</f>
        <v>118.54333267621966</v>
      </c>
    </row>
    <row r="107" spans="1:17">
      <c r="A107" s="3" t="s">
        <v>261</v>
      </c>
      <c r="B107" s="21" t="s">
        <v>205</v>
      </c>
      <c r="C107" s="21" t="s">
        <v>337</v>
      </c>
      <c r="D107" s="3" t="s">
        <v>23</v>
      </c>
      <c r="E107" s="5">
        <v>42196</v>
      </c>
      <c r="F107" s="3" t="s">
        <v>31</v>
      </c>
      <c r="G107" s="27">
        <v>9033</v>
      </c>
      <c r="H107" s="27">
        <v>9363</v>
      </c>
      <c r="I107" s="33">
        <f>AVERAGE(G107:H107)</f>
        <v>9198</v>
      </c>
      <c r="J107" s="3">
        <v>2.68</v>
      </c>
      <c r="K107" s="3">
        <v>2.57</v>
      </c>
      <c r="L107" s="3">
        <v>2.61</v>
      </c>
      <c r="M107" s="28">
        <f>AVERAGE(J107:L107)</f>
        <v>2.6199999999999997</v>
      </c>
      <c r="N107" s="6">
        <f>STDEV(J107:L107)</f>
        <v>5.567764362830039E-2</v>
      </c>
      <c r="O107" s="6">
        <f>(M107*0.05)+M107</f>
        <v>2.7509999999999994</v>
      </c>
      <c r="P107" s="26">
        <f>10^((3.31*(LOG(M107)))+0.611)</f>
        <v>98.986797598227142</v>
      </c>
    </row>
    <row r="108" spans="1:17">
      <c r="A108" s="3" t="s">
        <v>216</v>
      </c>
      <c r="B108" s="21" t="s">
        <v>205</v>
      </c>
      <c r="C108" s="21" t="s">
        <v>337</v>
      </c>
      <c r="D108" s="3" t="s">
        <v>22</v>
      </c>
      <c r="E108" s="5">
        <v>42196</v>
      </c>
      <c r="F108" s="3" t="s">
        <v>31</v>
      </c>
      <c r="G108" s="27">
        <v>9033</v>
      </c>
      <c r="H108" s="27">
        <v>9363</v>
      </c>
      <c r="I108" s="33">
        <f>AVERAGE(G108:H108)</f>
        <v>9198</v>
      </c>
      <c r="J108" s="3">
        <v>2.63</v>
      </c>
      <c r="K108" s="3">
        <v>2.56</v>
      </c>
      <c r="L108" s="3">
        <v>2.5299999999999998</v>
      </c>
      <c r="M108" s="28">
        <f>AVERAGE(J108:L108)</f>
        <v>2.5733333333333328</v>
      </c>
      <c r="N108" s="6">
        <f>STDEV(J108:L108)</f>
        <v>5.131601439446886E-2</v>
      </c>
      <c r="O108" s="6">
        <f>(M108*0.05)+M108</f>
        <v>2.7019999999999995</v>
      </c>
      <c r="P108" s="26">
        <f>10^((3.31*(LOG(M108)))+0.611)</f>
        <v>93.269985874312965</v>
      </c>
    </row>
    <row r="109" spans="1:17">
      <c r="A109" s="3" t="s">
        <v>223</v>
      </c>
      <c r="B109" s="21" t="s">
        <v>205</v>
      </c>
      <c r="C109" s="21" t="s">
        <v>337</v>
      </c>
      <c r="D109" s="3" t="s">
        <v>23</v>
      </c>
      <c r="E109" s="5">
        <v>42196</v>
      </c>
      <c r="F109" s="3" t="s">
        <v>31</v>
      </c>
      <c r="G109" s="27">
        <v>9033</v>
      </c>
      <c r="H109" s="27">
        <v>9363</v>
      </c>
      <c r="I109" s="33">
        <f>AVERAGE(G109:H109)</f>
        <v>9198</v>
      </c>
      <c r="J109" s="3">
        <v>2.5099999999999998</v>
      </c>
      <c r="K109" s="3">
        <v>2.6</v>
      </c>
      <c r="L109" s="3">
        <v>2.54</v>
      </c>
      <c r="M109" s="28">
        <f>AVERAGE(J109:L109)</f>
        <v>2.5499999999999998</v>
      </c>
      <c r="N109" s="6">
        <f>STDEV(J109:L109)</f>
        <v>4.5825756949558538E-2</v>
      </c>
      <c r="O109" s="6">
        <f>(M109*0.05)+M109</f>
        <v>2.6774999999999998</v>
      </c>
      <c r="P109" s="26">
        <f>10^((3.31*(LOG(M109)))+0.611)</f>
        <v>90.499878727120972</v>
      </c>
    </row>
    <row r="110" spans="1:17" ht="28">
      <c r="A110" s="3" t="s">
        <v>258</v>
      </c>
      <c r="B110" s="21" t="s">
        <v>205</v>
      </c>
      <c r="C110" s="21" t="s">
        <v>337</v>
      </c>
      <c r="D110" s="3" t="s">
        <v>21</v>
      </c>
      <c r="E110" s="5">
        <v>42196</v>
      </c>
      <c r="F110" s="3" t="s">
        <v>31</v>
      </c>
      <c r="G110" s="27">
        <v>9033</v>
      </c>
      <c r="H110" s="27">
        <v>9363</v>
      </c>
      <c r="I110" s="33">
        <f>AVERAGE(G110:H110)</f>
        <v>9198</v>
      </c>
      <c r="J110" s="3">
        <v>2.56</v>
      </c>
      <c r="K110" s="3">
        <v>2.4700000000000002</v>
      </c>
      <c r="L110" s="3">
        <v>2.6</v>
      </c>
      <c r="M110" s="28">
        <f>AVERAGE(J110:L110)</f>
        <v>2.5433333333333334</v>
      </c>
      <c r="N110" s="6">
        <f>STDEV(J110:L110)</f>
        <v>6.6583281184793869E-2</v>
      </c>
      <c r="O110" s="6">
        <f>(M110*0.05)+M110</f>
        <v>2.6705000000000001</v>
      </c>
      <c r="P110" s="26">
        <f>10^((3.31*(LOG(M110)))+0.611)</f>
        <v>89.719091554328699</v>
      </c>
      <c r="Q110" s="25" t="s">
        <v>259</v>
      </c>
    </row>
    <row r="111" spans="1:17">
      <c r="A111" s="3" t="s">
        <v>262</v>
      </c>
      <c r="B111" s="21" t="s">
        <v>205</v>
      </c>
      <c r="C111" s="21" t="s">
        <v>337</v>
      </c>
      <c r="D111" s="3" t="s">
        <v>23</v>
      </c>
      <c r="E111" s="5">
        <v>42196</v>
      </c>
      <c r="F111" s="3" t="s">
        <v>31</v>
      </c>
      <c r="G111" s="27">
        <v>9033</v>
      </c>
      <c r="H111" s="27">
        <v>9363</v>
      </c>
      <c r="I111" s="33">
        <f>AVERAGE(G111:H111)</f>
        <v>9198</v>
      </c>
      <c r="J111" s="3">
        <v>2.48</v>
      </c>
      <c r="K111" s="3">
        <v>2.61</v>
      </c>
      <c r="L111" s="3">
        <v>2.5299999999999998</v>
      </c>
      <c r="M111" s="28">
        <f>AVERAGE(J111:L111)</f>
        <v>2.5399999999999996</v>
      </c>
      <c r="N111" s="6">
        <f>STDEV(J111:L111)</f>
        <v>6.5574385243019964E-2</v>
      </c>
      <c r="O111" s="6">
        <f>(M111*0.05)+M111</f>
        <v>2.6669999999999994</v>
      </c>
      <c r="P111" s="26">
        <f>10^((3.31*(LOG(M111)))+0.611)</f>
        <v>89.330466510741061</v>
      </c>
    </row>
    <row r="112" spans="1:17">
      <c r="A112" s="3" t="s">
        <v>217</v>
      </c>
      <c r="B112" s="21" t="s">
        <v>205</v>
      </c>
      <c r="C112" s="21" t="s">
        <v>337</v>
      </c>
      <c r="D112" s="3" t="s">
        <v>22</v>
      </c>
      <c r="E112" s="5">
        <v>42196</v>
      </c>
      <c r="F112" s="3" t="s">
        <v>31</v>
      </c>
      <c r="G112" s="27">
        <v>9033</v>
      </c>
      <c r="H112" s="27">
        <v>9363</v>
      </c>
      <c r="I112" s="33">
        <f>AVERAGE(G112:H112)</f>
        <v>9198</v>
      </c>
      <c r="J112" s="3">
        <v>2.4</v>
      </c>
      <c r="K112" s="3">
        <v>2.4500000000000002</v>
      </c>
      <c r="L112" s="3">
        <v>2.5099999999999998</v>
      </c>
      <c r="M112" s="28">
        <f>AVERAGE(J112:L112)</f>
        <v>2.4533333333333331</v>
      </c>
      <c r="N112" s="6">
        <f>STDEV(J112:L112)</f>
        <v>5.5075705472860947E-2</v>
      </c>
      <c r="O112" s="6">
        <f>(M112*0.05)+M112</f>
        <v>2.5759999999999996</v>
      </c>
      <c r="P112" s="26">
        <f>10^((3.31*(LOG(M112)))+0.611)</f>
        <v>79.633208152719462</v>
      </c>
    </row>
    <row r="113" spans="1:17">
      <c r="A113" s="3" t="s">
        <v>206</v>
      </c>
      <c r="B113" s="21" t="s">
        <v>205</v>
      </c>
      <c r="C113" s="21" t="s">
        <v>337</v>
      </c>
      <c r="D113" s="3" t="s">
        <v>22</v>
      </c>
      <c r="E113" s="5">
        <v>42196</v>
      </c>
      <c r="F113" s="3" t="s">
        <v>31</v>
      </c>
      <c r="G113" s="27">
        <v>9033</v>
      </c>
      <c r="H113" s="27">
        <v>9363</v>
      </c>
      <c r="I113" s="33">
        <f>AVERAGE(G113:H113)</f>
        <v>9198</v>
      </c>
      <c r="J113" s="3">
        <v>2.4700000000000002</v>
      </c>
      <c r="K113" s="3">
        <v>2.42</v>
      </c>
      <c r="L113" s="3">
        <v>2.4300000000000002</v>
      </c>
      <c r="M113" s="28">
        <f>AVERAGE(J113:L113)</f>
        <v>2.44</v>
      </c>
      <c r="N113" s="6">
        <f>STDEV(J113:L113)</f>
        <v>2.6457513110646012E-2</v>
      </c>
      <c r="O113" s="6">
        <f>(M113*0.05)+M113</f>
        <v>2.5619999999999998</v>
      </c>
      <c r="P113" s="26">
        <f>10^((3.31*(LOG(M113)))+0.611)</f>
        <v>78.20964690656038</v>
      </c>
    </row>
    <row r="114" spans="1:17">
      <c r="A114" s="3" t="s">
        <v>211</v>
      </c>
      <c r="B114" s="21" t="s">
        <v>205</v>
      </c>
      <c r="C114" s="21" t="s">
        <v>337</v>
      </c>
      <c r="D114" s="3" t="s">
        <v>210</v>
      </c>
      <c r="E114" s="5">
        <v>42196</v>
      </c>
      <c r="F114" s="3" t="s">
        <v>31</v>
      </c>
      <c r="G114" s="27">
        <v>9033</v>
      </c>
      <c r="H114" s="27">
        <v>9363</v>
      </c>
      <c r="I114" s="33">
        <f>AVERAGE(G114:H114)</f>
        <v>9198</v>
      </c>
      <c r="J114" s="3">
        <v>2.38</v>
      </c>
      <c r="K114" s="3">
        <v>2.36</v>
      </c>
      <c r="L114" s="3">
        <v>2.4900000000000002</v>
      </c>
      <c r="M114" s="28">
        <f>AVERAGE(J114:L114)</f>
        <v>2.41</v>
      </c>
      <c r="N114" s="6">
        <f>STDEV(J114:L114)</f>
        <v>7.0000000000000187E-2</v>
      </c>
      <c r="O114" s="6">
        <f>(M114*0.05)+M114</f>
        <v>2.5305</v>
      </c>
      <c r="P114" s="26">
        <f>10^((3.31*(LOG(M114)))+0.611)</f>
        <v>75.071727715989212</v>
      </c>
    </row>
    <row r="115" spans="1:17">
      <c r="A115" s="3" t="s">
        <v>224</v>
      </c>
      <c r="B115" s="21" t="s">
        <v>205</v>
      </c>
      <c r="C115" s="21" t="s">
        <v>337</v>
      </c>
      <c r="D115" s="3" t="s">
        <v>22</v>
      </c>
      <c r="E115" s="5">
        <v>42196</v>
      </c>
      <c r="F115" s="3" t="s">
        <v>31</v>
      </c>
      <c r="G115" s="27">
        <v>9033</v>
      </c>
      <c r="H115" s="27">
        <v>9363</v>
      </c>
      <c r="I115" s="33">
        <f>AVERAGE(G115:H115)</f>
        <v>9198</v>
      </c>
      <c r="J115" s="3">
        <v>2.4900000000000002</v>
      </c>
      <c r="K115" s="3">
        <v>2.35</v>
      </c>
      <c r="L115" s="3">
        <v>2.36</v>
      </c>
      <c r="M115" s="28">
        <f>AVERAGE(J115:L115)</f>
        <v>2.4</v>
      </c>
      <c r="N115" s="6">
        <f>STDEV(J115:L115)</f>
        <v>7.8102496759066664E-2</v>
      </c>
      <c r="O115" s="6">
        <f>(M115*0.05)+M115</f>
        <v>2.52</v>
      </c>
      <c r="P115" s="26">
        <f>10^((3.31*(LOG(M115)))+0.611)</f>
        <v>74.045592064062333</v>
      </c>
    </row>
    <row r="116" spans="1:17">
      <c r="A116" s="3" t="s">
        <v>220</v>
      </c>
      <c r="B116" s="21" t="s">
        <v>205</v>
      </c>
      <c r="C116" s="21" t="s">
        <v>337</v>
      </c>
      <c r="D116" s="3" t="s">
        <v>56</v>
      </c>
      <c r="E116" s="5">
        <v>42196</v>
      </c>
      <c r="F116" s="3" t="s">
        <v>31</v>
      </c>
      <c r="G116" s="27">
        <v>9033</v>
      </c>
      <c r="H116" s="27">
        <v>9363</v>
      </c>
      <c r="I116" s="33">
        <f>AVERAGE(G116:H116)</f>
        <v>9198</v>
      </c>
      <c r="J116" s="3">
        <v>2.4</v>
      </c>
      <c r="K116" s="3">
        <v>2.37</v>
      </c>
      <c r="L116" s="3">
        <v>2.3199999999999998</v>
      </c>
      <c r="M116" s="28">
        <f>AVERAGE(J116:L116)</f>
        <v>2.3633333333333333</v>
      </c>
      <c r="N116" s="6">
        <f>STDEV(J116:L116)</f>
        <v>4.0414518843273857E-2</v>
      </c>
      <c r="O116" s="6">
        <f>(M116*0.05)+M116</f>
        <v>2.4815</v>
      </c>
      <c r="P116" s="26">
        <f>10^((3.31*(LOG(M116)))+0.611)</f>
        <v>70.366781177428081</v>
      </c>
    </row>
    <row r="117" spans="1:17">
      <c r="A117" s="3" t="s">
        <v>214</v>
      </c>
      <c r="B117" s="21" t="s">
        <v>205</v>
      </c>
      <c r="C117" s="21" t="s">
        <v>337</v>
      </c>
      <c r="D117" s="3" t="s">
        <v>23</v>
      </c>
      <c r="E117" s="5">
        <v>42196</v>
      </c>
      <c r="F117" s="3" t="s">
        <v>31</v>
      </c>
      <c r="G117" s="27">
        <v>9033</v>
      </c>
      <c r="H117" s="27">
        <v>9363</v>
      </c>
      <c r="I117" s="33">
        <f>AVERAGE(G117:H117)</f>
        <v>9198</v>
      </c>
      <c r="J117" s="3">
        <v>2.39</v>
      </c>
      <c r="K117" s="3">
        <v>2.34</v>
      </c>
      <c r="L117" s="3">
        <v>2.33</v>
      </c>
      <c r="M117" s="28">
        <f>AVERAGE(J117:L117)</f>
        <v>2.3533333333333335</v>
      </c>
      <c r="N117" s="6">
        <f>STDEV(J117:L117)</f>
        <v>3.2145502536643257E-2</v>
      </c>
      <c r="O117" s="6">
        <f>(M117*0.05)+M117</f>
        <v>2.4710000000000001</v>
      </c>
      <c r="P117" s="26">
        <f>10^((3.31*(LOG(M117)))+0.611)</f>
        <v>69.386056810080703</v>
      </c>
    </row>
    <row r="118" spans="1:17">
      <c r="A118" s="3" t="s">
        <v>218</v>
      </c>
      <c r="B118" s="21" t="s">
        <v>205</v>
      </c>
      <c r="C118" s="21" t="s">
        <v>337</v>
      </c>
      <c r="D118" s="3" t="s">
        <v>21</v>
      </c>
      <c r="E118" s="5">
        <v>42196</v>
      </c>
      <c r="F118" s="3" t="s">
        <v>31</v>
      </c>
      <c r="G118" s="27">
        <v>9033</v>
      </c>
      <c r="H118" s="27">
        <v>9363</v>
      </c>
      <c r="I118" s="33">
        <f>AVERAGE(G118:H118)</f>
        <v>9198</v>
      </c>
      <c r="J118" s="3">
        <v>2.42</v>
      </c>
      <c r="K118" s="3">
        <v>2.33</v>
      </c>
      <c r="L118" s="3">
        <v>2.29</v>
      </c>
      <c r="M118" s="28">
        <f>AVERAGE(J118:L118)</f>
        <v>2.3466666666666667</v>
      </c>
      <c r="N118" s="6">
        <f>STDEV(J118:L118)</f>
        <v>6.6583281184793869E-2</v>
      </c>
      <c r="O118" s="6">
        <f>(M118*0.05)+M118</f>
        <v>2.464</v>
      </c>
      <c r="P118" s="26">
        <f>10^((3.31*(LOG(M118)))+0.611)</f>
        <v>68.737565833820611</v>
      </c>
      <c r="Q118" s="25" t="s">
        <v>219</v>
      </c>
    </row>
    <row r="119" spans="1:17">
      <c r="A119" s="3" t="s">
        <v>215</v>
      </c>
      <c r="B119" s="21" t="s">
        <v>205</v>
      </c>
      <c r="C119" s="21" t="s">
        <v>337</v>
      </c>
      <c r="D119" s="3" t="s">
        <v>23</v>
      </c>
      <c r="E119" s="5">
        <v>42196</v>
      </c>
      <c r="F119" s="3" t="s">
        <v>31</v>
      </c>
      <c r="G119" s="27">
        <v>9033</v>
      </c>
      <c r="H119" s="27">
        <v>9363</v>
      </c>
      <c r="I119" s="33">
        <f>AVERAGE(G119:H119)</f>
        <v>9198</v>
      </c>
      <c r="J119" s="3">
        <v>2.5299999999999998</v>
      </c>
      <c r="K119" s="3">
        <v>2.23</v>
      </c>
      <c r="L119" s="3">
        <v>2.23</v>
      </c>
      <c r="M119" s="28">
        <f>AVERAGE(J119:L119)</f>
        <v>2.33</v>
      </c>
      <c r="N119" s="6">
        <f>STDEV(J119:L119)</f>
        <v>0.17320508075688762</v>
      </c>
      <c r="O119" s="6">
        <f>(M119*0.05)+M119</f>
        <v>2.4464999999999999</v>
      </c>
      <c r="P119" s="26">
        <f>10^((3.31*(LOG(M119)))+0.611)</f>
        <v>67.134861700469955</v>
      </c>
      <c r="Q119" s="25" t="s">
        <v>269</v>
      </c>
    </row>
    <row r="120" spans="1:17">
      <c r="A120" s="3" t="s">
        <v>213</v>
      </c>
      <c r="B120" s="21" t="s">
        <v>205</v>
      </c>
      <c r="C120" s="21" t="s">
        <v>337</v>
      </c>
      <c r="D120" s="3" t="s">
        <v>22</v>
      </c>
      <c r="E120" s="5">
        <v>42196</v>
      </c>
      <c r="F120" s="3" t="s">
        <v>31</v>
      </c>
      <c r="G120" s="27">
        <v>9033</v>
      </c>
      <c r="H120" s="27">
        <v>9363</v>
      </c>
      <c r="I120" s="33">
        <f>AVERAGE(G120:H120)</f>
        <v>9198</v>
      </c>
      <c r="J120" s="3">
        <v>2.35</v>
      </c>
      <c r="K120" s="3">
        <v>2.2999999999999998</v>
      </c>
      <c r="L120" s="3">
        <v>2.2400000000000002</v>
      </c>
      <c r="M120" s="28">
        <f>AVERAGE(J120:L120)</f>
        <v>2.2966666666666669</v>
      </c>
      <c r="N120" s="6">
        <f>STDEV(J120:L120)</f>
        <v>5.5075705472860947E-2</v>
      </c>
      <c r="O120" s="6">
        <f>(M120*0.05)+M120</f>
        <v>2.4115000000000002</v>
      </c>
      <c r="P120" s="26">
        <f>10^((3.31*(LOG(M120)))+0.611)</f>
        <v>64.00800206200006</v>
      </c>
    </row>
    <row r="121" spans="1:17" ht="28">
      <c r="A121" s="3" t="s">
        <v>225</v>
      </c>
      <c r="B121" s="21" t="s">
        <v>205</v>
      </c>
      <c r="C121" s="21" t="s">
        <v>337</v>
      </c>
      <c r="D121" s="3" t="s">
        <v>23</v>
      </c>
      <c r="E121" s="5">
        <v>42196</v>
      </c>
      <c r="F121" s="3" t="s">
        <v>31</v>
      </c>
      <c r="G121" s="27">
        <v>9033</v>
      </c>
      <c r="H121" s="27">
        <v>9363</v>
      </c>
      <c r="I121" s="33">
        <f>AVERAGE(G121:H121)</f>
        <v>9198</v>
      </c>
      <c r="J121" s="3">
        <v>2.4300000000000002</v>
      </c>
      <c r="K121" s="3">
        <v>2.25</v>
      </c>
      <c r="L121" s="3">
        <v>2.1800000000000002</v>
      </c>
      <c r="M121" s="28">
        <f>AVERAGE(J121:L121)</f>
        <v>2.2866666666666666</v>
      </c>
      <c r="N121" s="6">
        <f>STDEV(J121:L121)</f>
        <v>0.12897028081435405</v>
      </c>
      <c r="O121" s="6">
        <f>(M121*0.05)+M121</f>
        <v>2.4009999999999998</v>
      </c>
      <c r="P121" s="26">
        <f>10^((3.31*(LOG(M121)))+0.611)</f>
        <v>63.090136911587116</v>
      </c>
      <c r="Q121" s="25" t="s">
        <v>276</v>
      </c>
    </row>
    <row r="122" spans="1:17">
      <c r="A122" s="3" t="s">
        <v>222</v>
      </c>
      <c r="B122" s="21" t="s">
        <v>205</v>
      </c>
      <c r="C122" s="21" t="s">
        <v>337</v>
      </c>
      <c r="D122" s="3" t="s">
        <v>23</v>
      </c>
      <c r="E122" s="5">
        <v>42196</v>
      </c>
      <c r="F122" s="3" t="s">
        <v>31</v>
      </c>
      <c r="G122" s="27">
        <v>9033</v>
      </c>
      <c r="H122" s="27">
        <v>9363</v>
      </c>
      <c r="I122" s="33">
        <f>AVERAGE(G122:H122)</f>
        <v>9198</v>
      </c>
      <c r="J122" s="3">
        <v>2.25</v>
      </c>
      <c r="K122" s="3">
        <v>2.36</v>
      </c>
      <c r="L122" s="3">
        <v>2.21</v>
      </c>
      <c r="M122" s="28">
        <f>AVERAGE(J122:L122)</f>
        <v>2.273333333333333</v>
      </c>
      <c r="N122" s="6">
        <f>STDEV(J122:L122)</f>
        <v>7.7674534651540228E-2</v>
      </c>
      <c r="O122" s="6">
        <f>(M122*0.05)+M122</f>
        <v>2.3869999999999996</v>
      </c>
      <c r="P122" s="26">
        <f>10^((3.31*(LOG(M122)))+0.611)</f>
        <v>61.880658559197123</v>
      </c>
    </row>
    <row r="123" spans="1:17">
      <c r="A123" s="3" t="s">
        <v>221</v>
      </c>
      <c r="B123" s="21" t="s">
        <v>205</v>
      </c>
      <c r="C123" s="21" t="s">
        <v>337</v>
      </c>
      <c r="D123" s="3" t="s">
        <v>23</v>
      </c>
      <c r="E123" s="5">
        <v>42196</v>
      </c>
      <c r="F123" s="3" t="s">
        <v>31</v>
      </c>
      <c r="G123" s="27">
        <v>9033</v>
      </c>
      <c r="H123" s="27">
        <v>9363</v>
      </c>
      <c r="I123" s="33">
        <f>AVERAGE(G123:H123)</f>
        <v>9198</v>
      </c>
      <c r="J123" s="3">
        <v>2.29</v>
      </c>
      <c r="K123" s="3">
        <v>2.2200000000000002</v>
      </c>
      <c r="L123" s="3">
        <v>2.2400000000000002</v>
      </c>
      <c r="M123" s="28">
        <f>AVERAGE(J123:L123)</f>
        <v>2.25</v>
      </c>
      <c r="N123" s="6">
        <f>STDEV(J123:L123)</f>
        <v>3.60555127546398E-2</v>
      </c>
      <c r="O123" s="6">
        <f>(M123*0.05)+M123</f>
        <v>2.3624999999999998</v>
      </c>
      <c r="P123" s="26">
        <f>10^((3.31*(LOG(M123)))+0.611)</f>
        <v>59.803160306526593</v>
      </c>
    </row>
    <row r="124" spans="1:17">
      <c r="A124" s="3" t="s">
        <v>207</v>
      </c>
      <c r="B124" s="21" t="s">
        <v>205</v>
      </c>
      <c r="C124" s="21" t="s">
        <v>337</v>
      </c>
      <c r="D124" s="3" t="s">
        <v>22</v>
      </c>
      <c r="E124" s="5">
        <v>42196</v>
      </c>
      <c r="F124" s="3" t="s">
        <v>31</v>
      </c>
      <c r="G124" s="27">
        <v>9033</v>
      </c>
      <c r="H124" s="27">
        <v>9363</v>
      </c>
      <c r="I124" s="33">
        <f>AVERAGE(G124:H124)</f>
        <v>9198</v>
      </c>
      <c r="J124" s="3">
        <v>2.29</v>
      </c>
      <c r="K124" s="3">
        <v>2.23</v>
      </c>
      <c r="L124" s="3">
        <v>2.21</v>
      </c>
      <c r="M124" s="28">
        <f>AVERAGE(J124:L124)</f>
        <v>2.2433333333333332</v>
      </c>
      <c r="N124" s="6">
        <f>STDEV(J124:L124)</f>
        <v>4.1633319989322688E-2</v>
      </c>
      <c r="O124" s="6">
        <f>(M124*0.05)+M124</f>
        <v>2.3554999999999997</v>
      </c>
      <c r="P124" s="26">
        <f>10^((3.31*(LOG(M124)))+0.611)</f>
        <v>59.218650933899717</v>
      </c>
    </row>
    <row r="125" spans="1:17">
      <c r="A125" s="3" t="s">
        <v>212</v>
      </c>
      <c r="B125" s="21" t="s">
        <v>205</v>
      </c>
      <c r="C125" s="21" t="s">
        <v>337</v>
      </c>
      <c r="D125" s="3" t="s">
        <v>22</v>
      </c>
      <c r="E125" s="5">
        <v>42196</v>
      </c>
      <c r="F125" s="3" t="s">
        <v>31</v>
      </c>
      <c r="G125" s="27">
        <v>9033</v>
      </c>
      <c r="H125" s="27">
        <v>9363</v>
      </c>
      <c r="I125" s="33">
        <f>AVERAGE(G125:H125)</f>
        <v>9198</v>
      </c>
      <c r="J125" s="3">
        <v>2.2200000000000002</v>
      </c>
      <c r="K125" s="3">
        <v>2.3199999999999998</v>
      </c>
      <c r="L125" s="3">
        <v>2.17</v>
      </c>
      <c r="M125" s="28">
        <f>AVERAGE(J125:L125)</f>
        <v>2.2366666666666668</v>
      </c>
      <c r="N125" s="6">
        <f>STDEV(J125:L125)</f>
        <v>7.6376261582597263E-2</v>
      </c>
      <c r="O125" s="6">
        <f>(M125*0.05)+M125</f>
        <v>2.3485</v>
      </c>
      <c r="P125" s="26">
        <f>10^((3.31*(LOG(M125)))+0.611)</f>
        <v>58.638140350153527</v>
      </c>
    </row>
    <row r="126" spans="1:17">
      <c r="A126" s="3" t="s">
        <v>208</v>
      </c>
      <c r="B126" s="21" t="s">
        <v>205</v>
      </c>
      <c r="C126" s="21" t="s">
        <v>337</v>
      </c>
      <c r="D126" s="3" t="s">
        <v>22</v>
      </c>
      <c r="E126" s="5">
        <v>42196</v>
      </c>
      <c r="F126" s="3" t="s">
        <v>31</v>
      </c>
      <c r="G126" s="27">
        <v>9033</v>
      </c>
      <c r="H126" s="27">
        <v>9363</v>
      </c>
      <c r="I126" s="33">
        <f>AVERAGE(G126:H126)</f>
        <v>9198</v>
      </c>
      <c r="K126" s="3">
        <v>2.23</v>
      </c>
      <c r="L126" s="3">
        <v>2.2200000000000002</v>
      </c>
      <c r="M126" s="28">
        <f>AVERAGE(J126:L126)</f>
        <v>2.2250000000000001</v>
      </c>
      <c r="N126" s="6">
        <f>STDEV(J126:L126)</f>
        <v>7.0710678118653244E-3</v>
      </c>
      <c r="O126" s="6">
        <f>(M126*0.05)+M126</f>
        <v>2.3362500000000002</v>
      </c>
      <c r="P126" s="26">
        <f>10^((3.31*(LOG(M126)))+0.611)</f>
        <v>57.63182212037848</v>
      </c>
      <c r="Q126" s="25" t="s">
        <v>284</v>
      </c>
    </row>
    <row r="127" spans="1:17">
      <c r="A127" s="3" t="s">
        <v>149</v>
      </c>
      <c r="B127" s="21" t="s">
        <v>148</v>
      </c>
      <c r="C127" s="21" t="s">
        <v>337</v>
      </c>
      <c r="D127" s="3" t="s">
        <v>95</v>
      </c>
      <c r="E127" s="5">
        <v>42191</v>
      </c>
      <c r="F127" s="3" t="s">
        <v>31</v>
      </c>
      <c r="G127" s="27">
        <v>9363</v>
      </c>
      <c r="H127" s="27">
        <v>9692</v>
      </c>
      <c r="I127" s="33">
        <f>AVERAGE(G127:H127)</f>
        <v>9527.5</v>
      </c>
      <c r="J127" s="3">
        <v>2.71</v>
      </c>
      <c r="K127" s="3">
        <v>2.72</v>
      </c>
      <c r="L127" s="3">
        <v>2.81</v>
      </c>
      <c r="M127" s="28">
        <f>AVERAGE(J127:L127)</f>
        <v>2.7466666666666666</v>
      </c>
      <c r="N127" s="6">
        <f>STDEV(J127:L127)</f>
        <v>5.5075705472861017E-2</v>
      </c>
      <c r="O127" s="6">
        <f>(M127*0.05)+M127</f>
        <v>2.8839999999999999</v>
      </c>
      <c r="P127" s="26">
        <f>10^((3.31*(LOG(M127)))+0.611)</f>
        <v>115.73047019431975</v>
      </c>
    </row>
    <row r="128" spans="1:17">
      <c r="A128" s="3" t="s">
        <v>150</v>
      </c>
      <c r="B128" s="21" t="s">
        <v>148</v>
      </c>
      <c r="C128" s="21" t="s">
        <v>337</v>
      </c>
      <c r="D128" s="3" t="s">
        <v>95</v>
      </c>
      <c r="E128" s="5">
        <v>42191</v>
      </c>
      <c r="F128" s="3" t="s">
        <v>31</v>
      </c>
      <c r="G128" s="27">
        <v>9363</v>
      </c>
      <c r="H128" s="27">
        <v>9692</v>
      </c>
      <c r="I128" s="33">
        <f>AVERAGE(G128:H128)</f>
        <v>9527.5</v>
      </c>
      <c r="J128" s="3">
        <v>2.5499999999999998</v>
      </c>
      <c r="K128" s="3">
        <v>2.68</v>
      </c>
      <c r="L128" s="3">
        <v>2.71</v>
      </c>
      <c r="M128" s="28">
        <f>AVERAGE(J128:L128)</f>
        <v>2.6466666666666669</v>
      </c>
      <c r="N128" s="6">
        <f>STDEV(J128:L128)</f>
        <v>8.5049005481153933E-2</v>
      </c>
      <c r="O128" s="6">
        <f>(M128*0.05)+M128</f>
        <v>2.7790000000000004</v>
      </c>
      <c r="P128" s="26">
        <f>10^((3.31*(LOG(M128)))+0.611)</f>
        <v>102.36099762013762</v>
      </c>
    </row>
    <row r="129" spans="1:27">
      <c r="A129" s="3" t="s">
        <v>153</v>
      </c>
      <c r="B129" s="21" t="s">
        <v>148</v>
      </c>
      <c r="C129" s="21" t="s">
        <v>337</v>
      </c>
      <c r="D129" s="3" t="s">
        <v>95</v>
      </c>
      <c r="E129" s="5">
        <v>42191</v>
      </c>
      <c r="F129" s="3" t="s">
        <v>31</v>
      </c>
      <c r="G129" s="27">
        <v>9363</v>
      </c>
      <c r="H129" s="27">
        <v>9692</v>
      </c>
      <c r="I129" s="33">
        <f>AVERAGE(G129:H129)</f>
        <v>9527.5</v>
      </c>
      <c r="J129" s="3">
        <v>2.58</v>
      </c>
      <c r="K129" s="3">
        <v>2.63</v>
      </c>
      <c r="L129" s="3">
        <v>2.62</v>
      </c>
      <c r="M129" s="28">
        <f>AVERAGE(J129:L129)</f>
        <v>2.61</v>
      </c>
      <c r="N129" s="6">
        <f>STDEV(J129:L129)</f>
        <v>2.6457513110645845E-2</v>
      </c>
      <c r="O129" s="6">
        <f>(M129*0.05)+M129</f>
        <v>2.7404999999999999</v>
      </c>
      <c r="P129" s="26">
        <f>10^((3.31*(LOG(M129)))+0.611)</f>
        <v>97.741742973364993</v>
      </c>
    </row>
    <row r="130" spans="1:27">
      <c r="A130" s="3" t="s">
        <v>312</v>
      </c>
      <c r="B130" s="21" t="s">
        <v>148</v>
      </c>
      <c r="C130" s="21" t="s">
        <v>337</v>
      </c>
      <c r="D130" s="3" t="s">
        <v>22</v>
      </c>
      <c r="E130" s="5">
        <v>42199</v>
      </c>
      <c r="F130" s="3" t="s">
        <v>31</v>
      </c>
      <c r="G130" s="27">
        <v>9363</v>
      </c>
      <c r="H130" s="27">
        <v>9692</v>
      </c>
      <c r="I130" s="33">
        <f>AVERAGE(G130:H130)</f>
        <v>9527.5</v>
      </c>
      <c r="J130" s="3">
        <v>2.5</v>
      </c>
      <c r="K130" s="3">
        <v>2.62</v>
      </c>
      <c r="L130" s="3">
        <v>2.59</v>
      </c>
      <c r="M130" s="28">
        <f>AVERAGE(J130:L130)</f>
        <v>2.57</v>
      </c>
      <c r="N130" s="6">
        <f>STDEV(J130:L130)</f>
        <v>6.2449979983984001E-2</v>
      </c>
      <c r="O130" s="6">
        <f>(M130*0.05)+M130</f>
        <v>2.6984999999999997</v>
      </c>
      <c r="P130" s="28">
        <f>10^((3.31*(LOG(M130)))+0.611)</f>
        <v>92.870682728331374</v>
      </c>
      <c r="Q130" s="52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>
      <c r="A131" s="3" t="s">
        <v>165</v>
      </c>
      <c r="B131" s="21" t="s">
        <v>148</v>
      </c>
      <c r="C131" s="21" t="s">
        <v>337</v>
      </c>
      <c r="D131" s="3" t="s">
        <v>21</v>
      </c>
      <c r="E131" s="5">
        <v>42191</v>
      </c>
      <c r="F131" s="3" t="s">
        <v>31</v>
      </c>
      <c r="G131" s="27">
        <v>9363</v>
      </c>
      <c r="H131" s="27">
        <v>9692</v>
      </c>
      <c r="I131" s="33">
        <f>AVERAGE(G131:H131)</f>
        <v>9527.5</v>
      </c>
      <c r="J131" s="3">
        <v>2.5299999999999998</v>
      </c>
      <c r="K131" s="3">
        <v>2.5099999999999998</v>
      </c>
      <c r="L131" s="3">
        <v>2.61</v>
      </c>
      <c r="M131" s="28">
        <f>AVERAGE(J131:L131)</f>
        <v>2.5499999999999994</v>
      </c>
      <c r="N131" s="6">
        <f>STDEV(J131:L131)</f>
        <v>5.2915026221291857E-2</v>
      </c>
      <c r="O131" s="6">
        <f>(M131*0.05)+M131</f>
        <v>2.6774999999999993</v>
      </c>
      <c r="P131" s="26">
        <f>10^((3.31*(LOG(M131)))+0.611)</f>
        <v>90.499878727120887</v>
      </c>
    </row>
    <row r="132" spans="1:27">
      <c r="A132" s="3" t="s">
        <v>311</v>
      </c>
      <c r="B132" s="21" t="s">
        <v>148</v>
      </c>
      <c r="C132" s="21" t="s">
        <v>337</v>
      </c>
      <c r="D132" s="3" t="s">
        <v>16</v>
      </c>
      <c r="E132" s="5">
        <v>42199</v>
      </c>
      <c r="F132" s="3" t="s">
        <v>31</v>
      </c>
      <c r="G132" s="27">
        <v>9363</v>
      </c>
      <c r="H132" s="27">
        <v>9692</v>
      </c>
      <c r="I132" s="33">
        <f>AVERAGE(G132:H132)</f>
        <v>9527.5</v>
      </c>
      <c r="J132" s="3">
        <v>2.5499999999999998</v>
      </c>
      <c r="K132" s="3">
        <v>2.5099999999999998</v>
      </c>
      <c r="L132" s="3">
        <v>2.57</v>
      </c>
      <c r="M132" s="28">
        <f>AVERAGE(J132:L132)</f>
        <v>2.543333333333333</v>
      </c>
      <c r="N132" s="6">
        <f>STDEV(J132:L132)</f>
        <v>3.0550504633038961E-2</v>
      </c>
      <c r="O132" s="6">
        <f>(M132*0.05)+M132</f>
        <v>2.6704999999999997</v>
      </c>
      <c r="P132" s="28">
        <f>10^((3.31*(LOG(M132)))+0.611)</f>
        <v>89.719091554328614</v>
      </c>
      <c r="Q132" s="52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>
      <c r="A133" s="3" t="s">
        <v>151</v>
      </c>
      <c r="B133" s="21" t="s">
        <v>148</v>
      </c>
      <c r="C133" s="21" t="s">
        <v>337</v>
      </c>
      <c r="D133" s="3" t="s">
        <v>21</v>
      </c>
      <c r="E133" s="5">
        <v>42191</v>
      </c>
      <c r="F133" s="3" t="s">
        <v>31</v>
      </c>
      <c r="G133" s="27">
        <v>9363</v>
      </c>
      <c r="H133" s="27">
        <v>9692</v>
      </c>
      <c r="I133" s="33">
        <f>AVERAGE(G133:H133)</f>
        <v>9527.5</v>
      </c>
      <c r="J133" s="3">
        <v>2.52</v>
      </c>
      <c r="K133" s="3">
        <v>2.5299999999999998</v>
      </c>
      <c r="M133" s="28">
        <f>AVERAGE(J133:L133)</f>
        <v>2.5249999999999999</v>
      </c>
      <c r="N133" s="6">
        <f>STDEV(J133:L133)</f>
        <v>7.0710678118653244E-3</v>
      </c>
      <c r="O133" s="6">
        <f>(M133*0.05)+M133</f>
        <v>2.6512500000000001</v>
      </c>
      <c r="P133" s="26">
        <f>10^((3.31*(LOG(M133)))+0.611)</f>
        <v>87.596181731007292</v>
      </c>
      <c r="Q133" s="25" t="s">
        <v>152</v>
      </c>
    </row>
    <row r="134" spans="1:27">
      <c r="A134" s="3" t="s">
        <v>226</v>
      </c>
      <c r="B134" s="21" t="s">
        <v>148</v>
      </c>
      <c r="C134" s="21" t="s">
        <v>337</v>
      </c>
      <c r="D134" s="3" t="s">
        <v>210</v>
      </c>
      <c r="E134" s="5">
        <v>42196</v>
      </c>
      <c r="F134" s="3" t="s">
        <v>31</v>
      </c>
      <c r="G134" s="27">
        <v>9363</v>
      </c>
      <c r="H134" s="27">
        <v>9692</v>
      </c>
      <c r="I134" s="33">
        <f>AVERAGE(G134:H134)</f>
        <v>9527.5</v>
      </c>
      <c r="J134" s="3">
        <v>2.52</v>
      </c>
      <c r="K134" s="3">
        <v>2.5</v>
      </c>
      <c r="L134" s="3">
        <v>2.5099999999999998</v>
      </c>
      <c r="M134" s="28">
        <f>AVERAGE(J134:L134)</f>
        <v>2.5099999999999998</v>
      </c>
      <c r="N134" s="6">
        <f>STDEV(J134:L134)</f>
        <v>1.0000000000000009E-2</v>
      </c>
      <c r="O134" s="6">
        <f>(M134*0.05)+M134</f>
        <v>2.6355</v>
      </c>
      <c r="P134" s="26">
        <f>10^((3.31*(LOG(M134)))+0.611)</f>
        <v>85.885533573899892</v>
      </c>
    </row>
    <row r="135" spans="1:27">
      <c r="A135" s="3" t="s">
        <v>315</v>
      </c>
      <c r="B135" s="21" t="s">
        <v>148</v>
      </c>
      <c r="C135" s="21" t="s">
        <v>337</v>
      </c>
      <c r="D135" s="3" t="s">
        <v>21</v>
      </c>
      <c r="E135" s="5">
        <v>42199</v>
      </c>
      <c r="F135" s="3" t="s">
        <v>31</v>
      </c>
      <c r="G135" s="27">
        <v>9363</v>
      </c>
      <c r="H135" s="27">
        <v>9692</v>
      </c>
      <c r="I135" s="33">
        <f t="shared" ref="I135:I142" si="2">AVERAGE(G135:H135)</f>
        <v>9527.5</v>
      </c>
      <c r="J135" s="3">
        <v>2.4700000000000002</v>
      </c>
      <c r="K135" s="3">
        <v>2.52</v>
      </c>
      <c r="L135" s="3">
        <v>2.5299999999999998</v>
      </c>
      <c r="M135" s="28">
        <f>AVERAGE(J135:L135)</f>
        <v>2.5066666666666664</v>
      </c>
      <c r="N135" s="6">
        <f>STDEV(J135:L135)</f>
        <v>3.2145502536643007E-2</v>
      </c>
      <c r="O135" s="6">
        <f>(M135*0.05)+M135</f>
        <v>2.6319999999999997</v>
      </c>
      <c r="P135" s="28">
        <f>10^((3.31*(LOG(M135)))+0.611)</f>
        <v>85.508580957372118</v>
      </c>
    </row>
    <row r="136" spans="1:27">
      <c r="A136" s="3" t="s">
        <v>313</v>
      </c>
      <c r="B136" s="21" t="s">
        <v>148</v>
      </c>
      <c r="C136" s="21" t="s">
        <v>337</v>
      </c>
      <c r="D136" s="3" t="s">
        <v>22</v>
      </c>
      <c r="E136" s="5">
        <v>42199</v>
      </c>
      <c r="F136" s="3" t="s">
        <v>31</v>
      </c>
      <c r="G136" s="27">
        <v>9363</v>
      </c>
      <c r="H136" s="27">
        <v>9692</v>
      </c>
      <c r="I136" s="33">
        <f t="shared" si="2"/>
        <v>9527.5</v>
      </c>
      <c r="J136" s="3">
        <v>2.52</v>
      </c>
      <c r="K136" s="3">
        <v>2.48</v>
      </c>
      <c r="L136" s="3">
        <v>2.5099999999999998</v>
      </c>
      <c r="M136" s="28">
        <f>AVERAGE(J136:L136)</f>
        <v>2.5033333333333334</v>
      </c>
      <c r="N136" s="6">
        <f>STDEV(J136:L136)</f>
        <v>2.0816659994661309E-2</v>
      </c>
      <c r="O136" s="6">
        <f>(M136*0.05)+M136</f>
        <v>2.6285000000000003</v>
      </c>
      <c r="P136" s="28">
        <f>10^((3.31*(LOG(M136)))+0.611)</f>
        <v>85.132784490402969</v>
      </c>
      <c r="Q136" s="52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>
      <c r="A137" s="3" t="s">
        <v>198</v>
      </c>
      <c r="B137" s="21" t="s">
        <v>148</v>
      </c>
      <c r="C137" s="21" t="s">
        <v>337</v>
      </c>
      <c r="D137" s="3" t="s">
        <v>22</v>
      </c>
      <c r="E137" s="5">
        <v>42196</v>
      </c>
      <c r="F137" s="3" t="s">
        <v>31</v>
      </c>
      <c r="G137" s="27">
        <v>9363</v>
      </c>
      <c r="H137" s="27">
        <v>9692</v>
      </c>
      <c r="I137" s="33">
        <f t="shared" si="2"/>
        <v>9527.5</v>
      </c>
      <c r="J137" s="3">
        <v>2.48</v>
      </c>
      <c r="K137" s="3">
        <v>2.46</v>
      </c>
      <c r="L137" s="3">
        <v>2.56</v>
      </c>
      <c r="M137" s="28">
        <f>AVERAGE(J137:L137)</f>
        <v>2.5</v>
      </c>
      <c r="N137" s="6">
        <f>STDEV(J137:L137)</f>
        <v>5.2915026221291857E-2</v>
      </c>
      <c r="O137" s="6">
        <f>(M137*0.05)+M137</f>
        <v>2.625</v>
      </c>
      <c r="P137" s="26">
        <f>10^((3.31*(LOG(M137)))+0.611)</f>
        <v>84.758142159370664</v>
      </c>
    </row>
    <row r="138" spans="1:27">
      <c r="A138" s="3" t="s">
        <v>316</v>
      </c>
      <c r="B138" s="21" t="s">
        <v>148</v>
      </c>
      <c r="C138" s="21" t="s">
        <v>337</v>
      </c>
      <c r="D138" s="3" t="s">
        <v>16</v>
      </c>
      <c r="E138" s="5">
        <v>42199</v>
      </c>
      <c r="F138" s="3" t="s">
        <v>31</v>
      </c>
      <c r="G138" s="27">
        <v>9363</v>
      </c>
      <c r="H138" s="27">
        <v>9692</v>
      </c>
      <c r="I138" s="33">
        <f t="shared" si="2"/>
        <v>9527.5</v>
      </c>
      <c r="J138" s="3">
        <v>2.4700000000000002</v>
      </c>
      <c r="K138" s="3">
        <v>2.44</v>
      </c>
      <c r="L138" s="3">
        <v>2.4300000000000002</v>
      </c>
      <c r="M138" s="28">
        <f>AVERAGE(J138:L138)</f>
        <v>2.4466666666666668</v>
      </c>
      <c r="N138" s="6">
        <f>STDEV(J138:L138)</f>
        <v>2.0816659994661382E-2</v>
      </c>
      <c r="O138" s="6">
        <f>(M138*0.05)+M138</f>
        <v>2.569</v>
      </c>
      <c r="P138" s="28">
        <f>10^((3.31*(LOG(M138)))+0.611)</f>
        <v>78.919187464932037</v>
      </c>
      <c r="Q138" s="25" t="s">
        <v>242</v>
      </c>
    </row>
    <row r="139" spans="1:27">
      <c r="A139" s="3" t="s">
        <v>197</v>
      </c>
      <c r="B139" s="21" t="s">
        <v>148</v>
      </c>
      <c r="C139" s="21" t="s">
        <v>337</v>
      </c>
      <c r="D139" s="3" t="s">
        <v>23</v>
      </c>
      <c r="E139" s="5">
        <v>42196</v>
      </c>
      <c r="F139" s="3" t="s">
        <v>31</v>
      </c>
      <c r="G139" s="27">
        <v>9363</v>
      </c>
      <c r="H139" s="27">
        <v>9692</v>
      </c>
      <c r="I139" s="33">
        <f t="shared" si="2"/>
        <v>9527.5</v>
      </c>
      <c r="J139" s="3">
        <v>2.37</v>
      </c>
      <c r="K139" s="3">
        <v>2.35</v>
      </c>
      <c r="L139" s="3">
        <v>2.44</v>
      </c>
      <c r="M139" s="28">
        <f>AVERAGE(J139:L139)</f>
        <v>2.3866666666666667</v>
      </c>
      <c r="N139" s="6">
        <f>STDEV(J139:L139)</f>
        <v>4.7258156262526003E-2</v>
      </c>
      <c r="O139" s="6">
        <f>(M139*0.05)+M139</f>
        <v>2.5060000000000002</v>
      </c>
      <c r="P139" s="26">
        <f>10^((3.31*(LOG(M139)))+0.611)</f>
        <v>72.692691749672207</v>
      </c>
    </row>
    <row r="140" spans="1:27">
      <c r="A140" s="3" t="s">
        <v>199</v>
      </c>
      <c r="B140" s="21" t="s">
        <v>148</v>
      </c>
      <c r="C140" s="21" t="s">
        <v>337</v>
      </c>
      <c r="D140" s="3" t="s">
        <v>23</v>
      </c>
      <c r="E140" s="5">
        <v>42196</v>
      </c>
      <c r="F140" s="3" t="s">
        <v>31</v>
      </c>
      <c r="G140" s="27">
        <v>9363</v>
      </c>
      <c r="H140" s="27">
        <v>9692</v>
      </c>
      <c r="I140" s="33">
        <f t="shared" si="2"/>
        <v>9527.5</v>
      </c>
      <c r="J140" s="3">
        <v>2.33</v>
      </c>
      <c r="K140" s="3">
        <v>2.36</v>
      </c>
      <c r="L140" s="3">
        <v>2.37</v>
      </c>
      <c r="M140" s="28">
        <f>AVERAGE(J140:L140)</f>
        <v>2.3533333333333331</v>
      </c>
      <c r="N140" s="6">
        <f>STDEV(J140:L140)</f>
        <v>2.0816659994661309E-2</v>
      </c>
      <c r="O140" s="6">
        <f>(M140*0.05)+M140</f>
        <v>2.4709999999999996</v>
      </c>
      <c r="P140" s="26">
        <f>10^((3.31*(LOG(M140)))+0.611)</f>
        <v>69.386056810080703</v>
      </c>
    </row>
    <row r="141" spans="1:27">
      <c r="A141" s="3" t="s">
        <v>301</v>
      </c>
      <c r="B141" s="21" t="s">
        <v>148</v>
      </c>
      <c r="C141" s="21" t="s">
        <v>337</v>
      </c>
      <c r="D141" s="3" t="s">
        <v>16</v>
      </c>
      <c r="E141" s="5">
        <v>42199</v>
      </c>
      <c r="F141" s="3" t="s">
        <v>31</v>
      </c>
      <c r="G141" s="27">
        <v>9363</v>
      </c>
      <c r="H141" s="27">
        <v>9692</v>
      </c>
      <c r="I141" s="33">
        <f t="shared" si="2"/>
        <v>9527.5</v>
      </c>
      <c r="J141" s="3">
        <v>2.33</v>
      </c>
      <c r="K141" s="3">
        <v>2.41</v>
      </c>
      <c r="L141" s="3">
        <v>2.21</v>
      </c>
      <c r="M141" s="28">
        <f>AVERAGE(J141:L141)</f>
        <v>2.3166666666666669</v>
      </c>
      <c r="N141" s="6">
        <f>STDEV(J141:L141)</f>
        <v>0.10066445913694343</v>
      </c>
      <c r="O141" s="6">
        <f>(M141*0.05)+M141</f>
        <v>2.4325000000000001</v>
      </c>
      <c r="P141" s="26">
        <f>10^((3.31*(LOG(M141)))+0.611)</f>
        <v>65.871620874745616</v>
      </c>
      <c r="Q141" s="52" t="s">
        <v>71</v>
      </c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>
      <c r="A142" s="3" t="s">
        <v>314</v>
      </c>
      <c r="B142" s="21" t="s">
        <v>148</v>
      </c>
      <c r="C142" s="21" t="s">
        <v>337</v>
      </c>
      <c r="D142" s="3" t="s">
        <v>16</v>
      </c>
      <c r="E142" s="5">
        <v>42199</v>
      </c>
      <c r="F142" s="3" t="s">
        <v>31</v>
      </c>
      <c r="G142" s="27">
        <v>9363</v>
      </c>
      <c r="H142" s="27">
        <v>9692</v>
      </c>
      <c r="I142" s="33">
        <f t="shared" si="2"/>
        <v>9527.5</v>
      </c>
      <c r="J142" s="3">
        <v>2.34</v>
      </c>
      <c r="K142" s="3">
        <v>2.2599999999999998</v>
      </c>
      <c r="L142" s="3">
        <v>2.33</v>
      </c>
      <c r="M142" s="28">
        <f>AVERAGE(J142:L142)</f>
        <v>2.31</v>
      </c>
      <c r="N142" s="6">
        <f>STDEV(J142:L142)</f>
        <v>4.3588989435406823E-2</v>
      </c>
      <c r="O142" s="6">
        <f>(M142*0.05)+M142</f>
        <v>2.4255</v>
      </c>
      <c r="P142" s="28">
        <f>10^((3.31*(LOG(M142)))+0.611)</f>
        <v>65.246264663379819</v>
      </c>
    </row>
    <row r="143" spans="1:27">
      <c r="A143" s="3" t="s">
        <v>227</v>
      </c>
      <c r="B143" s="21" t="s">
        <v>148</v>
      </c>
      <c r="C143" s="21" t="s">
        <v>337</v>
      </c>
      <c r="D143" s="3" t="s">
        <v>22</v>
      </c>
      <c r="E143" s="5">
        <v>42196</v>
      </c>
      <c r="F143" s="3" t="s">
        <v>31</v>
      </c>
      <c r="G143" s="27">
        <v>9363</v>
      </c>
      <c r="H143" s="27">
        <v>9692</v>
      </c>
      <c r="I143" s="33">
        <f>AVERAGE(G143:H143)</f>
        <v>9527.5</v>
      </c>
      <c r="J143" s="3">
        <v>2.1800000000000002</v>
      </c>
      <c r="K143" s="3">
        <v>2.17</v>
      </c>
      <c r="L143" s="3">
        <v>2.3199999999999998</v>
      </c>
      <c r="M143" s="28">
        <f>AVERAGE(J143:L143)</f>
        <v>2.2233333333333332</v>
      </c>
      <c r="N143" s="6">
        <f>STDEV(J143:L143)</f>
        <v>8.3864970836060718E-2</v>
      </c>
      <c r="O143" s="6">
        <f>(M143*0.05)+M143</f>
        <v>2.3344999999999998</v>
      </c>
      <c r="P143" s="26">
        <f>10^((3.31*(LOG(M143)))+0.611)</f>
        <v>57.489053323002871</v>
      </c>
    </row>
    <row r="144" spans="1:27">
      <c r="A144" s="3" t="s">
        <v>64</v>
      </c>
      <c r="B144" s="21" t="s">
        <v>13</v>
      </c>
      <c r="C144" s="21" t="s">
        <v>338</v>
      </c>
      <c r="D144" s="3" t="s">
        <v>16</v>
      </c>
      <c r="E144" s="5">
        <v>42187</v>
      </c>
      <c r="F144" s="5" t="s">
        <v>31</v>
      </c>
      <c r="G144" s="27">
        <v>10021</v>
      </c>
      <c r="H144" s="27">
        <v>10351</v>
      </c>
      <c r="I144" s="33">
        <f>AVERAGE(G144:H144)</f>
        <v>10186</v>
      </c>
      <c r="O144" s="6">
        <f>(M144*0.05)+M144</f>
        <v>0</v>
      </c>
      <c r="P144" s="26" t="e">
        <f>10^((3.31*(LOG(M144)))+0.611)</f>
        <v>#NUM!</v>
      </c>
    </row>
    <row r="145" spans="1:27">
      <c r="A145" s="3" t="s">
        <v>94</v>
      </c>
      <c r="B145" s="21" t="s">
        <v>13</v>
      </c>
      <c r="C145" s="21" t="s">
        <v>338</v>
      </c>
      <c r="D145" s="3" t="s">
        <v>95</v>
      </c>
      <c r="E145" s="5">
        <v>42187</v>
      </c>
      <c r="F145" s="3" t="s">
        <v>31</v>
      </c>
      <c r="G145" s="27">
        <v>10021</v>
      </c>
      <c r="H145" s="27">
        <v>10351</v>
      </c>
      <c r="I145" s="33">
        <f>AVERAGE(G145:H145)</f>
        <v>10186</v>
      </c>
      <c r="J145" s="3">
        <v>2.79</v>
      </c>
      <c r="K145" s="3">
        <v>2.84</v>
      </c>
      <c r="L145" s="3">
        <v>2.73</v>
      </c>
      <c r="M145" s="28">
        <f>AVERAGE(J145:L145)</f>
        <v>2.7866666666666666</v>
      </c>
      <c r="N145" s="6">
        <f>STDEV(J145:L145)</f>
        <v>5.5075705472860961E-2</v>
      </c>
      <c r="O145" s="6">
        <f>(M145*0.05)+M145</f>
        <v>2.9260000000000002</v>
      </c>
      <c r="P145" s="26">
        <f>10^((3.31*(LOG(M145)))+0.611)</f>
        <v>121.40356088324799</v>
      </c>
    </row>
    <row r="146" spans="1:27" ht="28">
      <c r="A146" s="3" t="s">
        <v>252</v>
      </c>
      <c r="B146" s="21" t="s">
        <v>13</v>
      </c>
      <c r="C146" s="21" t="s">
        <v>338</v>
      </c>
      <c r="D146" s="3" t="s">
        <v>21</v>
      </c>
      <c r="E146" s="5">
        <v>42196</v>
      </c>
      <c r="F146" s="3" t="s">
        <v>31</v>
      </c>
      <c r="G146" s="27">
        <v>10021</v>
      </c>
      <c r="H146" s="27">
        <v>10351</v>
      </c>
      <c r="I146" s="33">
        <f>AVERAGE(G146:H146)</f>
        <v>10186</v>
      </c>
      <c r="J146" s="3">
        <v>2.77</v>
      </c>
      <c r="K146" s="3">
        <v>2.76</v>
      </c>
      <c r="L146" s="3">
        <v>2.8</v>
      </c>
      <c r="M146" s="28">
        <f>AVERAGE(J146:L146)</f>
        <v>2.776666666666666</v>
      </c>
      <c r="N146" s="6">
        <f>STDEV(J146:L146)</f>
        <v>2.0816659994661309E-2</v>
      </c>
      <c r="O146" s="6">
        <f>(M146*0.05)+M146</f>
        <v>2.9154999999999993</v>
      </c>
      <c r="P146" s="26">
        <f>10^((3.31*(LOG(M146)))+0.611)</f>
        <v>119.96749802207694</v>
      </c>
      <c r="Q146" s="25" t="s">
        <v>257</v>
      </c>
    </row>
    <row r="147" spans="1:27">
      <c r="A147" s="3" t="s">
        <v>97</v>
      </c>
      <c r="B147" s="21" t="s">
        <v>13</v>
      </c>
      <c r="C147" s="21" t="s">
        <v>338</v>
      </c>
      <c r="D147" s="3" t="s">
        <v>95</v>
      </c>
      <c r="E147" s="5">
        <v>42187</v>
      </c>
      <c r="F147" s="3" t="s">
        <v>31</v>
      </c>
      <c r="G147" s="27">
        <v>10021</v>
      </c>
      <c r="H147" s="27">
        <v>10351</v>
      </c>
      <c r="I147" s="33">
        <f>AVERAGE(G147:H147)</f>
        <v>10186</v>
      </c>
      <c r="J147" s="3">
        <v>2.75</v>
      </c>
      <c r="K147" s="3">
        <v>2.72</v>
      </c>
      <c r="M147" s="28">
        <f>AVERAGE(J147:L147)</f>
        <v>2.7350000000000003</v>
      </c>
      <c r="N147" s="6">
        <f>STDEV(J147:L147)</f>
        <v>2.1213203435596288E-2</v>
      </c>
      <c r="O147" s="6">
        <f>(M147*0.05)+M147</f>
        <v>2.8717500000000005</v>
      </c>
      <c r="P147" s="26">
        <f>10^((3.31*(LOG(M147)))+0.611)</f>
        <v>114.11132928831576</v>
      </c>
    </row>
    <row r="148" spans="1:27">
      <c r="A148" s="3" t="s">
        <v>101</v>
      </c>
      <c r="B148" s="21" t="s">
        <v>13</v>
      </c>
      <c r="C148" s="21" t="s">
        <v>338</v>
      </c>
      <c r="D148" s="3" t="s">
        <v>95</v>
      </c>
      <c r="E148" s="5">
        <v>42187</v>
      </c>
      <c r="F148" s="3" t="s">
        <v>31</v>
      </c>
      <c r="G148" s="27">
        <v>10021</v>
      </c>
      <c r="H148" s="27">
        <v>10351</v>
      </c>
      <c r="I148" s="33">
        <f>AVERAGE(G148:H148)</f>
        <v>10186</v>
      </c>
      <c r="J148" s="3">
        <v>2.7</v>
      </c>
      <c r="K148" s="3">
        <v>2.66</v>
      </c>
      <c r="L148" s="3">
        <v>2.58</v>
      </c>
      <c r="M148" s="28">
        <f>AVERAGE(J148:L148)</f>
        <v>2.6466666666666669</v>
      </c>
      <c r="N148" s="6">
        <f>STDEV(J148:L148)</f>
        <v>6.1101009266077921E-2</v>
      </c>
      <c r="O148" s="6">
        <f>(M148*0.05)+M148</f>
        <v>2.7790000000000004</v>
      </c>
      <c r="P148" s="26">
        <f>10^((3.31*(LOG(M148)))+0.611)</f>
        <v>102.36099762013762</v>
      </c>
    </row>
    <row r="149" spans="1:27">
      <c r="A149" s="3" t="s">
        <v>6</v>
      </c>
      <c r="B149" s="21" t="s">
        <v>13</v>
      </c>
      <c r="C149" s="21" t="s">
        <v>338</v>
      </c>
      <c r="D149" s="3" t="s">
        <v>16</v>
      </c>
      <c r="E149" s="5">
        <v>41883</v>
      </c>
      <c r="F149" s="5" t="s">
        <v>31</v>
      </c>
      <c r="G149" s="27">
        <v>10021</v>
      </c>
      <c r="H149" s="27">
        <v>10351</v>
      </c>
      <c r="I149" s="33">
        <f>AVERAGE(G149:H149)</f>
        <v>10186</v>
      </c>
      <c r="J149" s="3">
        <v>2.63</v>
      </c>
      <c r="K149" s="3">
        <v>2.65</v>
      </c>
      <c r="M149" s="28">
        <f>AVERAGE(J149:L149)</f>
        <v>2.6399999999999997</v>
      </c>
      <c r="N149" s="6">
        <f>STDEV(J149:L149)</f>
        <v>1.4142135623730963E-2</v>
      </c>
      <c r="O149" s="6">
        <f>(M149*0.05)+M149</f>
        <v>2.7719999999999998</v>
      </c>
      <c r="P149" s="26">
        <f>10^((3.31*(LOG(M149)))+0.611)</f>
        <v>101.51003977332563</v>
      </c>
      <c r="Q149" s="25" t="s">
        <v>273</v>
      </c>
      <c r="R149" s="17" t="s">
        <v>13</v>
      </c>
    </row>
    <row r="150" spans="1:27">
      <c r="A150" s="3" t="s">
        <v>92</v>
      </c>
      <c r="B150" s="21" t="s">
        <v>13</v>
      </c>
      <c r="C150" s="21" t="s">
        <v>338</v>
      </c>
      <c r="D150" s="3" t="s">
        <v>22</v>
      </c>
      <c r="E150" s="5">
        <v>42187</v>
      </c>
      <c r="F150" s="3" t="s">
        <v>31</v>
      </c>
      <c r="G150" s="27">
        <v>10021</v>
      </c>
      <c r="H150" s="27">
        <v>10351</v>
      </c>
      <c r="I150" s="33">
        <f>AVERAGE(G150:H150)</f>
        <v>10186</v>
      </c>
      <c r="J150" s="3">
        <v>2.67</v>
      </c>
      <c r="L150" s="3">
        <v>2.61</v>
      </c>
      <c r="M150" s="28">
        <f>AVERAGE(J150:L150)</f>
        <v>2.6399999999999997</v>
      </c>
      <c r="N150" s="6">
        <f>STDEV(J150:L150)</f>
        <v>4.2426406871192889E-2</v>
      </c>
      <c r="O150" s="6">
        <f>(M150*0.05)+M150</f>
        <v>2.7719999999999998</v>
      </c>
      <c r="P150" s="26">
        <f>10^((3.31*(LOG(M150)))+0.611)</f>
        <v>101.51003977332563</v>
      </c>
      <c r="Q150" s="25" t="s">
        <v>282</v>
      </c>
    </row>
    <row r="151" spans="1:27">
      <c r="A151" s="3" t="s">
        <v>9</v>
      </c>
      <c r="B151" s="21" t="s">
        <v>13</v>
      </c>
      <c r="C151" s="21" t="s">
        <v>338</v>
      </c>
      <c r="D151" s="3" t="s">
        <v>16</v>
      </c>
      <c r="E151" s="5">
        <v>42187</v>
      </c>
      <c r="F151" s="5" t="s">
        <v>31</v>
      </c>
      <c r="G151" s="27">
        <v>10021</v>
      </c>
      <c r="H151" s="27">
        <v>10351</v>
      </c>
      <c r="I151" s="33">
        <f>AVERAGE(G151:H151)</f>
        <v>10186</v>
      </c>
      <c r="K151" s="3">
        <v>2.66</v>
      </c>
      <c r="L151" s="3">
        <v>2.61</v>
      </c>
      <c r="M151" s="28">
        <f>AVERAGE(J151:L151)</f>
        <v>2.6349999999999998</v>
      </c>
      <c r="N151" s="6">
        <f>STDEV(J151:L151)</f>
        <v>3.5355339059327563E-2</v>
      </c>
      <c r="O151" s="6">
        <f>(M151*0.05)+M151</f>
        <v>2.7667499999999996</v>
      </c>
      <c r="P151" s="26">
        <f>10^((3.31*(LOG(M151)))+0.611)</f>
        <v>100.87507037316401</v>
      </c>
      <c r="Q151" s="25" t="s">
        <v>275</v>
      </c>
    </row>
    <row r="152" spans="1:27">
      <c r="A152" s="3" t="s">
        <v>186</v>
      </c>
      <c r="B152" s="21" t="s">
        <v>13</v>
      </c>
      <c r="C152" s="21" t="s">
        <v>338</v>
      </c>
      <c r="D152" s="3" t="s">
        <v>16</v>
      </c>
      <c r="E152" s="5">
        <v>42191</v>
      </c>
      <c r="F152" s="3" t="s">
        <v>31</v>
      </c>
      <c r="G152" s="27">
        <v>10021</v>
      </c>
      <c r="H152" s="27">
        <v>10351</v>
      </c>
      <c r="I152" s="33">
        <f>AVERAGE(G152:H152)</f>
        <v>10186</v>
      </c>
      <c r="J152" s="3">
        <v>2.63</v>
      </c>
      <c r="K152" s="3">
        <v>2.5499999999999998</v>
      </c>
      <c r="L152" s="3">
        <v>2.71</v>
      </c>
      <c r="M152" s="28">
        <f>AVERAGE(J152:L152)</f>
        <v>2.63</v>
      </c>
      <c r="N152" s="6">
        <f>STDEV(J152:L152)</f>
        <v>8.0000000000000071E-2</v>
      </c>
      <c r="O152" s="6">
        <f>(M152*0.05)+M152</f>
        <v>2.7614999999999998</v>
      </c>
      <c r="P152" s="26">
        <f>10^((3.31*(LOG(M152)))+0.611)</f>
        <v>100.242878144164</v>
      </c>
    </row>
    <row r="153" spans="1:27">
      <c r="A153" s="3" t="s">
        <v>57</v>
      </c>
      <c r="B153" s="21" t="s">
        <v>13</v>
      </c>
      <c r="C153" s="21" t="s">
        <v>338</v>
      </c>
      <c r="D153" s="3" t="s">
        <v>16</v>
      </c>
      <c r="E153" s="5">
        <v>42186</v>
      </c>
      <c r="F153" s="5" t="s">
        <v>31</v>
      </c>
      <c r="G153" s="27">
        <v>10021</v>
      </c>
      <c r="H153" s="27">
        <v>10351</v>
      </c>
      <c r="I153" s="33">
        <f>AVERAGE(G153:H153)</f>
        <v>10186</v>
      </c>
      <c r="J153" s="3">
        <v>2.63</v>
      </c>
      <c r="M153" s="28">
        <f>AVERAGE(J153:L153)</f>
        <v>2.63</v>
      </c>
      <c r="O153" s="6">
        <f>(M153*0.05)+M153</f>
        <v>2.7614999999999998</v>
      </c>
      <c r="P153" s="26">
        <f>10^((3.31*(LOG(M153)))+0.611)</f>
        <v>100.242878144164</v>
      </c>
    </row>
    <row r="154" spans="1:27">
      <c r="A154" s="3" t="s">
        <v>55</v>
      </c>
      <c r="B154" s="21" t="s">
        <v>13</v>
      </c>
      <c r="C154" s="21" t="s">
        <v>338</v>
      </c>
      <c r="D154" s="3" t="s">
        <v>56</v>
      </c>
      <c r="E154" s="5">
        <v>42186</v>
      </c>
      <c r="F154" s="5" t="s">
        <v>31</v>
      </c>
      <c r="G154" s="27">
        <v>10021</v>
      </c>
      <c r="H154" s="27">
        <v>10351</v>
      </c>
      <c r="I154" s="33">
        <f>AVERAGE(G154:H154)</f>
        <v>10186</v>
      </c>
      <c r="J154" s="3">
        <v>2.6</v>
      </c>
      <c r="K154" s="3">
        <v>2.61</v>
      </c>
      <c r="M154" s="28">
        <f>AVERAGE(J154:L154)</f>
        <v>2.605</v>
      </c>
      <c r="N154" s="6">
        <f>STDEV(J154:L154)</f>
        <v>7.0710678118653244E-3</v>
      </c>
      <c r="O154" s="6">
        <f>(M154*0.05)+M154</f>
        <v>2.7352500000000002</v>
      </c>
      <c r="P154" s="26">
        <f>10^((3.31*(LOG(M154)))+0.611)</f>
        <v>97.123333160996566</v>
      </c>
      <c r="Q154" s="25" t="s">
        <v>285</v>
      </c>
    </row>
    <row r="155" spans="1:27">
      <c r="A155" s="3" t="s">
        <v>180</v>
      </c>
      <c r="B155" s="21" t="s">
        <v>13</v>
      </c>
      <c r="C155" s="21" t="s">
        <v>338</v>
      </c>
      <c r="D155" s="3" t="s">
        <v>23</v>
      </c>
      <c r="E155" s="5">
        <v>42199</v>
      </c>
      <c r="F155" s="3" t="s">
        <v>31</v>
      </c>
      <c r="G155" s="27">
        <v>10021</v>
      </c>
      <c r="H155" s="27">
        <v>10351</v>
      </c>
      <c r="I155" s="33">
        <f>AVERAGE(G155:H155)</f>
        <v>10186</v>
      </c>
      <c r="K155" s="3">
        <v>2.59</v>
      </c>
      <c r="L155" s="3">
        <v>2.62</v>
      </c>
      <c r="M155" s="28">
        <f>AVERAGE(J155:L155)</f>
        <v>2.605</v>
      </c>
      <c r="N155" s="6">
        <f>STDEV(J155:L155)</f>
        <v>2.12132034355966E-2</v>
      </c>
      <c r="O155" s="6">
        <f>(M155*0.05)+M155</f>
        <v>2.7352500000000002</v>
      </c>
      <c r="P155" s="28">
        <f>10^((3.31*(LOG(M155)))+0.611)</f>
        <v>97.123333160996566</v>
      </c>
      <c r="Q155" s="52" t="s">
        <v>71</v>
      </c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ht="28">
      <c r="A156" s="3" t="s">
        <v>255</v>
      </c>
      <c r="B156" s="21" t="s">
        <v>13</v>
      </c>
      <c r="C156" s="21" t="s">
        <v>338</v>
      </c>
      <c r="D156" s="3" t="s">
        <v>23</v>
      </c>
      <c r="E156" s="5">
        <v>42196</v>
      </c>
      <c r="F156" s="3" t="s">
        <v>31</v>
      </c>
      <c r="G156" s="27">
        <v>10021</v>
      </c>
      <c r="H156" s="27">
        <v>10351</v>
      </c>
      <c r="I156" s="33">
        <f>AVERAGE(G156:H156)</f>
        <v>10186</v>
      </c>
      <c r="J156" s="3">
        <v>2.61</v>
      </c>
      <c r="K156" s="3">
        <v>2.56</v>
      </c>
      <c r="L156" s="3">
        <v>2.6</v>
      </c>
      <c r="M156" s="28">
        <f>AVERAGE(J156:L156)</f>
        <v>2.59</v>
      </c>
      <c r="N156" s="6">
        <f>STDEV(J156:L156)</f>
        <v>2.6457513110645845E-2</v>
      </c>
      <c r="O156" s="6">
        <f>(M156*0.05)+M156</f>
        <v>2.7195</v>
      </c>
      <c r="P156" s="26">
        <f>10^((3.31*(LOG(M156)))+0.611)</f>
        <v>95.28449116458566</v>
      </c>
      <c r="Q156" s="25" t="s">
        <v>257</v>
      </c>
    </row>
    <row r="157" spans="1:27">
      <c r="A157" s="3" t="s">
        <v>1</v>
      </c>
      <c r="B157" s="21" t="s">
        <v>13</v>
      </c>
      <c r="C157" s="21" t="s">
        <v>338</v>
      </c>
      <c r="D157" s="3" t="s">
        <v>53</v>
      </c>
      <c r="E157" s="5">
        <v>41883</v>
      </c>
      <c r="F157" s="5" t="s">
        <v>31</v>
      </c>
      <c r="G157" s="27">
        <v>10021</v>
      </c>
      <c r="H157" s="27">
        <v>10351</v>
      </c>
      <c r="I157" s="33">
        <f>AVERAGE(G157:H157)</f>
        <v>10186</v>
      </c>
      <c r="J157" s="3">
        <v>2.57</v>
      </c>
      <c r="K157" s="3">
        <v>2.58</v>
      </c>
      <c r="L157" s="3">
        <v>2.61</v>
      </c>
      <c r="M157" s="28">
        <f>AVERAGE(J157:L157)</f>
        <v>2.5866666666666664</v>
      </c>
      <c r="N157" s="6">
        <f>STDEV(J157:L157)</f>
        <v>2.0816659994661313E-2</v>
      </c>
      <c r="O157" s="6">
        <f>(M157*0.05)+M157</f>
        <v>2.7159999999999997</v>
      </c>
      <c r="P157" s="26">
        <f>10^((3.31*(LOG(M157)))+0.611)</f>
        <v>94.879184724746622</v>
      </c>
    </row>
    <row r="158" spans="1:27">
      <c r="A158" s="3" t="s">
        <v>99</v>
      </c>
      <c r="B158" s="21" t="s">
        <v>13</v>
      </c>
      <c r="C158" s="21" t="s">
        <v>338</v>
      </c>
      <c r="D158" s="3" t="s">
        <v>95</v>
      </c>
      <c r="E158" s="5">
        <v>42187</v>
      </c>
      <c r="F158" s="3" t="s">
        <v>31</v>
      </c>
      <c r="G158" s="27">
        <v>10021</v>
      </c>
      <c r="H158" s="27">
        <v>10351</v>
      </c>
      <c r="I158" s="33">
        <f>AVERAGE(G158:H158)</f>
        <v>10186</v>
      </c>
      <c r="J158" s="3">
        <v>2.59</v>
      </c>
      <c r="K158" s="3">
        <v>2.64</v>
      </c>
      <c r="L158" s="3">
        <v>2.5099999999999998</v>
      </c>
      <c r="M158" s="28">
        <f>AVERAGE(J158:L158)</f>
        <v>2.58</v>
      </c>
      <c r="N158" s="6">
        <f>STDEV(J158:L158)</f>
        <v>6.5574385243020158E-2</v>
      </c>
      <c r="O158" s="6">
        <f>(M158*0.05)+M158</f>
        <v>2.7090000000000001</v>
      </c>
      <c r="P158" s="26">
        <f>10^((3.31*(LOG(M158)))+0.611)</f>
        <v>94.072183983207808</v>
      </c>
    </row>
    <row r="159" spans="1:27">
      <c r="A159" s="3" t="s">
        <v>52</v>
      </c>
      <c r="B159" s="21" t="s">
        <v>13</v>
      </c>
      <c r="C159" s="21" t="s">
        <v>338</v>
      </c>
      <c r="D159" s="3" t="s">
        <v>16</v>
      </c>
      <c r="E159" s="5">
        <v>42186</v>
      </c>
      <c r="F159" s="5" t="s">
        <v>31</v>
      </c>
      <c r="G159" s="27">
        <v>10021</v>
      </c>
      <c r="H159" s="27">
        <v>10351</v>
      </c>
      <c r="I159" s="33">
        <f>AVERAGE(G159:H159)</f>
        <v>10186</v>
      </c>
      <c r="J159" s="3">
        <v>2.5499999999999998</v>
      </c>
      <c r="M159" s="28">
        <f>AVERAGE(J159:L159)</f>
        <v>2.5499999999999998</v>
      </c>
      <c r="O159" s="6">
        <f>(M159*0.05)+M159</f>
        <v>2.6774999999999998</v>
      </c>
      <c r="P159" s="26">
        <f>10^((3.31*(LOG(M159)))+0.611)</f>
        <v>90.499878727120972</v>
      </c>
    </row>
    <row r="160" spans="1:27">
      <c r="A160" s="3" t="s">
        <v>8</v>
      </c>
      <c r="B160" s="21" t="s">
        <v>13</v>
      </c>
      <c r="C160" s="21" t="s">
        <v>338</v>
      </c>
      <c r="D160" s="3" t="s">
        <v>16</v>
      </c>
      <c r="E160" s="5">
        <v>42187</v>
      </c>
      <c r="F160" s="5" t="s">
        <v>31</v>
      </c>
      <c r="G160" s="27">
        <v>10021</v>
      </c>
      <c r="H160" s="27">
        <v>10351</v>
      </c>
      <c r="I160" s="33">
        <f>AVERAGE(G160:H160)</f>
        <v>10186</v>
      </c>
      <c r="J160" s="3">
        <v>2.52</v>
      </c>
      <c r="K160" s="3">
        <v>2.5</v>
      </c>
      <c r="L160" s="3">
        <v>2.62</v>
      </c>
      <c r="M160" s="28">
        <f>AVERAGE(J160:L160)</f>
        <v>2.5466666666666664</v>
      </c>
      <c r="N160" s="6">
        <f>STDEV(J160:L160)</f>
        <v>6.4291005073286431E-2</v>
      </c>
      <c r="O160" s="6">
        <f>(M160*0.05)+M160</f>
        <v>2.6739999999999999</v>
      </c>
      <c r="P160" s="26">
        <f>10^((3.31*(LOG(M160)))+0.611)</f>
        <v>90.108894951943583</v>
      </c>
    </row>
    <row r="161" spans="1:17" ht="28">
      <c r="A161" s="3" t="s">
        <v>253</v>
      </c>
      <c r="B161" s="21" t="s">
        <v>13</v>
      </c>
      <c r="C161" s="21" t="s">
        <v>338</v>
      </c>
      <c r="D161" s="3" t="s">
        <v>21</v>
      </c>
      <c r="E161" s="5">
        <v>42196</v>
      </c>
      <c r="F161" s="3" t="s">
        <v>31</v>
      </c>
      <c r="G161" s="27">
        <v>10021</v>
      </c>
      <c r="H161" s="27">
        <v>10351</v>
      </c>
      <c r="I161" s="33">
        <f>AVERAGE(G161:H161)</f>
        <v>10186</v>
      </c>
      <c r="J161" s="3">
        <v>2.52</v>
      </c>
      <c r="K161" s="3">
        <v>2.56</v>
      </c>
      <c r="L161" s="3">
        <v>2.5499999999999998</v>
      </c>
      <c r="M161" s="28">
        <f>AVERAGE(J161:L161)</f>
        <v>2.5433333333333334</v>
      </c>
      <c r="N161" s="6">
        <f>STDEV(J161:L161)</f>
        <v>2.0816659994661309E-2</v>
      </c>
      <c r="O161" s="6">
        <f>(M161*0.05)+M161</f>
        <v>2.6705000000000001</v>
      </c>
      <c r="P161" s="26">
        <f>10^((3.31*(LOG(M161)))+0.611)</f>
        <v>89.719091554328699</v>
      </c>
      <c r="Q161" s="25" t="s">
        <v>257</v>
      </c>
    </row>
    <row r="162" spans="1:17">
      <c r="A162" s="3" t="s">
        <v>106</v>
      </c>
      <c r="B162" s="21" t="s">
        <v>13</v>
      </c>
      <c r="C162" s="21" t="s">
        <v>338</v>
      </c>
      <c r="D162" s="3" t="s">
        <v>95</v>
      </c>
      <c r="E162" s="5">
        <v>42187</v>
      </c>
      <c r="F162" s="3" t="s">
        <v>31</v>
      </c>
      <c r="G162" s="27">
        <v>10021</v>
      </c>
      <c r="H162" s="27">
        <v>10351</v>
      </c>
      <c r="I162" s="33">
        <f>AVERAGE(G162:H162)</f>
        <v>10186</v>
      </c>
      <c r="J162" s="3">
        <v>2.63</v>
      </c>
      <c r="K162" s="3">
        <v>2.5</v>
      </c>
      <c r="L162" s="3">
        <v>2.5</v>
      </c>
      <c r="M162" s="28">
        <f>AVERAGE(J162:L162)</f>
        <v>2.5433333333333334</v>
      </c>
      <c r="N162" s="6">
        <f>STDEV(J162:L162)</f>
        <v>7.5055534994651285E-2</v>
      </c>
      <c r="O162" s="6">
        <f>(M162*0.05)+M162</f>
        <v>2.6705000000000001</v>
      </c>
      <c r="P162" s="26">
        <f>10^((3.31*(LOG(M162)))+0.611)</f>
        <v>89.719091554328699</v>
      </c>
    </row>
    <row r="163" spans="1:17">
      <c r="A163" s="3" t="s">
        <v>2</v>
      </c>
      <c r="B163" s="21" t="s">
        <v>13</v>
      </c>
      <c r="C163" s="21" t="s">
        <v>338</v>
      </c>
      <c r="D163" s="3" t="s">
        <v>16</v>
      </c>
      <c r="E163" s="5">
        <v>42187</v>
      </c>
      <c r="F163" s="5" t="s">
        <v>31</v>
      </c>
      <c r="G163" s="27">
        <v>10021</v>
      </c>
      <c r="H163" s="27">
        <v>10351</v>
      </c>
      <c r="I163" s="33">
        <f>AVERAGE(G163:H163)</f>
        <v>10186</v>
      </c>
      <c r="J163" s="3">
        <v>2.59</v>
      </c>
      <c r="K163" s="3">
        <v>2.5299999999999998</v>
      </c>
      <c r="L163" s="3">
        <v>2.5099999999999998</v>
      </c>
      <c r="M163" s="28">
        <f>AVERAGE(J163:L163)</f>
        <v>2.543333333333333</v>
      </c>
      <c r="N163" s="6">
        <f>STDEV(J163:L163)</f>
        <v>4.1633319989322688E-2</v>
      </c>
      <c r="O163" s="6">
        <f>(M163*0.05)+M163</f>
        <v>2.6704999999999997</v>
      </c>
      <c r="P163" s="26">
        <f>10^((3.31*(LOG(M163)))+0.611)</f>
        <v>89.719091554328614</v>
      </c>
    </row>
    <row r="164" spans="1:17" ht="28">
      <c r="A164" s="3" t="s">
        <v>254</v>
      </c>
      <c r="B164" s="21" t="s">
        <v>13</v>
      </c>
      <c r="C164" s="21" t="s">
        <v>338</v>
      </c>
      <c r="D164" s="3" t="s">
        <v>95</v>
      </c>
      <c r="E164" s="5">
        <v>42196</v>
      </c>
      <c r="F164" s="3" t="s">
        <v>31</v>
      </c>
      <c r="G164" s="27">
        <v>10021</v>
      </c>
      <c r="H164" s="27">
        <v>10351</v>
      </c>
      <c r="I164" s="33">
        <f>AVERAGE(G164:H164)</f>
        <v>10186</v>
      </c>
      <c r="J164" s="3">
        <v>2.52</v>
      </c>
      <c r="K164" s="3">
        <v>2.56</v>
      </c>
      <c r="L164" s="3">
        <v>2.52</v>
      </c>
      <c r="M164" s="28">
        <f>AVERAGE(J164:L164)</f>
        <v>2.5333333333333332</v>
      </c>
      <c r="N164" s="6">
        <f>STDEV(J164:L164)</f>
        <v>2.3094010767585049E-2</v>
      </c>
      <c r="O164" s="6">
        <f>(M164*0.05)+M164</f>
        <v>2.6599999999999997</v>
      </c>
      <c r="P164" s="26">
        <f>10^((3.31*(LOG(M164)))+0.611)</f>
        <v>88.556743395619421</v>
      </c>
      <c r="Q164" s="25" t="s">
        <v>257</v>
      </c>
    </row>
    <row r="165" spans="1:17">
      <c r="A165" s="3" t="s">
        <v>7</v>
      </c>
      <c r="B165" s="21" t="s">
        <v>13</v>
      </c>
      <c r="C165" s="21" t="s">
        <v>338</v>
      </c>
      <c r="D165" s="3" t="s">
        <v>16</v>
      </c>
      <c r="E165" s="5">
        <v>42187</v>
      </c>
      <c r="F165" s="5" t="s">
        <v>31</v>
      </c>
      <c r="G165" s="27">
        <v>10021</v>
      </c>
      <c r="H165" s="27">
        <v>10351</v>
      </c>
      <c r="I165" s="33">
        <f>AVERAGE(G165:H165)</f>
        <v>10186</v>
      </c>
      <c r="J165" s="3">
        <v>2.5</v>
      </c>
      <c r="K165" s="3">
        <v>2.5099999999999998</v>
      </c>
      <c r="L165" s="3">
        <v>2.58</v>
      </c>
      <c r="M165" s="28">
        <f>AVERAGE(J165:L165)</f>
        <v>2.5299999999999998</v>
      </c>
      <c r="N165" s="6">
        <f>STDEV(J165:L165)</f>
        <v>4.3588989435406823E-2</v>
      </c>
      <c r="O165" s="6">
        <f>(M165*0.05)+M165</f>
        <v>2.6564999999999999</v>
      </c>
      <c r="P165" s="26">
        <f>10^((3.31*(LOG(M165)))+0.611)</f>
        <v>88.171641281128316</v>
      </c>
    </row>
    <row r="166" spans="1:17">
      <c r="A166" s="3" t="s">
        <v>63</v>
      </c>
      <c r="B166" s="21" t="s">
        <v>13</v>
      </c>
      <c r="C166" s="21" t="s">
        <v>338</v>
      </c>
      <c r="D166" s="3" t="s">
        <v>16</v>
      </c>
      <c r="E166" s="5">
        <v>42187</v>
      </c>
      <c r="F166" s="5" t="s">
        <v>31</v>
      </c>
      <c r="G166" s="27">
        <v>10021</v>
      </c>
      <c r="H166" s="27">
        <v>10351</v>
      </c>
      <c r="I166" s="33">
        <f>AVERAGE(G166:H166)</f>
        <v>10186</v>
      </c>
      <c r="J166" s="3">
        <v>2.62</v>
      </c>
      <c r="K166" s="3">
        <v>2.44</v>
      </c>
      <c r="L166" s="3">
        <v>2.5</v>
      </c>
      <c r="M166" s="28">
        <f>AVERAGE(J166:L166)</f>
        <v>2.52</v>
      </c>
      <c r="N166" s="6">
        <f>STDEV(J166:L166)</f>
        <v>9.1651513899116882E-2</v>
      </c>
      <c r="O166" s="6">
        <f>(M166*0.05)+M166</f>
        <v>2.6459999999999999</v>
      </c>
      <c r="P166" s="26">
        <f>10^((3.31*(LOG(M166)))+0.611)</f>
        <v>87.023348469501087</v>
      </c>
    </row>
    <row r="167" spans="1:17">
      <c r="A167" s="3" t="s">
        <v>184</v>
      </c>
      <c r="B167" s="21" t="s">
        <v>13</v>
      </c>
      <c r="C167" s="21" t="s">
        <v>338</v>
      </c>
      <c r="D167" s="3" t="s">
        <v>23</v>
      </c>
      <c r="E167" s="5">
        <v>42191</v>
      </c>
      <c r="F167" s="3" t="s">
        <v>31</v>
      </c>
      <c r="G167" s="27">
        <v>10021</v>
      </c>
      <c r="H167" s="27">
        <v>10351</v>
      </c>
      <c r="I167" s="33">
        <f>AVERAGE(G167:H167)</f>
        <v>10186</v>
      </c>
      <c r="J167" s="3">
        <v>2.52</v>
      </c>
      <c r="K167" s="3">
        <v>2.48</v>
      </c>
      <c r="L167" s="3">
        <v>2.54</v>
      </c>
      <c r="M167" s="28">
        <f>AVERAGE(J167:L167)</f>
        <v>2.5133333333333332</v>
      </c>
      <c r="N167" s="6">
        <f>STDEV(J167:L167)</f>
        <v>3.0550504633038961E-2</v>
      </c>
      <c r="O167" s="6">
        <f>(M167*0.05)+M167</f>
        <v>2.6389999999999998</v>
      </c>
      <c r="P167" s="26">
        <f>10^((3.31*(LOG(M167)))+0.611)</f>
        <v>86.263644354438256</v>
      </c>
    </row>
    <row r="168" spans="1:17">
      <c r="A168" s="3" t="s">
        <v>98</v>
      </c>
      <c r="B168" s="21" t="s">
        <v>13</v>
      </c>
      <c r="C168" s="21" t="s">
        <v>338</v>
      </c>
      <c r="D168" s="3" t="s">
        <v>21</v>
      </c>
      <c r="E168" s="5">
        <v>42187</v>
      </c>
      <c r="F168" s="3" t="s">
        <v>31</v>
      </c>
      <c r="G168" s="27">
        <v>10021</v>
      </c>
      <c r="H168" s="27">
        <v>10351</v>
      </c>
      <c r="I168" s="33">
        <f>AVERAGE(G168:H168)</f>
        <v>10186</v>
      </c>
      <c r="J168" s="3">
        <v>2.5099999999999998</v>
      </c>
      <c r="K168" s="3">
        <v>2.56</v>
      </c>
      <c r="L168" s="3">
        <v>2.41</v>
      </c>
      <c r="M168" s="28">
        <f>AVERAGE(J168:L168)</f>
        <v>2.4933333333333336</v>
      </c>
      <c r="N168" s="6">
        <f>STDEV(J168:L168)</f>
        <v>7.6376261582597263E-2</v>
      </c>
      <c r="O168" s="6">
        <f>(M168*0.05)+M168</f>
        <v>2.6180000000000003</v>
      </c>
      <c r="P168" s="26">
        <f>10^((3.31*(LOG(M168)))+0.611)</f>
        <v>84.012311854785906</v>
      </c>
    </row>
    <row r="169" spans="1:17">
      <c r="A169" s="3" t="s">
        <v>4</v>
      </c>
      <c r="B169" s="21" t="s">
        <v>13</v>
      </c>
      <c r="C169" s="21" t="s">
        <v>338</v>
      </c>
      <c r="D169" s="3" t="s">
        <v>16</v>
      </c>
      <c r="E169" s="5">
        <v>42187</v>
      </c>
      <c r="F169" s="5" t="s">
        <v>31</v>
      </c>
      <c r="G169" s="27">
        <v>10021</v>
      </c>
      <c r="H169" s="27">
        <v>10351</v>
      </c>
      <c r="I169" s="33">
        <f>AVERAGE(G169:H169)</f>
        <v>10186</v>
      </c>
      <c r="J169" s="3">
        <v>2.4500000000000002</v>
      </c>
      <c r="K169" s="3">
        <v>2.59</v>
      </c>
      <c r="L169" s="3">
        <v>2.4300000000000002</v>
      </c>
      <c r="M169" s="28">
        <f>AVERAGE(J169:L169)</f>
        <v>2.4900000000000002</v>
      </c>
      <c r="N169" s="6">
        <f>STDEV(J169:L169)</f>
        <v>8.7177978870813286E-2</v>
      </c>
      <c r="O169" s="6">
        <f>(M169*0.05)+M169</f>
        <v>2.6145</v>
      </c>
      <c r="P169" s="26">
        <f>10^((3.31*(LOG(M169)))+0.611)</f>
        <v>83.641119858148173</v>
      </c>
    </row>
    <row r="170" spans="1:17" ht="28">
      <c r="A170" s="3" t="s">
        <v>256</v>
      </c>
      <c r="B170" s="21" t="s">
        <v>13</v>
      </c>
      <c r="C170" s="21" t="s">
        <v>338</v>
      </c>
      <c r="D170" s="3" t="s">
        <v>22</v>
      </c>
      <c r="E170" s="5">
        <v>42196</v>
      </c>
      <c r="F170" s="3" t="s">
        <v>31</v>
      </c>
      <c r="G170" s="27">
        <v>10021</v>
      </c>
      <c r="H170" s="27">
        <v>10351</v>
      </c>
      <c r="I170" s="33">
        <f>AVERAGE(G170:H170)</f>
        <v>10186</v>
      </c>
      <c r="J170" s="3">
        <v>2.4700000000000002</v>
      </c>
      <c r="K170" s="3">
        <v>2.4500000000000002</v>
      </c>
      <c r="L170" s="3">
        <v>2.5499999999999998</v>
      </c>
      <c r="M170" s="28">
        <f>AVERAGE(J170:L170)</f>
        <v>2.4899999999999998</v>
      </c>
      <c r="N170" s="6">
        <f>STDEV(J170:L170)</f>
        <v>5.2915026221291607E-2</v>
      </c>
      <c r="O170" s="6">
        <f>(M170*0.05)+M170</f>
        <v>2.6144999999999996</v>
      </c>
      <c r="P170" s="26">
        <f>10^((3.31*(LOG(M170)))+0.611)</f>
        <v>83.641119858148087</v>
      </c>
      <c r="Q170" s="25" t="s">
        <v>257</v>
      </c>
    </row>
    <row r="171" spans="1:17">
      <c r="A171" s="3" t="s">
        <v>183</v>
      </c>
      <c r="B171" s="21" t="s">
        <v>13</v>
      </c>
      <c r="C171" s="21" t="s">
        <v>338</v>
      </c>
      <c r="D171" s="3" t="s">
        <v>21</v>
      </c>
      <c r="E171" s="5">
        <v>42191</v>
      </c>
      <c r="F171" s="3" t="s">
        <v>31</v>
      </c>
      <c r="G171" s="27">
        <v>10021</v>
      </c>
      <c r="H171" s="27">
        <v>10351</v>
      </c>
      <c r="I171" s="33">
        <f>AVERAGE(G171:H171)</f>
        <v>10186</v>
      </c>
      <c r="J171" s="3">
        <v>2.5099999999999998</v>
      </c>
      <c r="K171" s="3">
        <v>2.5</v>
      </c>
      <c r="L171" s="3">
        <v>2.39</v>
      </c>
      <c r="M171" s="28">
        <f>AVERAGE(J171:L171)</f>
        <v>2.4666666666666668</v>
      </c>
      <c r="N171" s="6">
        <f>STDEV(J171:L171)</f>
        <v>6.6583281184793799E-2</v>
      </c>
      <c r="O171" s="6">
        <f>(M171*0.05)+M171</f>
        <v>2.5900000000000003</v>
      </c>
      <c r="P171" s="26">
        <f>10^((3.31*(LOG(M171)))+0.611)</f>
        <v>81.074753923969652</v>
      </c>
    </row>
    <row r="172" spans="1:17">
      <c r="A172" s="3" t="s">
        <v>11</v>
      </c>
      <c r="B172" s="21" t="s">
        <v>13</v>
      </c>
      <c r="C172" s="21" t="s">
        <v>338</v>
      </c>
      <c r="D172" s="3" t="s">
        <v>16</v>
      </c>
      <c r="E172" s="5">
        <v>42187</v>
      </c>
      <c r="F172" s="5" t="s">
        <v>31</v>
      </c>
      <c r="G172" s="27">
        <v>10021</v>
      </c>
      <c r="H172" s="27">
        <v>10351</v>
      </c>
      <c r="I172" s="33">
        <f>AVERAGE(G172:H172)</f>
        <v>10186</v>
      </c>
      <c r="J172" s="3">
        <v>2.48</v>
      </c>
      <c r="K172" s="3">
        <v>2.4</v>
      </c>
      <c r="L172" s="3">
        <v>2.52</v>
      </c>
      <c r="M172" s="28">
        <f>AVERAGE(J172:L172)</f>
        <v>2.4666666666666668</v>
      </c>
      <c r="N172" s="6">
        <f>STDEV(J172:L172)</f>
        <v>6.1101009266077921E-2</v>
      </c>
      <c r="O172" s="6">
        <f>(M172*0.05)+M172</f>
        <v>2.5900000000000003</v>
      </c>
      <c r="P172" s="26">
        <f>10^((3.31*(LOG(M172)))+0.611)</f>
        <v>81.074753923969652</v>
      </c>
    </row>
    <row r="173" spans="1:17">
      <c r="A173" s="3" t="s">
        <v>54</v>
      </c>
      <c r="B173" s="21" t="s">
        <v>13</v>
      </c>
      <c r="C173" s="21" t="s">
        <v>338</v>
      </c>
      <c r="D173" s="3" t="s">
        <v>16</v>
      </c>
      <c r="E173" s="5">
        <v>42186</v>
      </c>
      <c r="F173" s="5" t="s">
        <v>31</v>
      </c>
      <c r="G173" s="27">
        <v>10021</v>
      </c>
      <c r="H173" s="27">
        <v>10351</v>
      </c>
      <c r="I173" s="33">
        <f>AVERAGE(G173:H173)</f>
        <v>10186</v>
      </c>
      <c r="J173" s="3">
        <v>2.4</v>
      </c>
      <c r="K173" s="3">
        <v>2.5299999999999998</v>
      </c>
      <c r="M173" s="28">
        <f>AVERAGE(J173:L173)</f>
        <v>2.4649999999999999</v>
      </c>
      <c r="N173" s="6">
        <f>STDEV(J173:L173)</f>
        <v>9.1923881554251102E-2</v>
      </c>
      <c r="O173" s="6">
        <f>(M173*0.05)+M173</f>
        <v>2.5882499999999999</v>
      </c>
      <c r="P173" s="26">
        <f>10^((3.31*(LOG(M173)))+0.611)</f>
        <v>80.893572795805753</v>
      </c>
    </row>
    <row r="174" spans="1:17" ht="28">
      <c r="A174" s="3" t="s">
        <v>251</v>
      </c>
      <c r="B174" s="21" t="s">
        <v>13</v>
      </c>
      <c r="C174" s="21" t="s">
        <v>338</v>
      </c>
      <c r="D174" s="3" t="s">
        <v>95</v>
      </c>
      <c r="E174" s="5">
        <v>42196</v>
      </c>
      <c r="F174" s="3" t="s">
        <v>31</v>
      </c>
      <c r="G174" s="27">
        <v>10021</v>
      </c>
      <c r="H174" s="27">
        <v>10351</v>
      </c>
      <c r="I174" s="33">
        <f>AVERAGE(G174:H174)</f>
        <v>10186</v>
      </c>
      <c r="J174" s="3">
        <v>2.4700000000000002</v>
      </c>
      <c r="K174" s="3">
        <v>2.48</v>
      </c>
      <c r="L174" s="3">
        <v>2.44</v>
      </c>
      <c r="M174" s="28">
        <f>AVERAGE(J174:L174)</f>
        <v>2.4633333333333334</v>
      </c>
      <c r="N174" s="6">
        <f>STDEV(J174:L174)</f>
        <v>2.0816659994661382E-2</v>
      </c>
      <c r="O174" s="6">
        <f>(M174*0.05)+M174</f>
        <v>2.5865</v>
      </c>
      <c r="P174" s="26">
        <f>10^((3.31*(LOG(M174)))+0.611)</f>
        <v>80.712674427431438</v>
      </c>
      <c r="Q174" s="25" t="s">
        <v>257</v>
      </c>
    </row>
    <row r="175" spans="1:17">
      <c r="A175" s="3" t="s">
        <v>68</v>
      </c>
      <c r="B175" s="21" t="s">
        <v>13</v>
      </c>
      <c r="C175" s="21" t="s">
        <v>338</v>
      </c>
      <c r="D175" s="3" t="s">
        <v>16</v>
      </c>
      <c r="E175" s="5">
        <v>42187</v>
      </c>
      <c r="F175" s="5" t="s">
        <v>31</v>
      </c>
      <c r="G175" s="27">
        <v>10021</v>
      </c>
      <c r="H175" s="27">
        <v>10351</v>
      </c>
      <c r="I175" s="33">
        <f>AVERAGE(G175:H175)</f>
        <v>10186</v>
      </c>
      <c r="J175" s="3">
        <v>2.44</v>
      </c>
      <c r="K175" s="3">
        <v>2.4900000000000002</v>
      </c>
      <c r="L175" s="3">
        <v>2.42</v>
      </c>
      <c r="M175" s="28">
        <f>AVERAGE(J175:L175)</f>
        <v>2.4499999999999997</v>
      </c>
      <c r="N175" s="6">
        <f>STDEV(J175:L175)</f>
        <v>3.605551275464005E-2</v>
      </c>
      <c r="O175" s="6">
        <f>(M175*0.05)+M175</f>
        <v>2.5724999999999998</v>
      </c>
      <c r="P175" s="26">
        <f>10^((3.31*(LOG(M175)))+0.611)</f>
        <v>79.275636793059633</v>
      </c>
    </row>
    <row r="176" spans="1:17">
      <c r="A176" s="3" t="s">
        <v>65</v>
      </c>
      <c r="B176" s="21" t="s">
        <v>13</v>
      </c>
      <c r="C176" s="21" t="s">
        <v>338</v>
      </c>
      <c r="D176" s="3" t="s">
        <v>56</v>
      </c>
      <c r="E176" s="5">
        <v>42187</v>
      </c>
      <c r="F176" s="5" t="s">
        <v>31</v>
      </c>
      <c r="G176" s="27">
        <v>10021</v>
      </c>
      <c r="H176" s="27">
        <v>10351</v>
      </c>
      <c r="I176" s="33">
        <f>AVERAGE(G176:H176)</f>
        <v>10186</v>
      </c>
      <c r="J176" s="3">
        <v>2.46</v>
      </c>
      <c r="K176" s="3">
        <v>2.39</v>
      </c>
      <c r="L176" s="3">
        <v>2.4900000000000002</v>
      </c>
      <c r="M176" s="28">
        <f>AVERAGE(J176:L176)</f>
        <v>2.4466666666666668</v>
      </c>
      <c r="N176" s="6">
        <f>STDEV(J176:L176)</f>
        <v>5.131601439446886E-2</v>
      </c>
      <c r="O176" s="6">
        <f>(M176*0.05)+M176</f>
        <v>2.569</v>
      </c>
      <c r="P176" s="26">
        <f>10^((3.31*(LOG(M176)))+0.611)</f>
        <v>78.919187464932037</v>
      </c>
    </row>
    <row r="177" spans="1:27">
      <c r="A177" s="3" t="s">
        <v>10</v>
      </c>
      <c r="B177" s="21" t="s">
        <v>13</v>
      </c>
      <c r="C177" s="21" t="s">
        <v>338</v>
      </c>
      <c r="D177" s="3" t="s">
        <v>16</v>
      </c>
      <c r="E177" s="5">
        <v>42187</v>
      </c>
      <c r="F177" s="5" t="s">
        <v>31</v>
      </c>
      <c r="G177" s="27">
        <v>10021</v>
      </c>
      <c r="H177" s="27">
        <v>10351</v>
      </c>
      <c r="I177" s="33">
        <f>AVERAGE(G177:H177)</f>
        <v>10186</v>
      </c>
      <c r="J177" s="3">
        <v>2.48</v>
      </c>
      <c r="K177" s="3">
        <v>2.41</v>
      </c>
      <c r="L177" s="3">
        <v>2.4300000000000002</v>
      </c>
      <c r="M177" s="28">
        <f>AVERAGE(J177:L177)</f>
        <v>2.44</v>
      </c>
      <c r="N177" s="6">
        <f>STDEV(J177:L177)</f>
        <v>3.60555127546398E-2</v>
      </c>
      <c r="O177" s="6">
        <f>(M177*0.05)+M177</f>
        <v>2.5619999999999998</v>
      </c>
      <c r="P177" s="26">
        <f>10^((3.31*(LOG(M177)))+0.611)</f>
        <v>78.20964690656038</v>
      </c>
    </row>
    <row r="178" spans="1:27">
      <c r="A178" s="3" t="s">
        <v>100</v>
      </c>
      <c r="B178" s="21" t="s">
        <v>13</v>
      </c>
      <c r="C178" s="21" t="s">
        <v>338</v>
      </c>
      <c r="D178" s="3" t="s">
        <v>95</v>
      </c>
      <c r="E178" s="5">
        <v>42187</v>
      </c>
      <c r="F178" s="3" t="s">
        <v>31</v>
      </c>
      <c r="G178" s="27">
        <v>10021</v>
      </c>
      <c r="H178" s="27">
        <v>10351</v>
      </c>
      <c r="I178" s="33">
        <f>AVERAGE(G178:H178)</f>
        <v>10186</v>
      </c>
      <c r="J178" s="3">
        <v>2.4700000000000002</v>
      </c>
      <c r="K178" s="3">
        <v>2.4</v>
      </c>
      <c r="M178" s="28">
        <f>AVERAGE(J178:L178)</f>
        <v>2.4350000000000001</v>
      </c>
      <c r="N178" s="6">
        <f>STDEV(J178:L178)</f>
        <v>4.9497474683058526E-2</v>
      </c>
      <c r="O178" s="6">
        <f>(M178*0.05)+M178</f>
        <v>2.5567500000000001</v>
      </c>
      <c r="P178" s="26">
        <f>10^((3.31*(LOG(M178)))+0.611)</f>
        <v>77.680421956238803</v>
      </c>
    </row>
    <row r="179" spans="1:27">
      <c r="A179" s="3" t="s">
        <v>3</v>
      </c>
      <c r="B179" s="21" t="s">
        <v>13</v>
      </c>
      <c r="C179" s="21" t="s">
        <v>338</v>
      </c>
      <c r="D179" s="3" t="s">
        <v>16</v>
      </c>
      <c r="E179" s="5">
        <v>42187</v>
      </c>
      <c r="F179" s="5" t="s">
        <v>31</v>
      </c>
      <c r="G179" s="27">
        <v>10021</v>
      </c>
      <c r="H179" s="27">
        <v>10351</v>
      </c>
      <c r="I179" s="33">
        <f>AVERAGE(G179:H179)</f>
        <v>10186</v>
      </c>
      <c r="J179" s="3">
        <v>2.4700000000000002</v>
      </c>
      <c r="K179" s="3">
        <v>2.41</v>
      </c>
      <c r="L179" s="3">
        <v>2.4</v>
      </c>
      <c r="M179" s="28">
        <f>AVERAGE(J179:L179)</f>
        <v>2.4266666666666672</v>
      </c>
      <c r="N179" s="6">
        <f>STDEV(J179:L179)</f>
        <v>3.7859388972001938E-2</v>
      </c>
      <c r="O179" s="6">
        <f>(M179*0.05)+M179</f>
        <v>2.5480000000000005</v>
      </c>
      <c r="P179" s="26">
        <f>10^((3.31*(LOG(M179)))+0.611)</f>
        <v>76.803942251685356</v>
      </c>
    </row>
    <row r="180" spans="1:27">
      <c r="A180" s="3" t="s">
        <v>5</v>
      </c>
      <c r="B180" s="21" t="s">
        <v>13</v>
      </c>
      <c r="C180" s="21" t="s">
        <v>338</v>
      </c>
      <c r="D180" s="3" t="s">
        <v>16</v>
      </c>
      <c r="E180" s="5">
        <v>42187</v>
      </c>
      <c r="F180" s="5" t="s">
        <v>31</v>
      </c>
      <c r="G180" s="27">
        <v>10021</v>
      </c>
      <c r="H180" s="27">
        <v>10351</v>
      </c>
      <c r="I180" s="33">
        <f>AVERAGE(G180:H180)</f>
        <v>10186</v>
      </c>
      <c r="J180" s="3">
        <v>2.4500000000000002</v>
      </c>
      <c r="K180" s="3">
        <v>2.4</v>
      </c>
      <c r="L180" s="3">
        <v>2.39</v>
      </c>
      <c r="M180" s="28">
        <f>AVERAGE(J180:L180)</f>
        <v>2.4133333333333336</v>
      </c>
      <c r="N180" s="6">
        <f>STDEV(J180:L180)</f>
        <v>3.2145502536643257E-2</v>
      </c>
      <c r="O180" s="6">
        <f>(M180*0.05)+M180</f>
        <v>2.5340000000000003</v>
      </c>
      <c r="P180" s="26">
        <f>10^((3.31*(LOG(M180)))+0.611)</f>
        <v>75.41596647082379</v>
      </c>
    </row>
    <row r="181" spans="1:27">
      <c r="A181" s="3" t="s">
        <v>180</v>
      </c>
      <c r="B181" s="21" t="s">
        <v>13</v>
      </c>
      <c r="C181" s="21" t="s">
        <v>338</v>
      </c>
      <c r="D181" s="3" t="s">
        <v>22</v>
      </c>
      <c r="E181" s="5">
        <v>42191</v>
      </c>
      <c r="F181" s="3" t="s">
        <v>31</v>
      </c>
      <c r="G181" s="27">
        <v>10021</v>
      </c>
      <c r="H181" s="27">
        <v>10351</v>
      </c>
      <c r="I181" s="33">
        <f>AVERAGE(G181:H181)</f>
        <v>10186</v>
      </c>
      <c r="J181" s="3">
        <v>2.38</v>
      </c>
      <c r="K181" s="3">
        <v>2.42</v>
      </c>
      <c r="L181" s="3">
        <v>2.2999999999999998</v>
      </c>
      <c r="M181" s="28">
        <f>AVERAGE(J181:L181)</f>
        <v>2.3666666666666667</v>
      </c>
      <c r="N181" s="6">
        <f>STDEV(J181:L181)</f>
        <v>6.1101009266077921E-2</v>
      </c>
      <c r="O181" s="6">
        <f>(M181*0.05)+M181</f>
        <v>2.4849999999999999</v>
      </c>
      <c r="P181" s="26">
        <f>10^((3.31*(LOG(M181)))+0.611)</f>
        <v>70.695827311705287</v>
      </c>
    </row>
    <row r="182" spans="1:27">
      <c r="A182" s="3" t="s">
        <v>96</v>
      </c>
      <c r="B182" s="21" t="s">
        <v>13</v>
      </c>
      <c r="C182" s="21" t="s">
        <v>338</v>
      </c>
      <c r="D182" s="3" t="s">
        <v>21</v>
      </c>
      <c r="E182" s="5">
        <v>42187</v>
      </c>
      <c r="F182" s="3" t="s">
        <v>31</v>
      </c>
      <c r="G182" s="27">
        <v>10021</v>
      </c>
      <c r="H182" s="27">
        <v>10351</v>
      </c>
      <c r="I182" s="33">
        <f>AVERAGE(G182:H182)</f>
        <v>10186</v>
      </c>
      <c r="J182" s="3">
        <v>2.4</v>
      </c>
      <c r="K182" s="3">
        <v>2.3199999999999998</v>
      </c>
      <c r="L182" s="3">
        <v>2.36</v>
      </c>
      <c r="M182" s="28">
        <f>AVERAGE(J182:L182)</f>
        <v>2.36</v>
      </c>
      <c r="N182" s="6">
        <f>STDEV(J182:L182)</f>
        <v>4.0000000000000036E-2</v>
      </c>
      <c r="O182" s="6">
        <f>(M182*0.05)+M182</f>
        <v>2.4779999999999998</v>
      </c>
      <c r="P182" s="26">
        <f>10^((3.31*(LOG(M182)))+0.611)</f>
        <v>70.038805367037725</v>
      </c>
    </row>
    <row r="183" spans="1:27">
      <c r="A183" s="3" t="s">
        <v>178</v>
      </c>
      <c r="B183" s="21" t="s">
        <v>13</v>
      </c>
      <c r="C183" s="21" t="s">
        <v>338</v>
      </c>
      <c r="D183" s="3" t="s">
        <v>95</v>
      </c>
      <c r="E183" s="5">
        <v>42191</v>
      </c>
      <c r="F183" s="3" t="s">
        <v>31</v>
      </c>
      <c r="G183" s="27">
        <v>10021</v>
      </c>
      <c r="H183" s="27">
        <v>10351</v>
      </c>
      <c r="I183" s="33">
        <f>AVERAGE(G183:H183)</f>
        <v>10186</v>
      </c>
      <c r="J183" s="3">
        <v>2.31</v>
      </c>
      <c r="K183" s="3">
        <v>2.34</v>
      </c>
      <c r="M183" s="28">
        <f>AVERAGE(J183:L183)</f>
        <v>2.3250000000000002</v>
      </c>
      <c r="N183" s="6">
        <f>STDEV(J183:L183)</f>
        <v>2.1213203435596288E-2</v>
      </c>
      <c r="O183" s="6">
        <f>(M183*0.05)+M183</f>
        <v>2.4412500000000001</v>
      </c>
      <c r="P183" s="26">
        <f>10^((3.31*(LOG(M183)))+0.611)</f>
        <v>66.659183297343105</v>
      </c>
      <c r="Q183" s="25" t="s">
        <v>179</v>
      </c>
    </row>
    <row r="184" spans="1:27">
      <c r="A184" s="3" t="s">
        <v>93</v>
      </c>
      <c r="B184" s="21" t="s">
        <v>13</v>
      </c>
      <c r="C184" s="21" t="s">
        <v>338</v>
      </c>
      <c r="D184" s="3" t="s">
        <v>22</v>
      </c>
      <c r="E184" s="5">
        <v>42187</v>
      </c>
      <c r="F184" s="3" t="s">
        <v>31</v>
      </c>
      <c r="G184" s="27">
        <v>10021</v>
      </c>
      <c r="H184" s="27">
        <v>10351</v>
      </c>
      <c r="I184" s="33">
        <f>AVERAGE(G184:H184)</f>
        <v>10186</v>
      </c>
      <c r="J184" s="3">
        <v>2.2200000000000002</v>
      </c>
      <c r="K184" s="3">
        <v>2.31</v>
      </c>
      <c r="L184" s="3">
        <v>2.2999999999999998</v>
      </c>
      <c r="M184" s="28">
        <f>AVERAGE(J184:L184)</f>
        <v>2.2766666666666668</v>
      </c>
      <c r="N184" s="6">
        <f>STDEV(J184:L184)</f>
        <v>4.9328828623162339E-2</v>
      </c>
      <c r="O184" s="6">
        <f>(M184*0.05)+M184</f>
        <v>2.3905000000000003</v>
      </c>
      <c r="P184" s="26">
        <f>10^((3.31*(LOG(M184)))+0.611)</f>
        <v>62.181497390530261</v>
      </c>
    </row>
    <row r="185" spans="1:27">
      <c r="A185" s="3" t="s">
        <v>66</v>
      </c>
      <c r="B185" s="21" t="s">
        <v>13</v>
      </c>
      <c r="C185" s="21" t="s">
        <v>338</v>
      </c>
      <c r="D185" s="3" t="s">
        <v>16</v>
      </c>
      <c r="E185" s="5">
        <v>42187</v>
      </c>
      <c r="F185" s="5" t="s">
        <v>31</v>
      </c>
      <c r="G185" s="27">
        <v>10021</v>
      </c>
      <c r="H185" s="27">
        <v>10351</v>
      </c>
      <c r="I185" s="33">
        <f>AVERAGE(G185:H185)</f>
        <v>10186</v>
      </c>
      <c r="J185" s="3">
        <v>2.2999999999999998</v>
      </c>
      <c r="K185" s="3">
        <v>2.2599999999999998</v>
      </c>
      <c r="L185" s="3">
        <v>2.25</v>
      </c>
      <c r="M185" s="28">
        <f>AVERAGE(J185:L185)</f>
        <v>2.27</v>
      </c>
      <c r="N185" s="6">
        <f>STDEV(J185:L185)</f>
        <v>2.6457513110645845E-2</v>
      </c>
      <c r="O185" s="6">
        <f>(M185*0.05)+M185</f>
        <v>2.3835000000000002</v>
      </c>
      <c r="P185" s="26">
        <f>10^((3.31*(LOG(M185)))+0.611)</f>
        <v>61.58083697431406</v>
      </c>
      <c r="Q185" s="25" t="s">
        <v>67</v>
      </c>
    </row>
    <row r="186" spans="1:27">
      <c r="A186" s="3" t="s">
        <v>310</v>
      </c>
      <c r="B186" s="21" t="s">
        <v>13</v>
      </c>
      <c r="C186" s="21" t="s">
        <v>338</v>
      </c>
      <c r="D186" s="3" t="s">
        <v>53</v>
      </c>
      <c r="E186" s="5">
        <v>42199</v>
      </c>
      <c r="F186" s="3" t="s">
        <v>31</v>
      </c>
      <c r="G186" s="27">
        <v>10021</v>
      </c>
      <c r="H186" s="27">
        <v>10351</v>
      </c>
      <c r="I186" s="33">
        <f t="shared" ref="I186:I188" si="3">AVERAGE(G186:H186)</f>
        <v>10186</v>
      </c>
      <c r="J186" s="3">
        <v>2.29</v>
      </c>
      <c r="K186" s="3">
        <v>2.2799999999999998</v>
      </c>
      <c r="L186" s="3">
        <v>2.23</v>
      </c>
      <c r="M186" s="28">
        <f>AVERAGE(J186:L186)</f>
        <v>2.2666666666666671</v>
      </c>
      <c r="N186" s="6">
        <f>STDEV(J186:L186)</f>
        <v>3.2145502536643167E-2</v>
      </c>
      <c r="O186" s="6">
        <f>(M186*0.05)+M186</f>
        <v>2.3800000000000003</v>
      </c>
      <c r="P186" s="28">
        <f>10^((3.31*(LOG(M186)))+0.611)</f>
        <v>61.282030682377084</v>
      </c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>
      <c r="A187" s="3" t="s">
        <v>182</v>
      </c>
      <c r="B187" s="21" t="s">
        <v>13</v>
      </c>
      <c r="C187" s="21" t="s">
        <v>338</v>
      </c>
      <c r="D187" s="3" t="s">
        <v>22</v>
      </c>
      <c r="E187" s="5">
        <v>42191</v>
      </c>
      <c r="F187" s="3" t="s">
        <v>31</v>
      </c>
      <c r="G187" s="27">
        <v>10021</v>
      </c>
      <c r="H187" s="27">
        <v>10351</v>
      </c>
      <c r="I187" s="33">
        <f t="shared" si="3"/>
        <v>10186</v>
      </c>
      <c r="J187" s="3">
        <v>2.2400000000000002</v>
      </c>
      <c r="L187" s="3">
        <v>2.29</v>
      </c>
      <c r="M187" s="28">
        <f>AVERAGE(J187:L187)</f>
        <v>2.2650000000000001</v>
      </c>
      <c r="N187" s="6">
        <f>STDEV(J187:L187)</f>
        <v>3.5355339059327251E-2</v>
      </c>
      <c r="O187" s="6">
        <f>(M187*0.05)+M187</f>
        <v>2.37825</v>
      </c>
      <c r="P187" s="26">
        <f>10^((3.31*(LOG(M187)))+0.611)</f>
        <v>61.133007661036373</v>
      </c>
      <c r="Q187" s="25" t="s">
        <v>281</v>
      </c>
    </row>
    <row r="188" spans="1:27">
      <c r="A188" s="3" t="s">
        <v>308</v>
      </c>
      <c r="B188" s="21" t="s">
        <v>13</v>
      </c>
      <c r="C188" s="21" t="s">
        <v>338</v>
      </c>
      <c r="D188" s="3" t="s">
        <v>309</v>
      </c>
      <c r="E188" s="5">
        <v>42199</v>
      </c>
      <c r="F188" s="3" t="s">
        <v>31</v>
      </c>
      <c r="G188" s="27">
        <v>10021</v>
      </c>
      <c r="H188" s="27">
        <v>10351</v>
      </c>
      <c r="I188" s="33">
        <f t="shared" si="3"/>
        <v>10186</v>
      </c>
      <c r="K188" s="3">
        <v>2.2000000000000002</v>
      </c>
      <c r="L188" s="3">
        <v>2.16</v>
      </c>
      <c r="M188" s="28">
        <f>AVERAGE(J188:L188)</f>
        <v>2.1800000000000002</v>
      </c>
      <c r="N188" s="6">
        <f>STDEV(J188:L188)</f>
        <v>2.8284271247461926E-2</v>
      </c>
      <c r="O188" s="6">
        <f>(M188*0.05)+M188</f>
        <v>2.2890000000000001</v>
      </c>
      <c r="P188" s="3">
        <f>10^((3.31*(LOG(M188)))+0.611)</f>
        <v>53.863056461139969</v>
      </c>
      <c r="Q188" s="52" t="s">
        <v>71</v>
      </c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>
      <c r="A189" s="3" t="s">
        <v>185</v>
      </c>
      <c r="B189" s="21" t="s">
        <v>13</v>
      </c>
      <c r="C189" s="21" t="s">
        <v>338</v>
      </c>
      <c r="D189" s="3" t="s">
        <v>22</v>
      </c>
      <c r="E189" s="5">
        <v>42191</v>
      </c>
      <c r="F189" s="3" t="s">
        <v>31</v>
      </c>
      <c r="G189" s="27">
        <v>10021</v>
      </c>
      <c r="H189" s="27">
        <v>10351</v>
      </c>
      <c r="I189" s="33">
        <f>AVERAGE(G189:H189)</f>
        <v>10186</v>
      </c>
      <c r="K189" s="3">
        <v>2.1</v>
      </c>
      <c r="L189" s="3">
        <v>2.23</v>
      </c>
      <c r="M189" s="28">
        <f>AVERAGE(J189:L189)</f>
        <v>2.165</v>
      </c>
      <c r="N189" s="6">
        <f>STDEV(J189:L189)</f>
        <v>9.1923881554251102E-2</v>
      </c>
      <c r="O189" s="6">
        <f>(M189*0.05)+M189</f>
        <v>2.27325</v>
      </c>
      <c r="P189" s="26">
        <f>10^((3.31*(LOG(M189)))+0.611)</f>
        <v>52.646032953724003</v>
      </c>
    </row>
    <row r="190" spans="1:27">
      <c r="A190" s="3" t="s">
        <v>181</v>
      </c>
      <c r="B190" s="21" t="s">
        <v>13</v>
      </c>
      <c r="C190" s="21" t="s">
        <v>338</v>
      </c>
      <c r="D190" s="3" t="s">
        <v>22</v>
      </c>
      <c r="E190" s="5">
        <v>42191</v>
      </c>
      <c r="F190" s="3" t="s">
        <v>31</v>
      </c>
      <c r="G190" s="27">
        <v>10021</v>
      </c>
      <c r="H190" s="27">
        <v>10351</v>
      </c>
      <c r="I190" s="33">
        <f>AVERAGE(G190:H190)</f>
        <v>10186</v>
      </c>
      <c r="J190" s="3">
        <v>2.1800000000000002</v>
      </c>
      <c r="K190" s="3">
        <v>2.04</v>
      </c>
      <c r="L190" s="3">
        <v>2.12</v>
      </c>
      <c r="M190" s="28">
        <f>AVERAGE(J190:L190)</f>
        <v>2.1133333333333337</v>
      </c>
      <c r="N190" s="6">
        <f>STDEV(J190:L190)</f>
        <v>7.0237691685684986E-2</v>
      </c>
      <c r="O190" s="6">
        <f>(M190*0.05)+M190</f>
        <v>2.2190000000000003</v>
      </c>
      <c r="P190" s="26">
        <f>10^((3.31*(LOG(M190)))+0.611)</f>
        <v>48.600875244703118</v>
      </c>
    </row>
    <row r="191" spans="1:27">
      <c r="A191" s="3" t="s">
        <v>91</v>
      </c>
      <c r="B191" s="21" t="s">
        <v>88</v>
      </c>
      <c r="C191" s="21" t="s">
        <v>338</v>
      </c>
      <c r="D191" s="3" t="s">
        <v>60</v>
      </c>
      <c r="E191" s="5">
        <v>42187</v>
      </c>
      <c r="F191" s="3" t="s">
        <v>31</v>
      </c>
      <c r="G191" s="27">
        <v>10351</v>
      </c>
      <c r="H191" s="27">
        <v>10680</v>
      </c>
      <c r="I191" s="33">
        <f>AVERAGE(G191:H191)</f>
        <v>10515.5</v>
      </c>
      <c r="J191" s="3">
        <v>2.74</v>
      </c>
      <c r="K191" s="3">
        <v>2.6</v>
      </c>
      <c r="L191" s="3">
        <v>2.61</v>
      </c>
      <c r="M191" s="28">
        <f>AVERAGE(J191:L191)</f>
        <v>2.65</v>
      </c>
      <c r="N191" s="6">
        <f>STDEV(J191:L191)</f>
        <v>7.8102496759066664E-2</v>
      </c>
      <c r="O191" s="6">
        <f>(M191*0.05)+M191</f>
        <v>2.7824999999999998</v>
      </c>
      <c r="P191" s="26">
        <f>10^((3.31*(LOG(M191)))+0.611)</f>
        <v>102.78833771292109</v>
      </c>
    </row>
    <row r="192" spans="1:27">
      <c r="A192" s="3" t="s">
        <v>89</v>
      </c>
      <c r="B192" s="21" t="s">
        <v>88</v>
      </c>
      <c r="C192" s="21" t="s">
        <v>338</v>
      </c>
      <c r="D192" s="3" t="s">
        <v>16</v>
      </c>
      <c r="E192" s="5">
        <v>42187</v>
      </c>
      <c r="F192" s="3" t="s">
        <v>31</v>
      </c>
      <c r="G192" s="27">
        <v>10351</v>
      </c>
      <c r="H192" s="27">
        <v>10680</v>
      </c>
      <c r="I192" s="33">
        <f>AVERAGE(G192:H192)</f>
        <v>10515.5</v>
      </c>
      <c r="J192" s="3">
        <v>2.54</v>
      </c>
      <c r="K192" s="3">
        <v>2.5299999999999998</v>
      </c>
      <c r="M192" s="28">
        <f>AVERAGE(J192:L192)</f>
        <v>2.5350000000000001</v>
      </c>
      <c r="N192" s="6">
        <f>STDEV(J192:L192)</f>
        <v>7.0710678118656384E-3</v>
      </c>
      <c r="O192" s="6">
        <f>(M192*0.05)+M192</f>
        <v>2.6617500000000001</v>
      </c>
      <c r="P192" s="26">
        <f>10^((3.31*(LOG(M192)))+0.611)</f>
        <v>88.749733934701709</v>
      </c>
    </row>
    <row r="193" spans="1:27">
      <c r="A193" s="3" t="s">
        <v>170</v>
      </c>
      <c r="B193" s="21" t="s">
        <v>88</v>
      </c>
      <c r="C193" s="21" t="s">
        <v>338</v>
      </c>
      <c r="D193" s="3" t="s">
        <v>23</v>
      </c>
      <c r="E193" s="5">
        <v>42191</v>
      </c>
      <c r="F193" s="3" t="s">
        <v>31</v>
      </c>
      <c r="G193" s="27">
        <v>10351</v>
      </c>
      <c r="H193" s="27">
        <v>10680</v>
      </c>
      <c r="I193" s="33">
        <f>AVERAGE(G193:H193)</f>
        <v>10515.5</v>
      </c>
      <c r="J193" s="3">
        <v>2.52</v>
      </c>
      <c r="M193" s="28">
        <f>AVERAGE(J193:L193)</f>
        <v>2.52</v>
      </c>
      <c r="O193" s="6">
        <f>(M193*0.05)+M193</f>
        <v>2.6459999999999999</v>
      </c>
      <c r="P193" s="26">
        <f>10^((3.31*(LOG(M193)))+0.611)</f>
        <v>87.023348469501087</v>
      </c>
    </row>
    <row r="194" spans="1:27">
      <c r="A194" s="3" t="s">
        <v>188</v>
      </c>
      <c r="B194" s="21" t="s">
        <v>88</v>
      </c>
      <c r="C194" s="21" t="s">
        <v>338</v>
      </c>
      <c r="D194" s="3" t="s">
        <v>23</v>
      </c>
      <c r="E194" s="5">
        <v>42194</v>
      </c>
      <c r="F194" s="3" t="s">
        <v>31</v>
      </c>
      <c r="G194" s="27">
        <v>10351</v>
      </c>
      <c r="H194" s="27">
        <v>10680</v>
      </c>
      <c r="I194" s="33">
        <f>AVERAGE(G194:H194)</f>
        <v>10515.5</v>
      </c>
      <c r="J194" s="3">
        <v>2.46</v>
      </c>
      <c r="K194" s="3">
        <v>2.39</v>
      </c>
      <c r="L194" s="3">
        <v>2.37</v>
      </c>
      <c r="M194" s="28">
        <f>AVERAGE(J194:L194)</f>
        <v>2.4066666666666667</v>
      </c>
      <c r="N194" s="6">
        <f>STDEV(J194:L194)</f>
        <v>4.7258156262526003E-2</v>
      </c>
      <c r="O194" s="6">
        <f>(M194*0.05)+M194</f>
        <v>2.5270000000000001</v>
      </c>
      <c r="P194" s="26">
        <f>10^((3.31*(LOG(M194)))+0.611)</f>
        <v>74.728587055912001</v>
      </c>
    </row>
    <row r="195" spans="1:27">
      <c r="A195" s="3" t="s">
        <v>90</v>
      </c>
      <c r="B195" s="21" t="s">
        <v>88</v>
      </c>
      <c r="C195" s="21" t="s">
        <v>338</v>
      </c>
      <c r="D195" s="3" t="s">
        <v>53</v>
      </c>
      <c r="E195" s="5">
        <v>42187</v>
      </c>
      <c r="F195" s="3" t="s">
        <v>31</v>
      </c>
      <c r="G195" s="27">
        <v>10351</v>
      </c>
      <c r="H195" s="27">
        <v>10680</v>
      </c>
      <c r="I195" s="33">
        <f>AVERAGE(G195:H195)</f>
        <v>10515.5</v>
      </c>
      <c r="J195" s="3">
        <v>2.36</v>
      </c>
      <c r="K195" s="3">
        <v>2.39</v>
      </c>
      <c r="M195" s="28">
        <f>AVERAGE(J195:L195)</f>
        <v>2.375</v>
      </c>
      <c r="N195" s="6">
        <f>STDEV(J195:L195)</f>
        <v>2.12132034355966E-2</v>
      </c>
      <c r="O195" s="6">
        <f>(M195*0.05)+M195</f>
        <v>2.4937499999999999</v>
      </c>
      <c r="P195" s="26">
        <f>10^((3.31*(LOG(M195)))+0.611)</f>
        <v>71.523138297418626</v>
      </c>
    </row>
    <row r="196" spans="1:27">
      <c r="A196" s="3" t="s">
        <v>111</v>
      </c>
      <c r="B196" s="21" t="s">
        <v>88</v>
      </c>
      <c r="C196" s="21" t="s">
        <v>338</v>
      </c>
      <c r="D196" s="3" t="s">
        <v>95</v>
      </c>
      <c r="E196" s="5">
        <v>42187</v>
      </c>
      <c r="F196" s="3" t="s">
        <v>31</v>
      </c>
      <c r="G196" s="27">
        <v>10351</v>
      </c>
      <c r="H196" s="27">
        <v>10680</v>
      </c>
      <c r="I196" s="33">
        <f>AVERAGE(G196:H196)</f>
        <v>10515.5</v>
      </c>
      <c r="J196" s="3">
        <v>2.2000000000000002</v>
      </c>
      <c r="L196" s="3">
        <v>2.29</v>
      </c>
      <c r="M196" s="28">
        <f>AVERAGE(J196:L196)</f>
        <v>2.2450000000000001</v>
      </c>
      <c r="N196" s="6">
        <f>STDEV(J196:L196)</f>
        <v>6.3639610306789177E-2</v>
      </c>
      <c r="O196" s="6">
        <f>(M196*0.05)+M196</f>
        <v>2.3572500000000001</v>
      </c>
      <c r="P196" s="26">
        <f>10^((3.31*(LOG(M196)))+0.611)</f>
        <v>59.36440278246446</v>
      </c>
      <c r="Q196" s="25" t="s">
        <v>286</v>
      </c>
    </row>
    <row r="197" spans="1:27">
      <c r="A197" s="3" t="s">
        <v>171</v>
      </c>
      <c r="B197" s="21" t="s">
        <v>88</v>
      </c>
      <c r="C197" s="21" t="s">
        <v>338</v>
      </c>
      <c r="D197" s="3" t="s">
        <v>23</v>
      </c>
      <c r="E197" s="5">
        <v>42191</v>
      </c>
      <c r="F197" s="3" t="s">
        <v>31</v>
      </c>
      <c r="G197" s="27">
        <v>10351</v>
      </c>
      <c r="H197" s="27">
        <v>10680</v>
      </c>
      <c r="I197" s="33">
        <f>AVERAGE(G197:H197)</f>
        <v>10515.5</v>
      </c>
      <c r="J197" s="3">
        <v>2.2799999999999998</v>
      </c>
      <c r="K197" s="3">
        <v>2.19</v>
      </c>
      <c r="M197" s="28">
        <f>AVERAGE(J197:L197)</f>
        <v>2.2349999999999999</v>
      </c>
      <c r="N197" s="6">
        <f>STDEV(J197:L197)</f>
        <v>6.3639610306789177E-2</v>
      </c>
      <c r="O197" s="6">
        <f>(M197*0.05)+M197</f>
        <v>2.3467499999999997</v>
      </c>
      <c r="P197" s="26">
        <f>10^((3.31*(LOG(M197)))+0.611)</f>
        <v>58.49363569120689</v>
      </c>
    </row>
    <row r="198" spans="1:27">
      <c r="A198" s="3" t="s">
        <v>189</v>
      </c>
      <c r="B198" s="21" t="s">
        <v>88</v>
      </c>
      <c r="C198" s="21" t="s">
        <v>338</v>
      </c>
      <c r="D198" s="3" t="s">
        <v>95</v>
      </c>
      <c r="E198" s="5">
        <v>42194</v>
      </c>
      <c r="F198" s="3" t="s">
        <v>31</v>
      </c>
      <c r="G198" s="27">
        <v>10351</v>
      </c>
      <c r="H198" s="27">
        <v>10680</v>
      </c>
      <c r="I198" s="33">
        <f>AVERAGE(G198:H198)</f>
        <v>10515.5</v>
      </c>
      <c r="J198" s="3">
        <v>1.91</v>
      </c>
      <c r="K198" s="3">
        <v>1.98</v>
      </c>
      <c r="L198" s="3">
        <v>1.88</v>
      </c>
      <c r="M198" s="28">
        <f>AVERAGE(J198:L198)</f>
        <v>1.9233333333333331</v>
      </c>
      <c r="N198" s="6">
        <f>STDEV(J198:L198)</f>
        <v>5.1316014394468888E-2</v>
      </c>
      <c r="O198" s="6">
        <f>(M198*0.05)+M198</f>
        <v>2.0194999999999999</v>
      </c>
      <c r="P198" s="26">
        <f>10^((3.31*(LOG(M198)))+0.611)</f>
        <v>35.581199799584489</v>
      </c>
    </row>
    <row r="199" spans="1:27">
      <c r="A199" s="3" t="s">
        <v>168</v>
      </c>
      <c r="B199" s="21" t="s">
        <v>107</v>
      </c>
      <c r="C199" s="21" t="s">
        <v>338</v>
      </c>
      <c r="D199" s="3" t="s">
        <v>21</v>
      </c>
      <c r="E199" s="5">
        <v>42191</v>
      </c>
      <c r="F199" s="3" t="s">
        <v>31</v>
      </c>
      <c r="G199" s="27">
        <v>10680</v>
      </c>
      <c r="H199" s="27">
        <v>11010</v>
      </c>
      <c r="I199" s="33">
        <f>AVERAGE(G199:H199)</f>
        <v>10845</v>
      </c>
      <c r="O199" s="6">
        <f>(M199*0.05)+M199</f>
        <v>0</v>
      </c>
      <c r="P199" s="26" t="e">
        <f>10^((3.31*(LOG(M199)))+0.611)</f>
        <v>#NUM!</v>
      </c>
      <c r="Q199" s="25" t="s">
        <v>169</v>
      </c>
    </row>
    <row r="200" spans="1:27" s="47" customFormat="1">
      <c r="A200" s="3" t="s">
        <v>166</v>
      </c>
      <c r="B200" s="21" t="s">
        <v>107</v>
      </c>
      <c r="C200" s="21" t="s">
        <v>338</v>
      </c>
      <c r="D200" s="3" t="s">
        <v>95</v>
      </c>
      <c r="E200" s="5">
        <v>42191</v>
      </c>
      <c r="F200" s="3" t="s">
        <v>31</v>
      </c>
      <c r="G200" s="27">
        <v>10680</v>
      </c>
      <c r="H200" s="27">
        <v>11010</v>
      </c>
      <c r="I200" s="33">
        <f>AVERAGE(G200:H200)</f>
        <v>10845</v>
      </c>
      <c r="J200" s="3">
        <v>2.64</v>
      </c>
      <c r="K200" s="3">
        <v>2.82</v>
      </c>
      <c r="L200" s="3">
        <v>2.74</v>
      </c>
      <c r="M200" s="28">
        <f>AVERAGE(J200:L200)</f>
        <v>2.7333333333333329</v>
      </c>
      <c r="N200" s="6">
        <f>STDEV(J200:L200)</f>
        <v>9.0184995056457745E-2</v>
      </c>
      <c r="O200" s="6">
        <f>(M200*0.05)+M200</f>
        <v>2.8699999999999997</v>
      </c>
      <c r="P200" s="26">
        <f>10^((3.31*(LOG(M200)))+0.611)</f>
        <v>113.88132153410302</v>
      </c>
      <c r="Q200" s="25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s="47" customFormat="1">
      <c r="A201" s="3" t="s">
        <v>302</v>
      </c>
      <c r="B201" s="21" t="s">
        <v>107</v>
      </c>
      <c r="C201" s="21" t="s">
        <v>338</v>
      </c>
      <c r="D201" s="3" t="s">
        <v>16</v>
      </c>
      <c r="E201" s="5">
        <v>42199</v>
      </c>
      <c r="F201" s="3" t="s">
        <v>31</v>
      </c>
      <c r="G201" s="27">
        <v>10680</v>
      </c>
      <c r="H201" s="27">
        <v>11010</v>
      </c>
      <c r="I201" s="33">
        <f>AVERAGE(G201:H201)</f>
        <v>10845</v>
      </c>
      <c r="J201" s="3">
        <v>2.62</v>
      </c>
      <c r="K201" s="3">
        <v>2.74</v>
      </c>
      <c r="L201" s="3">
        <v>2.78</v>
      </c>
      <c r="M201" s="28">
        <f>AVERAGE(J201:L201)</f>
        <v>2.7133333333333334</v>
      </c>
      <c r="N201" s="6">
        <f>STDEV(J201:L201)</f>
        <v>8.326663997864521E-2</v>
      </c>
      <c r="O201" s="6">
        <f>(M201*0.05)+M201</f>
        <v>2.8490000000000002</v>
      </c>
      <c r="P201" s="26">
        <f>10^((3.31*(LOG(M201)))+0.611)</f>
        <v>111.14640677482136</v>
      </c>
      <c r="Q201" s="52" t="s">
        <v>71</v>
      </c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s="47" customFormat="1">
      <c r="A202" s="3" t="s">
        <v>109</v>
      </c>
      <c r="B202" s="21" t="s">
        <v>107</v>
      </c>
      <c r="C202" s="21" t="s">
        <v>338</v>
      </c>
      <c r="D202" s="3" t="s">
        <v>95</v>
      </c>
      <c r="E202" s="5">
        <v>42187</v>
      </c>
      <c r="F202" s="3" t="s">
        <v>31</v>
      </c>
      <c r="G202" s="27">
        <v>10680</v>
      </c>
      <c r="H202" s="27">
        <v>11010</v>
      </c>
      <c r="I202" s="33">
        <f>AVERAGE(G202:H202)</f>
        <v>10845</v>
      </c>
      <c r="J202" s="3">
        <v>2.69</v>
      </c>
      <c r="K202" s="3">
        <v>2.56</v>
      </c>
      <c r="L202" s="3">
        <v>2.67</v>
      </c>
      <c r="M202" s="28">
        <f>AVERAGE(J202:L202)</f>
        <v>2.64</v>
      </c>
      <c r="N202" s="6">
        <f>STDEV(J202:L202)</f>
        <v>6.9999999999999937E-2</v>
      </c>
      <c r="O202" s="6">
        <f>(M202*0.05)+M202</f>
        <v>2.7720000000000002</v>
      </c>
      <c r="P202" s="26">
        <f>10^((3.31*(LOG(M202)))+0.611)</f>
        <v>101.51003977332573</v>
      </c>
      <c r="Q202" s="25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s="47" customFormat="1">
      <c r="A203" s="3" t="s">
        <v>108</v>
      </c>
      <c r="B203" s="21" t="s">
        <v>107</v>
      </c>
      <c r="C203" s="21" t="s">
        <v>338</v>
      </c>
      <c r="D203" s="3" t="s">
        <v>23</v>
      </c>
      <c r="E203" s="5">
        <v>42187</v>
      </c>
      <c r="F203" s="3" t="s">
        <v>31</v>
      </c>
      <c r="G203" s="27">
        <v>10680</v>
      </c>
      <c r="H203" s="27">
        <v>11010</v>
      </c>
      <c r="I203" s="33">
        <f>AVERAGE(G203:H203)</f>
        <v>10845</v>
      </c>
      <c r="J203" s="3">
        <v>2.61</v>
      </c>
      <c r="K203" s="3">
        <v>2.52</v>
      </c>
      <c r="L203" s="3">
        <v>2.5299999999999998</v>
      </c>
      <c r="M203" s="28">
        <f>AVERAGE(J203:L203)</f>
        <v>2.5533333333333332</v>
      </c>
      <c r="N203" s="6">
        <f>STDEV(J203:L203)</f>
        <v>4.9328828623162443E-2</v>
      </c>
      <c r="O203" s="6">
        <f>(M203*0.05)+M203</f>
        <v>2.681</v>
      </c>
      <c r="P203" s="26">
        <f>10^((3.31*(LOG(M203)))+0.611)</f>
        <v>90.892044904216817</v>
      </c>
      <c r="Q203" s="25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s="47" customFormat="1">
      <c r="A204" s="3" t="s">
        <v>167</v>
      </c>
      <c r="B204" s="21" t="s">
        <v>107</v>
      </c>
      <c r="C204" s="21" t="s">
        <v>338</v>
      </c>
      <c r="D204" s="3" t="s">
        <v>21</v>
      </c>
      <c r="E204" s="5">
        <v>42191</v>
      </c>
      <c r="F204" s="3" t="s">
        <v>31</v>
      </c>
      <c r="G204" s="27">
        <v>10680</v>
      </c>
      <c r="H204" s="27">
        <v>11010</v>
      </c>
      <c r="I204" s="33">
        <f>AVERAGE(G204:H204)</f>
        <v>10845</v>
      </c>
      <c r="J204" s="3">
        <v>2.61</v>
      </c>
      <c r="K204" s="3">
        <v>2.5099999999999998</v>
      </c>
      <c r="L204" s="3">
        <v>2.4</v>
      </c>
      <c r="M204" s="28">
        <f>AVERAGE(J204:L204)</f>
        <v>2.5066666666666664</v>
      </c>
      <c r="N204" s="6">
        <f>STDEV(J204:L204)</f>
        <v>0.10503967504392485</v>
      </c>
      <c r="O204" s="6">
        <f>(M204*0.05)+M204</f>
        <v>2.6319999999999997</v>
      </c>
      <c r="P204" s="26">
        <f>10^((3.31*(LOG(M204)))+0.611)</f>
        <v>85.508580957372118</v>
      </c>
      <c r="Q204" s="25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s="47" customFormat="1">
      <c r="A205" s="3" t="s">
        <v>303</v>
      </c>
      <c r="B205" s="21" t="s">
        <v>107</v>
      </c>
      <c r="C205" s="21" t="s">
        <v>338</v>
      </c>
      <c r="D205" s="3" t="s">
        <v>16</v>
      </c>
      <c r="E205" s="5">
        <v>42199</v>
      </c>
      <c r="F205" s="3" t="s">
        <v>31</v>
      </c>
      <c r="G205" s="27">
        <v>10680</v>
      </c>
      <c r="H205" s="27">
        <v>11010</v>
      </c>
      <c r="I205" s="33">
        <f t="shared" ref="I205:I206" si="4">AVERAGE(G205:H205)</f>
        <v>10845</v>
      </c>
      <c r="J205" s="3">
        <v>2.2799999999999998</v>
      </c>
      <c r="K205" s="3">
        <v>2.33</v>
      </c>
      <c r="L205" s="3">
        <v>2.42</v>
      </c>
      <c r="M205" s="28">
        <f>AVERAGE(J205:L205)</f>
        <v>2.3433333333333333</v>
      </c>
      <c r="N205" s="6">
        <f>STDEV(J205:L205)</f>
        <v>7.0945988845975916E-2</v>
      </c>
      <c r="O205" s="6">
        <f>(M205*0.05)+M205</f>
        <v>2.4605000000000001</v>
      </c>
      <c r="P205" s="26">
        <f>10^((3.31*(LOG(M205)))+0.611)</f>
        <v>68.41491200255345</v>
      </c>
      <c r="Q205" s="52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s="47" customFormat="1">
      <c r="A206" s="3" t="s">
        <v>304</v>
      </c>
      <c r="B206" s="21" t="s">
        <v>107</v>
      </c>
      <c r="C206" s="21" t="s">
        <v>338</v>
      </c>
      <c r="D206" s="3" t="s">
        <v>16</v>
      </c>
      <c r="E206" s="5">
        <v>42199</v>
      </c>
      <c r="F206" s="3" t="s">
        <v>31</v>
      </c>
      <c r="G206" s="27">
        <v>10680</v>
      </c>
      <c r="H206" s="27">
        <v>11010</v>
      </c>
      <c r="I206" s="33">
        <f t="shared" si="4"/>
        <v>10845</v>
      </c>
      <c r="J206" s="3">
        <v>2.3199999999999998</v>
      </c>
      <c r="K206" s="3">
        <v>2.34</v>
      </c>
      <c r="L206" s="3">
        <v>2.29</v>
      </c>
      <c r="M206" s="28">
        <f>AVERAGE(J206:L206)</f>
        <v>2.3166666666666669</v>
      </c>
      <c r="N206" s="6">
        <f>STDEV(J206:L206)</f>
        <v>2.5166114784235735E-2</v>
      </c>
      <c r="O206" s="6">
        <f>(M206*0.05)+M206</f>
        <v>2.4325000000000001</v>
      </c>
      <c r="P206" s="26">
        <f>10^((3.31*(LOG(M206)))+0.611)</f>
        <v>65.871620874745616</v>
      </c>
      <c r="Q206" s="52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s="47" customFormat="1">
      <c r="A207" s="3" t="s">
        <v>239</v>
      </c>
      <c r="B207" s="21" t="s">
        <v>240</v>
      </c>
      <c r="C207" s="21" t="s">
        <v>339</v>
      </c>
      <c r="D207" s="3" t="s">
        <v>21</v>
      </c>
      <c r="E207" s="5">
        <v>42196</v>
      </c>
      <c r="F207" s="3" t="s">
        <v>31</v>
      </c>
      <c r="G207" s="27">
        <v>11010</v>
      </c>
      <c r="H207" s="27">
        <v>11339</v>
      </c>
      <c r="I207" s="33">
        <f>AVERAGE(G207:H207)</f>
        <v>11174.5</v>
      </c>
      <c r="J207" s="3">
        <v>2.54</v>
      </c>
      <c r="K207" s="3">
        <v>2.59</v>
      </c>
      <c r="L207" s="3">
        <v>2.57</v>
      </c>
      <c r="M207" s="28">
        <f>AVERAGE(J207:L207)</f>
        <v>2.5666666666666664</v>
      </c>
      <c r="N207" s="6">
        <f>STDEV(J207:L207)</f>
        <v>2.5166114784235735E-2</v>
      </c>
      <c r="O207" s="6">
        <f>(M207*0.05)+M207</f>
        <v>2.6949999999999998</v>
      </c>
      <c r="P207" s="26">
        <f>10^((3.31*(LOG(M207)))+0.611)</f>
        <v>92.472574147609677</v>
      </c>
      <c r="Q207" s="25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s="47" customFormat="1">
      <c r="A208" s="3" t="s">
        <v>241</v>
      </c>
      <c r="B208" s="21" t="s">
        <v>240</v>
      </c>
      <c r="C208" s="21" t="s">
        <v>339</v>
      </c>
      <c r="D208" s="3" t="s">
        <v>53</v>
      </c>
      <c r="E208" s="5">
        <v>42196</v>
      </c>
      <c r="F208" s="3" t="s">
        <v>31</v>
      </c>
      <c r="G208" s="27">
        <v>11010</v>
      </c>
      <c r="H208" s="27">
        <v>11339</v>
      </c>
      <c r="I208" s="33">
        <f>AVERAGE(G208:H208)</f>
        <v>11174.5</v>
      </c>
      <c r="J208" s="3">
        <v>2.17</v>
      </c>
      <c r="K208" s="3">
        <v>2.0699999999999998</v>
      </c>
      <c r="L208" s="3">
        <v>2.12</v>
      </c>
      <c r="M208" s="28">
        <f>AVERAGE(J208:L208)</f>
        <v>2.12</v>
      </c>
      <c r="N208" s="6">
        <f>STDEV(J208:L208)</f>
        <v>5.0000000000000044E-2</v>
      </c>
      <c r="O208" s="6">
        <f>(M208*0.05)+M208</f>
        <v>2.226</v>
      </c>
      <c r="P208" s="26">
        <f>10^((3.31*(LOG(M208)))+0.611)</f>
        <v>49.110199647877536</v>
      </c>
      <c r="Q208" s="25" t="s">
        <v>242</v>
      </c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s="47" customFormat="1">
      <c r="A209" s="3" t="s">
        <v>20</v>
      </c>
      <c r="B209" s="21" t="s">
        <v>17</v>
      </c>
      <c r="C209" s="21" t="s">
        <v>339</v>
      </c>
      <c r="D209" s="3" t="s">
        <v>23</v>
      </c>
      <c r="E209" s="5">
        <v>42187</v>
      </c>
      <c r="F209" s="5" t="s">
        <v>31</v>
      </c>
      <c r="G209" s="27">
        <v>11668</v>
      </c>
      <c r="H209" s="27">
        <v>12656</v>
      </c>
      <c r="I209" s="33">
        <f>AVERAGE(G209:H209)</f>
        <v>12162</v>
      </c>
      <c r="J209" s="3">
        <v>2.69</v>
      </c>
      <c r="K209" s="3">
        <v>2.67</v>
      </c>
      <c r="L209" s="3">
        <v>2.59</v>
      </c>
      <c r="M209" s="28">
        <f>AVERAGE(J209:L209)</f>
        <v>2.65</v>
      </c>
      <c r="N209" s="6">
        <f>STDEV(J209:L209)</f>
        <v>5.2915026221291857E-2</v>
      </c>
      <c r="O209" s="6">
        <f>(M209*0.05)+M209</f>
        <v>2.7824999999999998</v>
      </c>
      <c r="P209" s="26">
        <f>10^((3.31*(LOG(M209)))+0.611)</f>
        <v>102.78833771292109</v>
      </c>
      <c r="Q209" s="25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s="47" customFormat="1">
      <c r="A210" s="3" t="s">
        <v>102</v>
      </c>
      <c r="B210" s="21" t="s">
        <v>17</v>
      </c>
      <c r="C210" s="21" t="s">
        <v>339</v>
      </c>
      <c r="D210" s="3" t="s">
        <v>22</v>
      </c>
      <c r="E210" s="5">
        <v>42187</v>
      </c>
      <c r="F210" s="5" t="s">
        <v>31</v>
      </c>
      <c r="G210" s="27">
        <v>11668</v>
      </c>
      <c r="H210" s="27">
        <v>12656</v>
      </c>
      <c r="I210" s="33">
        <f>AVERAGE(G210:H210)</f>
        <v>12162</v>
      </c>
      <c r="J210" s="3">
        <v>2.58</v>
      </c>
      <c r="K210" s="3">
        <v>2.57</v>
      </c>
      <c r="L210" s="3"/>
      <c r="M210" s="28">
        <f>AVERAGE(J210:L210)</f>
        <v>2.5750000000000002</v>
      </c>
      <c r="N210" s="6">
        <f>STDEV(J210:L210)</f>
        <v>7.0710678118656384E-3</v>
      </c>
      <c r="O210" s="6">
        <f>(M210*0.05)+M210</f>
        <v>2.7037500000000003</v>
      </c>
      <c r="P210" s="26">
        <f>10^((3.31*(LOG(M210)))+0.611)</f>
        <v>93.470086043645793</v>
      </c>
      <c r="Q210" s="25" t="s">
        <v>39</v>
      </c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s="47" customFormat="1">
      <c r="A211" s="3" t="s">
        <v>18</v>
      </c>
      <c r="B211" s="21" t="s">
        <v>17</v>
      </c>
      <c r="C211" s="21" t="s">
        <v>339</v>
      </c>
      <c r="D211" s="3" t="s">
        <v>21</v>
      </c>
      <c r="E211" s="5">
        <v>42187</v>
      </c>
      <c r="F211" s="5" t="s">
        <v>31</v>
      </c>
      <c r="G211" s="27">
        <v>11668</v>
      </c>
      <c r="H211" s="27">
        <v>12656</v>
      </c>
      <c r="I211" s="33">
        <f>AVERAGE(G211:H211)</f>
        <v>12162</v>
      </c>
      <c r="J211" s="3">
        <v>2.48</v>
      </c>
      <c r="K211" s="3">
        <v>2.5</v>
      </c>
      <c r="L211" s="3">
        <v>2.48</v>
      </c>
      <c r="M211" s="28">
        <f>AVERAGE(J211:L211)</f>
        <v>2.4866666666666668</v>
      </c>
      <c r="N211" s="6">
        <f>STDEV(J211:L211)</f>
        <v>1.1547005383792526E-2</v>
      </c>
      <c r="O211" s="6">
        <f>(M211*0.05)+M211</f>
        <v>2.6110000000000002</v>
      </c>
      <c r="P211" s="26">
        <f>10^((3.31*(LOG(M211)))+0.611)</f>
        <v>83.271073951278439</v>
      </c>
      <c r="Q211" s="25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s="47" customFormat="1">
      <c r="A212" s="3" t="s">
        <v>19</v>
      </c>
      <c r="B212" s="21" t="s">
        <v>17</v>
      </c>
      <c r="C212" s="21" t="s">
        <v>339</v>
      </c>
      <c r="D212" s="3" t="s">
        <v>21</v>
      </c>
      <c r="E212" s="5">
        <v>42196</v>
      </c>
      <c r="F212" s="5" t="s">
        <v>31</v>
      </c>
      <c r="G212" s="27">
        <v>11668</v>
      </c>
      <c r="H212" s="27">
        <v>12656</v>
      </c>
      <c r="I212" s="33">
        <f>AVERAGE(G212:H212)</f>
        <v>12162</v>
      </c>
      <c r="J212" s="3">
        <v>2.41</v>
      </c>
      <c r="K212" s="3">
        <v>2.39</v>
      </c>
      <c r="L212" s="3">
        <v>2.5</v>
      </c>
      <c r="M212" s="28">
        <f>AVERAGE(J212:L212)</f>
        <v>2.4333333333333336</v>
      </c>
      <c r="N212" s="6">
        <f>STDEV(J212:L212)</f>
        <v>5.8594652770823076E-2</v>
      </c>
      <c r="O212" s="6">
        <f>(M212*0.05)+M212</f>
        <v>2.5550000000000002</v>
      </c>
      <c r="P212" s="26">
        <f>10^((3.31*(LOG(M212)))+0.611)</f>
        <v>77.504570492626414</v>
      </c>
      <c r="Q212" s="25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s="47" customFormat="1">
      <c r="A213" s="3" t="s">
        <v>104</v>
      </c>
      <c r="B213" s="21" t="s">
        <v>17</v>
      </c>
      <c r="C213" s="21" t="s">
        <v>339</v>
      </c>
      <c r="D213" s="3" t="s">
        <v>22</v>
      </c>
      <c r="E213" s="5">
        <v>42187</v>
      </c>
      <c r="F213" s="5" t="s">
        <v>31</v>
      </c>
      <c r="G213" s="27">
        <v>11668</v>
      </c>
      <c r="H213" s="27">
        <v>12656</v>
      </c>
      <c r="I213" s="33">
        <f>AVERAGE(G213:H213)</f>
        <v>12162</v>
      </c>
      <c r="J213" s="3">
        <v>2.33</v>
      </c>
      <c r="K213" s="3">
        <v>2.4</v>
      </c>
      <c r="L213" s="3">
        <v>2.37</v>
      </c>
      <c r="M213" s="28">
        <f>AVERAGE(J213:L213)</f>
        <v>2.3666666666666667</v>
      </c>
      <c r="N213" s="6">
        <f>STDEV(J213:L213)</f>
        <v>3.5118845842842389E-2</v>
      </c>
      <c r="O213" s="6">
        <f>(M213*0.05)+M213</f>
        <v>2.4849999999999999</v>
      </c>
      <c r="P213" s="26">
        <f>10^((3.31*(LOG(M213)))+0.611)</f>
        <v>70.695827311705287</v>
      </c>
      <c r="Q213" s="25" t="s">
        <v>39</v>
      </c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s="47" customFormat="1">
      <c r="A214" s="3" t="s">
        <v>105</v>
      </c>
      <c r="B214" s="21" t="s">
        <v>17</v>
      </c>
      <c r="C214" s="21" t="s">
        <v>339</v>
      </c>
      <c r="D214" s="3" t="s">
        <v>22</v>
      </c>
      <c r="E214" s="5">
        <v>42187</v>
      </c>
      <c r="F214" s="5" t="s">
        <v>31</v>
      </c>
      <c r="G214" s="27">
        <v>11668</v>
      </c>
      <c r="H214" s="27">
        <v>12656</v>
      </c>
      <c r="I214" s="33">
        <f>AVERAGE(G214:H214)</f>
        <v>12162</v>
      </c>
      <c r="J214" s="3">
        <v>2.2200000000000002</v>
      </c>
      <c r="K214" s="3">
        <v>2.1800000000000002</v>
      </c>
      <c r="L214" s="3">
        <v>2.2599999999999998</v>
      </c>
      <c r="M214" s="28">
        <f>AVERAGE(J214:L214)</f>
        <v>2.2200000000000002</v>
      </c>
      <c r="N214" s="6">
        <f>STDEV(J214:L214)</f>
        <v>3.9999999999999813E-2</v>
      </c>
      <c r="O214" s="6">
        <f>(M214*0.05)+M214</f>
        <v>2.3310000000000004</v>
      </c>
      <c r="P214" s="26">
        <f>10^((3.31*(LOG(M214)))+0.611)</f>
        <v>57.204256513913116</v>
      </c>
      <c r="Q214" s="25" t="s">
        <v>39</v>
      </c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s="47" customFormat="1">
      <c r="A215" s="3" t="s">
        <v>103</v>
      </c>
      <c r="B215" s="21" t="s">
        <v>17</v>
      </c>
      <c r="C215" s="21" t="s">
        <v>339</v>
      </c>
      <c r="D215" s="3" t="s">
        <v>23</v>
      </c>
      <c r="E215" s="5">
        <v>42187</v>
      </c>
      <c r="F215" s="5" t="s">
        <v>31</v>
      </c>
      <c r="G215" s="27">
        <v>11668</v>
      </c>
      <c r="H215" s="27">
        <v>12656</v>
      </c>
      <c r="I215" s="33">
        <f>AVERAGE(G215:H215)</f>
        <v>12162</v>
      </c>
      <c r="J215" s="3">
        <v>2.2400000000000002</v>
      </c>
      <c r="K215" s="3">
        <v>2.2400000000000002</v>
      </c>
      <c r="L215" s="3">
        <v>2.15</v>
      </c>
      <c r="M215" s="28">
        <f>AVERAGE(J215:L215)</f>
        <v>2.2100000000000004</v>
      </c>
      <c r="N215" s="6">
        <f>STDEV(J215:L215)</f>
        <v>5.1961524227066493E-2</v>
      </c>
      <c r="O215" s="6">
        <f>(M215*0.05)+M215</f>
        <v>2.3205000000000005</v>
      </c>
      <c r="P215" s="26">
        <f>10^((3.31*(LOG(M215)))+0.611)</f>
        <v>56.355774916361376</v>
      </c>
      <c r="Q215" s="25" t="s">
        <v>39</v>
      </c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s="47" customFormat="1">
      <c r="A216" s="3" t="s">
        <v>248</v>
      </c>
      <c r="B216" s="21" t="s">
        <v>247</v>
      </c>
      <c r="C216" s="21" t="s">
        <v>339</v>
      </c>
      <c r="D216" s="3" t="s">
        <v>23</v>
      </c>
      <c r="E216" s="5">
        <v>42196</v>
      </c>
      <c r="F216" s="3" t="s">
        <v>31</v>
      </c>
      <c r="G216" s="27">
        <v>11998</v>
      </c>
      <c r="H216" s="27">
        <v>15330</v>
      </c>
      <c r="I216" s="33">
        <f>AVERAGE(G216:H216)</f>
        <v>13664</v>
      </c>
      <c r="J216" s="3">
        <v>2.5</v>
      </c>
      <c r="K216" s="3">
        <v>2.42</v>
      </c>
      <c r="L216" s="3"/>
      <c r="M216" s="28">
        <f>AVERAGE(J216:L216)</f>
        <v>2.46</v>
      </c>
      <c r="N216" s="6">
        <f>STDEV(J216:L216)</f>
        <v>5.6568542494923851E-2</v>
      </c>
      <c r="O216" s="6">
        <f>(M216*0.05)+M216</f>
        <v>2.5830000000000002</v>
      </c>
      <c r="P216" s="26">
        <f>10^((3.31*(LOG(M216)))+0.611)</f>
        <v>80.351724968409059</v>
      </c>
      <c r="Q216" s="25" t="s">
        <v>271</v>
      </c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s="47" customFormat="1">
      <c r="A217" s="3" t="s">
        <v>250</v>
      </c>
      <c r="B217" s="21" t="s">
        <v>247</v>
      </c>
      <c r="C217" s="21" t="s">
        <v>339</v>
      </c>
      <c r="D217" s="3" t="s">
        <v>22</v>
      </c>
      <c r="E217" s="5">
        <v>42196</v>
      </c>
      <c r="F217" s="3" t="s">
        <v>31</v>
      </c>
      <c r="G217" s="27">
        <v>11998</v>
      </c>
      <c r="H217" s="27">
        <v>15330</v>
      </c>
      <c r="I217" s="33">
        <f>AVERAGE(G217:H217)</f>
        <v>13664</v>
      </c>
      <c r="J217" s="3">
        <v>2.36</v>
      </c>
      <c r="K217" s="3">
        <v>2.33</v>
      </c>
      <c r="L217" s="3">
        <v>2.23</v>
      </c>
      <c r="M217" s="28">
        <f>AVERAGE(J217:L217)</f>
        <v>2.3066666666666666</v>
      </c>
      <c r="N217" s="6">
        <f>STDEV(J217:L217)</f>
        <v>6.8068592855540427E-2</v>
      </c>
      <c r="O217" s="6">
        <f>(M217*0.05)+M217</f>
        <v>2.4220000000000002</v>
      </c>
      <c r="P217" s="26">
        <f>10^((3.31*(LOG(M217)))+0.611)</f>
        <v>64.935145729872957</v>
      </c>
      <c r="Q217" s="25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s="47" customFormat="1">
      <c r="A218" s="3" t="s">
        <v>249</v>
      </c>
      <c r="B218" s="21" t="s">
        <v>247</v>
      </c>
      <c r="C218" s="21" t="s">
        <v>339</v>
      </c>
      <c r="D218" s="3" t="s">
        <v>23</v>
      </c>
      <c r="E218" s="5">
        <v>42196</v>
      </c>
      <c r="F218" s="3" t="s">
        <v>31</v>
      </c>
      <c r="G218" s="27">
        <v>11998</v>
      </c>
      <c r="H218" s="27">
        <v>15330</v>
      </c>
      <c r="I218" s="33">
        <f>AVERAGE(G218:H218)</f>
        <v>13664</v>
      </c>
      <c r="J218" s="3">
        <v>2.17</v>
      </c>
      <c r="K218" s="3">
        <v>2.2999999999999998</v>
      </c>
      <c r="L218" s="3">
        <v>2.25</v>
      </c>
      <c r="M218" s="28">
        <f>AVERAGE(J218:L218)</f>
        <v>2.2399999999999998</v>
      </c>
      <c r="N218" s="6">
        <f>STDEV(J218:L218)</f>
        <v>6.5574385243019964E-2</v>
      </c>
      <c r="O218" s="6">
        <f>(M218*0.05)+M218</f>
        <v>2.3519999999999999</v>
      </c>
      <c r="P218" s="26">
        <f>10^((3.31*(LOG(M218)))+0.611)</f>
        <v>58.92789676626348</v>
      </c>
      <c r="Q218" s="25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s="47" customFormat="1">
      <c r="A219" s="3" t="s">
        <v>134</v>
      </c>
      <c r="B219" s="21" t="s">
        <v>133</v>
      </c>
      <c r="C219" s="21" t="s">
        <v>340</v>
      </c>
      <c r="D219" s="3" t="s">
        <v>53</v>
      </c>
      <c r="E219" s="5">
        <v>42191</v>
      </c>
      <c r="F219" s="3" t="s">
        <v>31</v>
      </c>
      <c r="G219" s="27">
        <v>12986</v>
      </c>
      <c r="H219" s="27">
        <v>13916</v>
      </c>
      <c r="I219" s="33">
        <f>AVERAGE(G219:H219)</f>
        <v>13451</v>
      </c>
      <c r="J219" s="3">
        <v>2.33</v>
      </c>
      <c r="K219" s="3">
        <v>2.29</v>
      </c>
      <c r="L219" s="3"/>
      <c r="M219" s="28">
        <f>AVERAGE(J219:L219)</f>
        <v>2.31</v>
      </c>
      <c r="N219" s="6">
        <f>STDEV(J219:L219)</f>
        <v>2.8284271247461926E-2</v>
      </c>
      <c r="O219" s="6">
        <f>(M219*0.05)+M219</f>
        <v>2.4255</v>
      </c>
      <c r="P219" s="26">
        <f>10^((3.31*(LOG(M219)))+0.611)</f>
        <v>65.246264663379819</v>
      </c>
      <c r="Q219" s="25" t="s">
        <v>135</v>
      </c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s="47" customFormat="1">
      <c r="A220" s="3" t="s">
        <v>305</v>
      </c>
      <c r="B220" s="21" t="s">
        <v>306</v>
      </c>
      <c r="C220" s="21" t="s">
        <v>340</v>
      </c>
      <c r="D220" s="3" t="s">
        <v>53</v>
      </c>
      <c r="E220" s="5">
        <v>42199</v>
      </c>
      <c r="F220" s="3" t="s">
        <v>31</v>
      </c>
      <c r="G220" s="27">
        <v>13916</v>
      </c>
      <c r="H220" s="27">
        <v>14152</v>
      </c>
      <c r="I220" s="33">
        <f>AVERAGE(G220:H220)</f>
        <v>14034</v>
      </c>
      <c r="J220" s="3">
        <v>2.17</v>
      </c>
      <c r="K220" s="3">
        <v>2.2200000000000002</v>
      </c>
      <c r="L220" s="3"/>
      <c r="M220" s="28">
        <f>AVERAGE(J220:L220)</f>
        <v>2.1950000000000003</v>
      </c>
      <c r="N220" s="6">
        <f>STDEV(J220:L220)</f>
        <v>3.5355339059327563E-2</v>
      </c>
      <c r="O220" s="6">
        <f>(M220*0.05)+M220</f>
        <v>2.3047500000000003</v>
      </c>
      <c r="P220" s="26">
        <f>10^((3.31*(LOG(M220)))+0.611)</f>
        <v>55.099578468171011</v>
      </c>
      <c r="Q220" s="52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s="47" customFormat="1">
      <c r="A221" s="3" t="s">
        <v>173</v>
      </c>
      <c r="B221" s="21" t="s">
        <v>172</v>
      </c>
      <c r="C221" s="21" t="s">
        <v>340</v>
      </c>
      <c r="D221" s="3" t="s">
        <v>95</v>
      </c>
      <c r="E221" s="5">
        <v>42191</v>
      </c>
      <c r="F221" s="3" t="s">
        <v>31</v>
      </c>
      <c r="G221" s="27">
        <v>13916</v>
      </c>
      <c r="H221" s="27">
        <v>15095</v>
      </c>
      <c r="I221" s="33">
        <f>AVERAGE(G221:H221)</f>
        <v>14505.5</v>
      </c>
      <c r="J221" s="3">
        <v>2.67</v>
      </c>
      <c r="K221" s="3">
        <v>2.65</v>
      </c>
      <c r="L221" s="3">
        <v>2.75</v>
      </c>
      <c r="M221" s="28">
        <f>AVERAGE(J221:L221)</f>
        <v>2.69</v>
      </c>
      <c r="N221" s="6">
        <f>STDEV(J221:L221)</f>
        <v>5.2915026221291857E-2</v>
      </c>
      <c r="O221" s="6">
        <f>(M221*0.05)+M221</f>
        <v>2.8245</v>
      </c>
      <c r="P221" s="26">
        <f>10^((3.31*(LOG(M221)))+0.611)</f>
        <v>108.01399938736758</v>
      </c>
      <c r="Q221" s="25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s="47" customFormat="1">
      <c r="A222" s="3" t="s">
        <v>174</v>
      </c>
      <c r="B222" s="21" t="s">
        <v>172</v>
      </c>
      <c r="C222" s="21" t="s">
        <v>340</v>
      </c>
      <c r="D222" s="3" t="s">
        <v>21</v>
      </c>
      <c r="E222" s="5">
        <v>42191</v>
      </c>
      <c r="F222" s="3" t="s">
        <v>31</v>
      </c>
      <c r="G222" s="27">
        <v>13916</v>
      </c>
      <c r="H222" s="27">
        <v>15095</v>
      </c>
      <c r="I222" s="33">
        <f>AVERAGE(G222:H222)</f>
        <v>14505.5</v>
      </c>
      <c r="J222" s="3">
        <v>2.72</v>
      </c>
      <c r="K222" s="3">
        <v>2.5299999999999998</v>
      </c>
      <c r="L222" s="3">
        <v>2.59</v>
      </c>
      <c r="M222" s="28">
        <f>AVERAGE(J222:L222)</f>
        <v>2.6133333333333333</v>
      </c>
      <c r="N222" s="6">
        <f>STDEV(J222:L222)</f>
        <v>9.712534856222331E-2</v>
      </c>
      <c r="O222" s="6">
        <f>(M222*0.05)+M222</f>
        <v>2.7439999999999998</v>
      </c>
      <c r="P222" s="26">
        <f>10^((3.31*(LOG(M222)))+0.611)</f>
        <v>98.155539481699307</v>
      </c>
      <c r="Q222" s="25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s="47" customFormat="1">
      <c r="A223" s="3" t="s">
        <v>175</v>
      </c>
      <c r="B223" s="21" t="s">
        <v>172</v>
      </c>
      <c r="C223" s="21" t="s">
        <v>340</v>
      </c>
      <c r="D223" s="3" t="s">
        <v>23</v>
      </c>
      <c r="E223" s="5">
        <v>42191</v>
      </c>
      <c r="F223" s="3" t="s">
        <v>31</v>
      </c>
      <c r="G223" s="27">
        <v>13916</v>
      </c>
      <c r="H223" s="27">
        <v>15095</v>
      </c>
      <c r="I223" s="33">
        <f>AVERAGE(G223:H223)</f>
        <v>14505.5</v>
      </c>
      <c r="J223" s="3">
        <v>2.41</v>
      </c>
      <c r="K223" s="3">
        <v>2.58</v>
      </c>
      <c r="L223" s="3">
        <v>2.4500000000000002</v>
      </c>
      <c r="M223" s="28">
        <f>AVERAGE(J223:L223)</f>
        <v>2.48</v>
      </c>
      <c r="N223" s="6">
        <f>STDEV(J223:L223)</f>
        <v>8.8881944173155841E-2</v>
      </c>
      <c r="O223" s="6">
        <f>(M223*0.05)+M223</f>
        <v>2.6040000000000001</v>
      </c>
      <c r="P223" s="26">
        <f>10^((3.31*(LOG(M223)))+0.611)</f>
        <v>82.53441236984186</v>
      </c>
      <c r="Q223" s="25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s="47" customFormat="1">
      <c r="A224" s="3" t="s">
        <v>171</v>
      </c>
      <c r="B224" s="21" t="s">
        <v>172</v>
      </c>
      <c r="C224" s="21" t="s">
        <v>340</v>
      </c>
      <c r="D224" s="3" t="s">
        <v>22</v>
      </c>
      <c r="E224" s="5">
        <v>42191</v>
      </c>
      <c r="F224" s="3" t="s">
        <v>31</v>
      </c>
      <c r="G224" s="27">
        <v>13916</v>
      </c>
      <c r="H224" s="27">
        <v>15095</v>
      </c>
      <c r="I224" s="33">
        <f>AVERAGE(G224:H224)</f>
        <v>14505.5</v>
      </c>
      <c r="J224" s="3">
        <v>2.5099999999999998</v>
      </c>
      <c r="K224" s="3">
        <v>2.4300000000000002</v>
      </c>
      <c r="L224" s="3">
        <v>2.4500000000000002</v>
      </c>
      <c r="M224" s="28">
        <f>AVERAGE(J224:L224)</f>
        <v>2.4633333333333334</v>
      </c>
      <c r="N224" s="6">
        <f>STDEV(J224:L224)</f>
        <v>4.1633319989322445E-2</v>
      </c>
      <c r="O224" s="6">
        <f>(M224*0.05)+M224</f>
        <v>2.5865</v>
      </c>
      <c r="P224" s="26">
        <f>10^((3.31*(LOG(M224)))+0.611)</f>
        <v>80.712674427431438</v>
      </c>
      <c r="Q224" s="25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s="47" customFormat="1">
      <c r="A225" s="3" t="s">
        <v>177</v>
      </c>
      <c r="B225" s="21" t="s">
        <v>172</v>
      </c>
      <c r="C225" s="21" t="s">
        <v>340</v>
      </c>
      <c r="D225" s="3" t="s">
        <v>23</v>
      </c>
      <c r="E225" s="5">
        <v>42191</v>
      </c>
      <c r="F225" s="3" t="s">
        <v>31</v>
      </c>
      <c r="G225" s="27">
        <v>13916</v>
      </c>
      <c r="H225" s="27">
        <v>15095</v>
      </c>
      <c r="I225" s="33">
        <f>AVERAGE(G225:H225)</f>
        <v>14505.5</v>
      </c>
      <c r="J225" s="3">
        <v>2.36</v>
      </c>
      <c r="K225" s="3">
        <v>2.4</v>
      </c>
      <c r="L225" s="3">
        <v>2.33</v>
      </c>
      <c r="M225" s="28">
        <f>AVERAGE(J225:L225)</f>
        <v>2.3633333333333333</v>
      </c>
      <c r="N225" s="6">
        <f>STDEV(J225:L225)</f>
        <v>3.5118845842842389E-2</v>
      </c>
      <c r="O225" s="6">
        <f>(M225*0.05)+M225</f>
        <v>2.4815</v>
      </c>
      <c r="P225" s="26">
        <f>10^((3.31*(LOG(M225)))+0.611)</f>
        <v>70.366781177428081</v>
      </c>
      <c r="Q225" s="25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3" t="s">
        <v>176</v>
      </c>
      <c r="B226" s="21" t="s">
        <v>172</v>
      </c>
      <c r="C226" s="21" t="s">
        <v>340</v>
      </c>
      <c r="D226" s="3" t="s">
        <v>22</v>
      </c>
      <c r="E226" s="5">
        <v>42191</v>
      </c>
      <c r="F226" s="3" t="s">
        <v>31</v>
      </c>
      <c r="G226" s="27">
        <v>13916</v>
      </c>
      <c r="H226" s="27">
        <v>15095</v>
      </c>
      <c r="I226" s="33">
        <f>AVERAGE(G226:H226)</f>
        <v>14505.5</v>
      </c>
      <c r="J226" s="3">
        <v>2.2599999999999998</v>
      </c>
      <c r="K226" s="3">
        <v>2.2400000000000002</v>
      </c>
      <c r="L226" s="3">
        <v>2.35</v>
      </c>
      <c r="M226" s="28">
        <f>AVERAGE(J226:L226)</f>
        <v>2.2833333333333332</v>
      </c>
      <c r="N226" s="6">
        <f>STDEV(J226:L226)</f>
        <v>5.8594652770823166E-2</v>
      </c>
      <c r="O226" s="6">
        <f>(M226*0.05)+M226</f>
        <v>2.3975</v>
      </c>
      <c r="P226" s="26">
        <f>10^((3.31*(LOG(M226)))+0.611)</f>
        <v>62.786234611002634</v>
      </c>
    </row>
    <row r="227" spans="1:27">
      <c r="A227" s="3" t="s">
        <v>86</v>
      </c>
      <c r="B227" s="21" t="s">
        <v>84</v>
      </c>
      <c r="C227" s="21" t="s">
        <v>340</v>
      </c>
      <c r="D227" s="3" t="s">
        <v>53</v>
      </c>
      <c r="E227" s="5">
        <v>42187</v>
      </c>
      <c r="F227" s="3" t="s">
        <v>31</v>
      </c>
      <c r="G227" s="27">
        <v>14152</v>
      </c>
      <c r="H227" s="27">
        <v>14387</v>
      </c>
      <c r="I227" s="33">
        <f>AVERAGE(G227:H227)</f>
        <v>14269.5</v>
      </c>
      <c r="J227" s="3">
        <v>2.71</v>
      </c>
      <c r="K227" s="3">
        <v>2.61</v>
      </c>
      <c r="M227" s="28">
        <f>AVERAGE(J227:L227)</f>
        <v>2.66</v>
      </c>
      <c r="N227" s="6">
        <f>STDEV(J227:L227)</f>
        <v>7.0710678118654821E-2</v>
      </c>
      <c r="O227" s="6">
        <f>(M227*0.05)+M227</f>
        <v>2.7930000000000001</v>
      </c>
      <c r="P227" s="26">
        <f>10^((3.31*(LOG(M227)))+0.611)</f>
        <v>104.07782725504735</v>
      </c>
    </row>
    <row r="228" spans="1:27">
      <c r="A228" s="3" t="s">
        <v>87</v>
      </c>
      <c r="B228" s="21" t="s">
        <v>84</v>
      </c>
      <c r="C228" s="21" t="s">
        <v>340</v>
      </c>
      <c r="D228" s="3" t="s">
        <v>53</v>
      </c>
      <c r="E228" s="5">
        <v>42187</v>
      </c>
      <c r="F228" s="3" t="s">
        <v>31</v>
      </c>
      <c r="G228" s="27">
        <v>14152</v>
      </c>
      <c r="H228" s="27">
        <v>14387</v>
      </c>
      <c r="I228" s="33">
        <f>AVERAGE(G228:H228)</f>
        <v>14269.5</v>
      </c>
      <c r="J228" s="3">
        <v>2.5299999999999998</v>
      </c>
      <c r="K228" s="3">
        <v>2.65</v>
      </c>
      <c r="L228" s="3">
        <v>2.52</v>
      </c>
      <c r="M228" s="28">
        <f>AVERAGE(J228:L228)</f>
        <v>2.5666666666666664</v>
      </c>
      <c r="N228" s="6">
        <f>STDEV(J228:L228)</f>
        <v>7.2341781380702339E-2</v>
      </c>
      <c r="O228" s="6">
        <f>(M228*0.05)+M228</f>
        <v>2.6949999999999998</v>
      </c>
      <c r="P228" s="26">
        <f>10^((3.31*(LOG(M228)))+0.611)</f>
        <v>92.472574147609677</v>
      </c>
    </row>
    <row r="229" spans="1:27">
      <c r="A229" s="3" t="s">
        <v>83</v>
      </c>
      <c r="B229" s="21" t="s">
        <v>84</v>
      </c>
      <c r="C229" s="21" t="s">
        <v>340</v>
      </c>
      <c r="D229" s="3" t="s">
        <v>16</v>
      </c>
      <c r="E229" s="5">
        <v>42187</v>
      </c>
      <c r="F229" s="3" t="s">
        <v>31</v>
      </c>
      <c r="G229" s="27">
        <v>14152</v>
      </c>
      <c r="H229" s="27">
        <v>14387</v>
      </c>
      <c r="I229" s="33">
        <f>AVERAGE(G229:H229)</f>
        <v>14269.5</v>
      </c>
      <c r="J229" s="3">
        <v>2.59</v>
      </c>
      <c r="K229" s="3">
        <v>2.5099999999999998</v>
      </c>
      <c r="M229" s="28">
        <f>AVERAGE(J229:L229)</f>
        <v>2.5499999999999998</v>
      </c>
      <c r="N229" s="6">
        <f>STDEV(J229:L229)</f>
        <v>5.6568542494923851E-2</v>
      </c>
      <c r="O229" s="6">
        <f>(M229*0.05)+M229</f>
        <v>2.6774999999999998</v>
      </c>
      <c r="P229" s="26">
        <f>10^((3.31*(LOG(M229)))+0.611)</f>
        <v>90.499878727120972</v>
      </c>
    </row>
    <row r="230" spans="1:27">
      <c r="A230" s="3" t="s">
        <v>110</v>
      </c>
      <c r="B230" s="21" t="s">
        <v>84</v>
      </c>
      <c r="C230" s="21" t="s">
        <v>340</v>
      </c>
      <c r="D230" s="3" t="s">
        <v>23</v>
      </c>
      <c r="E230" s="5">
        <v>42199</v>
      </c>
      <c r="F230" s="3" t="s">
        <v>31</v>
      </c>
      <c r="G230" s="27">
        <v>14152</v>
      </c>
      <c r="H230" s="27">
        <v>14387</v>
      </c>
      <c r="I230" s="33">
        <f>AVERAGE(G230:H230)</f>
        <v>14269.5</v>
      </c>
      <c r="J230" s="3">
        <v>2.2799999999999998</v>
      </c>
      <c r="K230" s="3">
        <v>2.21</v>
      </c>
      <c r="L230" s="3">
        <v>2.15</v>
      </c>
      <c r="M230" s="28">
        <f>AVERAGE(J230:L230)</f>
        <v>2.2133333333333334</v>
      </c>
      <c r="N230" s="6">
        <f>STDEV(J230:L230)</f>
        <v>6.5064070986477068E-2</v>
      </c>
      <c r="O230" s="6">
        <f>(M230*0.05)+M230</f>
        <v>2.3239999999999998</v>
      </c>
      <c r="P230" s="26">
        <f>10^((3.31*(LOG(M230)))+0.611)</f>
        <v>56.637619249309985</v>
      </c>
      <c r="Q230" s="52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/>
      <c r="R231"/>
      <c r="S231"/>
      <c r="T231"/>
      <c r="U231"/>
      <c r="V231"/>
      <c r="W231"/>
      <c r="X231"/>
      <c r="Y231"/>
      <c r="Z231"/>
      <c r="AA231"/>
    </row>
    <row r="232" spans="1:27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/>
      <c r="R232"/>
      <c r="S232"/>
      <c r="T232"/>
      <c r="U232"/>
      <c r="V232"/>
      <c r="W232"/>
      <c r="X232"/>
      <c r="Y232"/>
      <c r="Z232"/>
      <c r="AA232"/>
    </row>
    <row r="233" spans="1:27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/>
      <c r="R233"/>
      <c r="S233"/>
      <c r="T233"/>
      <c r="U233"/>
      <c r="V233"/>
      <c r="W233"/>
      <c r="X233"/>
      <c r="Y233"/>
      <c r="Z233"/>
      <c r="AA233"/>
    </row>
    <row r="234" spans="1:27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/>
      <c r="R234"/>
      <c r="S234"/>
      <c r="T234"/>
      <c r="U234"/>
      <c r="V234"/>
      <c r="W234"/>
      <c r="X234"/>
      <c r="Y234"/>
      <c r="Z234"/>
      <c r="AA234"/>
    </row>
    <row r="235" spans="1:27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/>
      <c r="R235"/>
      <c r="S235"/>
      <c r="T235"/>
      <c r="U235"/>
      <c r="V235"/>
      <c r="W235"/>
      <c r="X235"/>
      <c r="Y235"/>
      <c r="Z235"/>
      <c r="AA235"/>
    </row>
    <row r="236" spans="1:27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/>
      <c r="R236"/>
      <c r="S236"/>
      <c r="T236"/>
      <c r="U236"/>
      <c r="V236"/>
      <c r="W236"/>
      <c r="X236"/>
      <c r="Y236"/>
      <c r="Z236"/>
      <c r="AA236"/>
    </row>
    <row r="237" spans="1:2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/>
      <c r="R237"/>
      <c r="S237"/>
      <c r="T237"/>
      <c r="U237"/>
      <c r="V237"/>
      <c r="W237"/>
      <c r="X237"/>
      <c r="Y237"/>
      <c r="Z237"/>
      <c r="AA237"/>
    </row>
    <row r="238" spans="1:27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/>
      <c r="R238"/>
      <c r="S238"/>
      <c r="T238"/>
      <c r="U238"/>
      <c r="V238"/>
      <c r="W238"/>
      <c r="X238"/>
      <c r="Y238"/>
      <c r="Z238"/>
      <c r="AA238"/>
    </row>
    <row r="239" spans="1:27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/>
      <c r="R239"/>
      <c r="S239"/>
      <c r="T239"/>
      <c r="U239"/>
      <c r="V239"/>
      <c r="W239"/>
      <c r="X239"/>
      <c r="Y239"/>
      <c r="Z239"/>
      <c r="AA239"/>
    </row>
    <row r="240" spans="1:27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/>
      <c r="R240"/>
      <c r="S240"/>
      <c r="T240"/>
      <c r="U240"/>
      <c r="V240"/>
      <c r="W240"/>
      <c r="X240"/>
      <c r="Y240"/>
      <c r="Z240"/>
      <c r="AA240"/>
    </row>
    <row r="241" spans="1:27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/>
      <c r="R241"/>
      <c r="S241"/>
      <c r="T241"/>
      <c r="U241"/>
      <c r="V241"/>
      <c r="W241"/>
      <c r="X241"/>
      <c r="Y241"/>
      <c r="Z241"/>
      <c r="AA241"/>
    </row>
    <row r="242" spans="1:27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/>
      <c r="R242"/>
      <c r="S242"/>
      <c r="T242"/>
      <c r="U242"/>
      <c r="V242"/>
      <c r="W242"/>
      <c r="X242"/>
      <c r="Y242"/>
      <c r="Z242"/>
      <c r="AA242"/>
    </row>
  </sheetData>
  <sortState ref="A6:AA230">
    <sortCondition ref="B6:B230"/>
    <sortCondition descending="1" ref="P6:P230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baseColWidth="10" defaultRowHeight="15" x14ac:dyDescent="0"/>
  <cols>
    <col min="1" max="2" width="10.83203125" style="3"/>
    <col min="3" max="3" width="164.1640625" style="4" customWidth="1"/>
  </cols>
  <sheetData>
    <row r="1" spans="1:3" s="14" customFormat="1" ht="32" customHeight="1" thickBot="1">
      <c r="A1" s="12" t="s">
        <v>24</v>
      </c>
      <c r="B1" s="12" t="s">
        <v>25</v>
      </c>
      <c r="C1" s="13" t="s">
        <v>26</v>
      </c>
    </row>
    <row r="2" spans="1:3" ht="60">
      <c r="A2" s="5">
        <v>41917</v>
      </c>
      <c r="B2" s="3" t="s">
        <v>27</v>
      </c>
      <c r="C2" s="4" t="s">
        <v>28</v>
      </c>
    </row>
    <row r="3" spans="1:3">
      <c r="C3" s="2" t="s">
        <v>40</v>
      </c>
    </row>
    <row r="4" spans="1:3" ht="45">
      <c r="A4" s="29">
        <v>42186</v>
      </c>
      <c r="B4" s="3" t="s">
        <v>27</v>
      </c>
      <c r="C4" s="4" t="s">
        <v>287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workbookViewId="0">
      <selection activeCell="M205" sqref="M205"/>
    </sheetView>
  </sheetViews>
  <sheetFormatPr baseColWidth="10" defaultRowHeight="15" x14ac:dyDescent="0"/>
  <cols>
    <col min="1" max="1" width="15.6640625" customWidth="1"/>
    <col min="2" max="3" width="10.83203125" style="50"/>
    <col min="7" max="7" width="10.83203125" style="46" customWidth="1"/>
    <col min="8" max="8" width="10.83203125" style="42"/>
    <col min="9" max="9" width="7" style="42" customWidth="1"/>
    <col min="10" max="10" width="10.83203125" style="44"/>
    <col min="15" max="15" width="14" customWidth="1"/>
  </cols>
  <sheetData>
    <row r="1" spans="1:15" s="40" customFormat="1" ht="43" customHeight="1">
      <c r="A1" s="40" t="s">
        <v>0</v>
      </c>
      <c r="B1" s="49" t="s">
        <v>12</v>
      </c>
      <c r="C1" s="49" t="s">
        <v>333</v>
      </c>
      <c r="D1" s="40" t="s">
        <v>15</v>
      </c>
      <c r="E1" s="40" t="s">
        <v>288</v>
      </c>
      <c r="F1" s="40" t="s">
        <v>289</v>
      </c>
      <c r="G1" s="45" t="s">
        <v>38</v>
      </c>
      <c r="H1" s="41" t="s">
        <v>35</v>
      </c>
      <c r="I1" s="41" t="s">
        <v>36</v>
      </c>
      <c r="J1" s="43" t="s">
        <v>307</v>
      </c>
    </row>
    <row r="2" spans="1:15" s="40" customFormat="1">
      <c r="A2" t="s">
        <v>228</v>
      </c>
      <c r="B2" s="50" t="s">
        <v>231</v>
      </c>
      <c r="C2" s="50" t="s">
        <v>231</v>
      </c>
      <c r="D2" t="s">
        <v>22</v>
      </c>
      <c r="E2">
        <v>0</v>
      </c>
      <c r="F2"/>
      <c r="G2" s="46">
        <v>0</v>
      </c>
      <c r="H2" s="42">
        <v>2.5799999999999996</v>
      </c>
      <c r="I2" s="42">
        <v>9.8488578017961043E-2</v>
      </c>
      <c r="J2" s="44">
        <v>94.072183983207736</v>
      </c>
      <c r="K2"/>
      <c r="L2"/>
      <c r="M2"/>
      <c r="N2"/>
      <c r="O2"/>
    </row>
    <row r="3" spans="1:15">
      <c r="A3" t="s">
        <v>228</v>
      </c>
      <c r="B3" s="50" t="s">
        <v>231</v>
      </c>
      <c r="D3" t="s">
        <v>21</v>
      </c>
      <c r="E3">
        <v>0</v>
      </c>
      <c r="G3" s="46">
        <v>0</v>
      </c>
      <c r="H3" s="42">
        <v>2.5500000000000003</v>
      </c>
      <c r="I3" s="42">
        <v>1.7320508075688915E-2</v>
      </c>
      <c r="J3" s="44">
        <v>90.499878727121043</v>
      </c>
    </row>
    <row r="4" spans="1:15">
      <c r="A4" t="s">
        <v>228</v>
      </c>
      <c r="B4" s="50" t="s">
        <v>231</v>
      </c>
      <c r="D4" t="s">
        <v>95</v>
      </c>
      <c r="E4">
        <v>0</v>
      </c>
      <c r="G4" s="46">
        <v>0</v>
      </c>
      <c r="H4" s="42">
        <v>2.4866666666666664</v>
      </c>
      <c r="I4" s="42">
        <v>4.0414518843273711E-2</v>
      </c>
      <c r="J4" s="44">
        <v>83.271073951278353</v>
      </c>
    </row>
    <row r="5" spans="1:15">
      <c r="A5" t="s">
        <v>228</v>
      </c>
      <c r="B5" s="50" t="s">
        <v>231</v>
      </c>
      <c r="D5" t="s">
        <v>23</v>
      </c>
      <c r="E5">
        <v>0</v>
      </c>
      <c r="G5" s="46">
        <v>0</v>
      </c>
      <c r="H5" s="42">
        <v>2.2033333333333331</v>
      </c>
      <c r="I5" s="42">
        <v>7.0945988845975722E-2</v>
      </c>
      <c r="J5" s="44">
        <v>55.795025162365256</v>
      </c>
    </row>
    <row r="6" spans="1:15">
      <c r="A6" t="s">
        <v>81</v>
      </c>
      <c r="B6" s="50" t="s">
        <v>82</v>
      </c>
      <c r="C6" s="50" t="s">
        <v>334</v>
      </c>
      <c r="D6" t="s">
        <v>53</v>
      </c>
      <c r="E6">
        <v>0</v>
      </c>
      <c r="F6">
        <v>1787</v>
      </c>
      <c r="G6" s="46">
        <v>893.5</v>
      </c>
      <c r="H6" s="42">
        <v>2.58</v>
      </c>
      <c r="I6" s="42">
        <v>9.5393920141694552E-2</v>
      </c>
      <c r="J6" s="44">
        <v>94.072183983207808</v>
      </c>
    </row>
    <row r="7" spans="1:15">
      <c r="A7" t="s">
        <v>85</v>
      </c>
      <c r="B7" s="50" t="s">
        <v>122</v>
      </c>
      <c r="C7" s="50" t="s">
        <v>334</v>
      </c>
      <c r="D7" t="s">
        <v>53</v>
      </c>
      <c r="E7">
        <v>2446</v>
      </c>
      <c r="F7">
        <v>2775</v>
      </c>
      <c r="G7" s="46">
        <v>2610.5</v>
      </c>
      <c r="H7" s="42">
        <v>2.54</v>
      </c>
      <c r="I7" s="42">
        <v>5.6568542494923851E-2</v>
      </c>
      <c r="J7" s="44">
        <v>89.330466510741147</v>
      </c>
    </row>
    <row r="8" spans="1:15" s="47" customFormat="1">
      <c r="A8" t="s">
        <v>113</v>
      </c>
      <c r="B8" s="50" t="s">
        <v>124</v>
      </c>
      <c r="C8" s="50" t="s">
        <v>335</v>
      </c>
      <c r="D8" t="s">
        <v>95</v>
      </c>
      <c r="E8">
        <v>4751</v>
      </c>
      <c r="F8">
        <v>5081</v>
      </c>
      <c r="G8" s="46">
        <v>4916</v>
      </c>
      <c r="H8" s="42">
        <v>2.76</v>
      </c>
      <c r="I8" s="42">
        <v>2.8284271247461613E-2</v>
      </c>
      <c r="J8" s="44">
        <v>117.60047113688682</v>
      </c>
      <c r="K8"/>
      <c r="L8"/>
      <c r="M8"/>
      <c r="N8"/>
      <c r="O8"/>
    </row>
    <row r="9" spans="1:15">
      <c r="A9" t="s">
        <v>119</v>
      </c>
      <c r="B9" s="50" t="s">
        <v>124</v>
      </c>
      <c r="C9" s="50" t="s">
        <v>335</v>
      </c>
      <c r="D9" t="s">
        <v>23</v>
      </c>
      <c r="E9">
        <v>4751</v>
      </c>
      <c r="F9">
        <v>5081</v>
      </c>
      <c r="G9" s="46">
        <v>4916</v>
      </c>
      <c r="H9" s="42">
        <v>2.5866666666666664</v>
      </c>
      <c r="I9" s="42">
        <v>4.1633319989322695E-2</v>
      </c>
      <c r="J9" s="44">
        <v>94.879184724746622</v>
      </c>
    </row>
    <row r="10" spans="1:15">
      <c r="A10" t="s">
        <v>118</v>
      </c>
      <c r="B10" s="50" t="s">
        <v>124</v>
      </c>
      <c r="C10" s="50" t="s">
        <v>335</v>
      </c>
      <c r="D10" t="s">
        <v>95</v>
      </c>
      <c r="E10">
        <v>4751</v>
      </c>
      <c r="F10">
        <v>5081</v>
      </c>
      <c r="G10" s="46">
        <v>4916</v>
      </c>
      <c r="H10" s="42">
        <v>2.5233333333333334</v>
      </c>
      <c r="I10" s="42">
        <v>4.0414518843273711E-2</v>
      </c>
      <c r="J10" s="44">
        <v>87.404945837073868</v>
      </c>
    </row>
    <row r="11" spans="1:15">
      <c r="A11" t="s">
        <v>120</v>
      </c>
      <c r="B11" s="50" t="s">
        <v>124</v>
      </c>
      <c r="C11" s="50" t="s">
        <v>335</v>
      </c>
      <c r="D11" t="s">
        <v>23</v>
      </c>
      <c r="E11">
        <v>4751</v>
      </c>
      <c r="F11">
        <v>5081</v>
      </c>
      <c r="G11" s="46">
        <v>4916</v>
      </c>
      <c r="H11" s="42">
        <v>2.4866666666666668</v>
      </c>
      <c r="I11" s="42">
        <v>7.3711147958319789E-2</v>
      </c>
      <c r="J11" s="44">
        <v>83.271073951278439</v>
      </c>
    </row>
    <row r="12" spans="1:15">
      <c r="A12" t="s">
        <v>121</v>
      </c>
      <c r="B12" s="50" t="s">
        <v>124</v>
      </c>
      <c r="C12" s="50" t="s">
        <v>335</v>
      </c>
      <c r="D12" t="s">
        <v>56</v>
      </c>
      <c r="E12">
        <v>4751</v>
      </c>
      <c r="F12">
        <v>5081</v>
      </c>
      <c r="G12" s="46">
        <v>4916</v>
      </c>
      <c r="H12" s="42">
        <v>2.48</v>
      </c>
      <c r="J12" s="44">
        <v>82.53441236984186</v>
      </c>
    </row>
    <row r="13" spans="1:15">
      <c r="A13" t="s">
        <v>117</v>
      </c>
      <c r="B13" s="50" t="s">
        <v>124</v>
      </c>
      <c r="C13" s="50" t="s">
        <v>335</v>
      </c>
      <c r="D13" t="s">
        <v>22</v>
      </c>
      <c r="E13">
        <v>4751</v>
      </c>
      <c r="F13">
        <v>5081</v>
      </c>
      <c r="G13" s="46">
        <v>4916</v>
      </c>
      <c r="H13" s="42">
        <v>2.4200000000000004</v>
      </c>
      <c r="I13" s="42">
        <v>6.082762530298233E-2</v>
      </c>
      <c r="J13" s="44">
        <v>76.107746225851457</v>
      </c>
    </row>
    <row r="14" spans="1:15">
      <c r="A14" t="s">
        <v>114</v>
      </c>
      <c r="B14" s="50" t="s">
        <v>124</v>
      </c>
      <c r="C14" s="50" t="s">
        <v>335</v>
      </c>
      <c r="D14" t="s">
        <v>95</v>
      </c>
      <c r="E14">
        <v>4751</v>
      </c>
      <c r="F14">
        <v>5081</v>
      </c>
      <c r="G14" s="46">
        <v>4916</v>
      </c>
      <c r="H14" s="42">
        <v>2.4033333333333333</v>
      </c>
      <c r="I14" s="42">
        <v>4.1633319989322688E-2</v>
      </c>
      <c r="J14" s="44">
        <v>74.386542501386899</v>
      </c>
    </row>
    <row r="15" spans="1:15">
      <c r="A15" t="s">
        <v>115</v>
      </c>
      <c r="B15" s="50" t="s">
        <v>124</v>
      </c>
      <c r="C15" s="50" t="s">
        <v>335</v>
      </c>
      <c r="D15" t="s">
        <v>23</v>
      </c>
      <c r="E15">
        <v>4751</v>
      </c>
      <c r="F15">
        <v>5081</v>
      </c>
      <c r="G15" s="46">
        <v>4916</v>
      </c>
      <c r="H15" s="42">
        <v>2.313333333333333</v>
      </c>
      <c r="I15" s="42">
        <v>4.5092497528228866E-2</v>
      </c>
      <c r="J15" s="44">
        <v>65.558422390302923</v>
      </c>
    </row>
    <row r="16" spans="1:15">
      <c r="A16" t="s">
        <v>116</v>
      </c>
      <c r="B16" s="50" t="s">
        <v>124</v>
      </c>
      <c r="C16" s="50" t="s">
        <v>335</v>
      </c>
      <c r="D16" t="s">
        <v>23</v>
      </c>
      <c r="E16">
        <v>4751</v>
      </c>
      <c r="F16">
        <v>5081</v>
      </c>
      <c r="G16" s="46">
        <v>4916</v>
      </c>
      <c r="H16" s="42">
        <v>2.2699999999999996</v>
      </c>
      <c r="I16" s="42">
        <v>3.60555127546398E-2</v>
      </c>
      <c r="J16" s="44">
        <v>61.580836974314003</v>
      </c>
    </row>
    <row r="17" spans="1:10">
      <c r="A17" t="s">
        <v>112</v>
      </c>
      <c r="B17" s="50" t="s">
        <v>124</v>
      </c>
      <c r="C17" s="50" t="s">
        <v>335</v>
      </c>
      <c r="D17" t="s">
        <v>95</v>
      </c>
      <c r="E17">
        <v>4751</v>
      </c>
      <c r="F17">
        <v>5081</v>
      </c>
      <c r="G17" s="46">
        <v>4916</v>
      </c>
      <c r="H17" s="42">
        <v>1.8900000000000001</v>
      </c>
      <c r="I17" s="42">
        <v>0.11313708498984755</v>
      </c>
      <c r="J17" s="44">
        <v>33.580609294372231</v>
      </c>
    </row>
    <row r="18" spans="1:10">
      <c r="A18" t="s">
        <v>159</v>
      </c>
      <c r="B18" s="50" t="s">
        <v>187</v>
      </c>
      <c r="C18" s="50" t="s">
        <v>335</v>
      </c>
      <c r="D18" t="s">
        <v>21</v>
      </c>
      <c r="E18">
        <v>5739</v>
      </c>
      <c r="F18">
        <v>6069</v>
      </c>
      <c r="G18" s="46">
        <v>5904</v>
      </c>
      <c r="H18" s="42">
        <v>2.6333333333333333</v>
      </c>
      <c r="I18" s="42">
        <v>3.7859388972001938E-2</v>
      </c>
      <c r="J18" s="44">
        <v>100.66403139648271</v>
      </c>
    </row>
    <row r="19" spans="1:10">
      <c r="A19" t="s">
        <v>157</v>
      </c>
      <c r="B19" s="50" t="s">
        <v>187</v>
      </c>
      <c r="C19" s="50" t="s">
        <v>335</v>
      </c>
      <c r="D19" t="s">
        <v>21</v>
      </c>
      <c r="E19">
        <v>5739</v>
      </c>
      <c r="F19">
        <v>6069</v>
      </c>
      <c r="G19" s="46">
        <v>5904</v>
      </c>
      <c r="H19" s="42">
        <v>2.6266666666666665</v>
      </c>
      <c r="I19" s="42">
        <v>2.0816659994661313E-2</v>
      </c>
      <c r="J19" s="44">
        <v>99.82295612277936</v>
      </c>
    </row>
    <row r="20" spans="1:10">
      <c r="A20" t="s">
        <v>158</v>
      </c>
      <c r="B20" s="50" t="s">
        <v>187</v>
      </c>
      <c r="C20" s="50" t="s">
        <v>335</v>
      </c>
      <c r="D20" t="s">
        <v>21</v>
      </c>
      <c r="E20">
        <v>5739</v>
      </c>
      <c r="F20">
        <v>6069</v>
      </c>
      <c r="G20" s="46">
        <v>5904</v>
      </c>
      <c r="H20" s="42">
        <v>2.62</v>
      </c>
      <c r="I20" s="42">
        <v>5.0000000000000044E-2</v>
      </c>
      <c r="J20" s="44">
        <v>98.986797598227227</v>
      </c>
    </row>
    <row r="21" spans="1:10">
      <c r="A21" t="s">
        <v>160</v>
      </c>
      <c r="B21" s="50" t="s">
        <v>187</v>
      </c>
      <c r="C21" s="50" t="s">
        <v>335</v>
      </c>
      <c r="D21" t="s">
        <v>21</v>
      </c>
      <c r="E21">
        <v>5739</v>
      </c>
      <c r="F21">
        <v>6069</v>
      </c>
      <c r="G21" s="46">
        <v>5904</v>
      </c>
      <c r="H21" s="42">
        <v>2.62</v>
      </c>
      <c r="I21" s="42">
        <v>7.0000000000000062E-2</v>
      </c>
      <c r="J21" s="44">
        <v>98.986797598227227</v>
      </c>
    </row>
    <row r="22" spans="1:10">
      <c r="A22" t="s">
        <v>155</v>
      </c>
      <c r="B22" s="50" t="s">
        <v>187</v>
      </c>
      <c r="C22" s="50" t="s">
        <v>335</v>
      </c>
      <c r="D22" t="s">
        <v>21</v>
      </c>
      <c r="E22">
        <v>5739</v>
      </c>
      <c r="F22">
        <v>6069</v>
      </c>
      <c r="G22" s="46">
        <v>5904</v>
      </c>
      <c r="H22" s="42">
        <v>2.5033333333333334</v>
      </c>
      <c r="I22" s="42">
        <v>2.0816659994661309E-2</v>
      </c>
      <c r="J22" s="44">
        <v>85.132784490402969</v>
      </c>
    </row>
    <row r="23" spans="1:10">
      <c r="A23" t="s">
        <v>156</v>
      </c>
      <c r="B23" s="50" t="s">
        <v>187</v>
      </c>
      <c r="C23" s="50" t="s">
        <v>335</v>
      </c>
      <c r="D23" t="s">
        <v>21</v>
      </c>
      <c r="E23">
        <v>5739</v>
      </c>
      <c r="F23">
        <v>6069</v>
      </c>
      <c r="G23" s="46">
        <v>5904</v>
      </c>
      <c r="H23" s="42">
        <v>2.48</v>
      </c>
      <c r="I23" s="42">
        <v>9.5393920141694455E-2</v>
      </c>
      <c r="J23" s="44">
        <v>82.53441236984186</v>
      </c>
    </row>
    <row r="24" spans="1:10">
      <c r="A24" t="s">
        <v>162</v>
      </c>
      <c r="B24" s="50" t="s">
        <v>187</v>
      </c>
      <c r="C24" s="50" t="s">
        <v>335</v>
      </c>
      <c r="D24" t="s">
        <v>21</v>
      </c>
      <c r="E24">
        <v>5739</v>
      </c>
      <c r="F24">
        <v>6069</v>
      </c>
      <c r="G24" s="46">
        <v>5904</v>
      </c>
      <c r="H24" s="42">
        <v>2.4700000000000002</v>
      </c>
      <c r="I24" s="42">
        <v>2.8284271247461926E-2</v>
      </c>
      <c r="J24" s="44">
        <v>81.437965461622312</v>
      </c>
    </row>
    <row r="25" spans="1:10">
      <c r="A25" t="s">
        <v>190</v>
      </c>
      <c r="B25" s="50" t="s">
        <v>187</v>
      </c>
      <c r="C25" s="50" t="s">
        <v>335</v>
      </c>
      <c r="D25" t="s">
        <v>21</v>
      </c>
      <c r="E25">
        <v>5739</v>
      </c>
      <c r="F25">
        <v>6069</v>
      </c>
      <c r="G25" s="46">
        <v>5904</v>
      </c>
      <c r="H25" s="42">
        <v>2.4633333333333329</v>
      </c>
      <c r="I25" s="42">
        <v>8.9628864398325028E-2</v>
      </c>
      <c r="J25" s="44">
        <v>80.712674427431367</v>
      </c>
    </row>
    <row r="26" spans="1:10">
      <c r="A26" t="s">
        <v>163</v>
      </c>
      <c r="B26" s="50" t="s">
        <v>187</v>
      </c>
      <c r="C26" s="50" t="s">
        <v>335</v>
      </c>
      <c r="D26" t="s">
        <v>23</v>
      </c>
      <c r="E26">
        <v>5739</v>
      </c>
      <c r="F26">
        <v>6069</v>
      </c>
      <c r="G26" s="46">
        <v>5904</v>
      </c>
      <c r="H26" s="42">
        <v>2.4533333333333331</v>
      </c>
      <c r="I26" s="42">
        <v>3.2145502536643257E-2</v>
      </c>
      <c r="J26" s="44">
        <v>79.633208152719462</v>
      </c>
    </row>
    <row r="27" spans="1:10">
      <c r="A27" t="s">
        <v>154</v>
      </c>
      <c r="B27" s="50" t="s">
        <v>187</v>
      </c>
      <c r="C27" s="50" t="s">
        <v>335</v>
      </c>
      <c r="D27" t="s">
        <v>95</v>
      </c>
      <c r="E27">
        <v>5739</v>
      </c>
      <c r="F27">
        <v>6069</v>
      </c>
      <c r="G27" s="46">
        <v>5904</v>
      </c>
      <c r="H27" s="42">
        <v>2.4033333333333333</v>
      </c>
      <c r="I27" s="42">
        <v>5.6862407030773408E-2</v>
      </c>
      <c r="J27" s="44">
        <v>74.386542501386899</v>
      </c>
    </row>
    <row r="28" spans="1:10">
      <c r="A28" t="s">
        <v>161</v>
      </c>
      <c r="B28" s="50" t="s">
        <v>187</v>
      </c>
      <c r="C28" s="50" t="s">
        <v>335</v>
      </c>
      <c r="D28" t="s">
        <v>21</v>
      </c>
      <c r="E28">
        <v>5739</v>
      </c>
      <c r="F28">
        <v>6069</v>
      </c>
      <c r="G28" s="46">
        <v>5904</v>
      </c>
      <c r="H28" s="42">
        <v>2.39</v>
      </c>
      <c r="I28" s="42">
        <v>6.2449979983984001E-2</v>
      </c>
      <c r="J28" s="44">
        <v>73.029285584602718</v>
      </c>
    </row>
    <row r="29" spans="1:10">
      <c r="A29" t="s">
        <v>164</v>
      </c>
      <c r="B29" s="50" t="s">
        <v>187</v>
      </c>
      <c r="C29" s="50" t="s">
        <v>335</v>
      </c>
      <c r="D29" t="s">
        <v>60</v>
      </c>
      <c r="E29">
        <v>5739</v>
      </c>
      <c r="F29">
        <v>6069</v>
      </c>
      <c r="G29" s="46">
        <v>5904</v>
      </c>
      <c r="H29" s="42">
        <v>2.3449999999999998</v>
      </c>
      <c r="I29" s="42">
        <v>3.5355339059327563E-2</v>
      </c>
      <c r="J29" s="44">
        <v>68.576106485675794</v>
      </c>
    </row>
    <row r="30" spans="1:10">
      <c r="A30" t="s">
        <v>300</v>
      </c>
      <c r="B30" s="50" t="s">
        <v>187</v>
      </c>
      <c r="C30" s="50" t="s">
        <v>335</v>
      </c>
      <c r="D30" t="s">
        <v>53</v>
      </c>
      <c r="E30">
        <v>5739</v>
      </c>
      <c r="F30">
        <v>6069</v>
      </c>
      <c r="G30" s="46">
        <v>5904</v>
      </c>
      <c r="H30" s="42">
        <v>2.2633333333333332</v>
      </c>
      <c r="I30" s="42">
        <v>8.1445278152470726E-2</v>
      </c>
      <c r="J30" s="44">
        <v>60.984237730771056</v>
      </c>
    </row>
    <row r="31" spans="1:10">
      <c r="A31" t="s">
        <v>230</v>
      </c>
      <c r="B31" s="50" t="s">
        <v>125</v>
      </c>
      <c r="C31" s="50" t="s">
        <v>336</v>
      </c>
      <c r="D31" t="s">
        <v>21</v>
      </c>
      <c r="E31">
        <v>6069</v>
      </c>
      <c r="F31">
        <v>6398</v>
      </c>
      <c r="G31" s="46">
        <v>6233.5</v>
      </c>
      <c r="H31" s="42">
        <v>2.7900000000000005</v>
      </c>
      <c r="I31" s="42">
        <v>4.0000000000000036E-2</v>
      </c>
      <c r="J31" s="44">
        <v>121.88490210121027</v>
      </c>
    </row>
    <row r="32" spans="1:10">
      <c r="A32" t="s">
        <v>263</v>
      </c>
      <c r="B32" s="50" t="s">
        <v>125</v>
      </c>
      <c r="C32" s="50" t="s">
        <v>336</v>
      </c>
      <c r="D32" t="s">
        <v>95</v>
      </c>
      <c r="E32">
        <v>6069</v>
      </c>
      <c r="F32">
        <v>6398</v>
      </c>
      <c r="G32" s="46">
        <v>6233.5</v>
      </c>
      <c r="H32" s="42">
        <v>2.7566666666666664</v>
      </c>
      <c r="I32" s="42">
        <v>4.9328828623162339E-2</v>
      </c>
      <c r="J32" s="44">
        <v>117.13100874593836</v>
      </c>
    </row>
    <row r="33" spans="1:10">
      <c r="A33" t="s">
        <v>238</v>
      </c>
      <c r="B33" s="50" t="s">
        <v>125</v>
      </c>
      <c r="C33" s="50" t="s">
        <v>336</v>
      </c>
      <c r="D33" t="s">
        <v>23</v>
      </c>
      <c r="E33">
        <v>6069</v>
      </c>
      <c r="F33">
        <v>6398</v>
      </c>
      <c r="G33" s="46">
        <v>6233.5</v>
      </c>
      <c r="H33" s="42">
        <v>2.6766666666666672</v>
      </c>
      <c r="I33" s="42">
        <v>3.2145502536643167E-2</v>
      </c>
      <c r="J33" s="44">
        <v>106.25199710084418</v>
      </c>
    </row>
    <row r="34" spans="1:10">
      <c r="A34" t="s">
        <v>265</v>
      </c>
      <c r="B34" s="50" t="s">
        <v>125</v>
      </c>
      <c r="C34" s="50" t="s">
        <v>336</v>
      </c>
      <c r="D34" t="s">
        <v>95</v>
      </c>
      <c r="E34">
        <v>6069</v>
      </c>
      <c r="F34">
        <v>6398</v>
      </c>
      <c r="G34" s="46">
        <v>6233.5</v>
      </c>
      <c r="H34" s="42">
        <v>2.6533333333333338</v>
      </c>
      <c r="I34" s="42">
        <v>1.1547005383792526E-2</v>
      </c>
      <c r="J34" s="44">
        <v>103.21692131656427</v>
      </c>
    </row>
    <row r="35" spans="1:10">
      <c r="A35" t="s">
        <v>127</v>
      </c>
      <c r="B35" s="50" t="s">
        <v>125</v>
      </c>
      <c r="C35" s="50" t="s">
        <v>336</v>
      </c>
      <c r="D35" t="s">
        <v>21</v>
      </c>
      <c r="E35">
        <v>6069</v>
      </c>
      <c r="F35">
        <v>6398</v>
      </c>
      <c r="G35" s="46">
        <v>6233.5</v>
      </c>
      <c r="H35" s="42">
        <v>2.61</v>
      </c>
      <c r="I35" s="42">
        <v>9.8488578017961043E-2</v>
      </c>
      <c r="J35" s="44">
        <v>97.741742973364993</v>
      </c>
    </row>
    <row r="36" spans="1:10">
      <c r="A36" t="s">
        <v>129</v>
      </c>
      <c r="B36" s="50" t="s">
        <v>125</v>
      </c>
      <c r="C36" s="50" t="s">
        <v>336</v>
      </c>
      <c r="D36" t="s">
        <v>95</v>
      </c>
      <c r="E36">
        <v>6069</v>
      </c>
      <c r="F36">
        <v>6398</v>
      </c>
      <c r="G36" s="46">
        <v>6233.5</v>
      </c>
      <c r="H36" s="42">
        <v>2.59</v>
      </c>
      <c r="I36" s="42">
        <v>4.3588989435406823E-2</v>
      </c>
      <c r="J36" s="44">
        <v>95.28449116458566</v>
      </c>
    </row>
    <row r="37" spans="1:10">
      <c r="A37" t="s">
        <v>237</v>
      </c>
      <c r="B37" s="50" t="s">
        <v>125</v>
      </c>
      <c r="C37" s="50" t="s">
        <v>336</v>
      </c>
      <c r="D37" t="s">
        <v>95</v>
      </c>
      <c r="E37">
        <v>6069</v>
      </c>
      <c r="F37">
        <v>6398</v>
      </c>
      <c r="G37" s="46">
        <v>6233.5</v>
      </c>
      <c r="H37" s="42">
        <v>2.5733333333333337</v>
      </c>
      <c r="I37" s="42">
        <v>1.5275252316519383E-2</v>
      </c>
      <c r="J37" s="44">
        <v>93.269985874313136</v>
      </c>
    </row>
    <row r="38" spans="1:10">
      <c r="A38" t="s">
        <v>233</v>
      </c>
      <c r="B38" s="50" t="s">
        <v>125</v>
      </c>
      <c r="C38" s="50" t="s">
        <v>336</v>
      </c>
      <c r="D38" t="s">
        <v>95</v>
      </c>
      <c r="E38">
        <v>6069</v>
      </c>
      <c r="F38">
        <v>6398</v>
      </c>
      <c r="G38" s="46">
        <v>6233.5</v>
      </c>
      <c r="H38" s="42">
        <v>2.56</v>
      </c>
      <c r="I38" s="42">
        <v>6.9282032302755148E-2</v>
      </c>
      <c r="J38" s="44">
        <v>91.679932565690308</v>
      </c>
    </row>
    <row r="39" spans="1:10">
      <c r="A39" t="s">
        <v>266</v>
      </c>
      <c r="B39" s="50" t="s">
        <v>125</v>
      </c>
      <c r="C39" s="50" t="s">
        <v>336</v>
      </c>
      <c r="D39" t="s">
        <v>21</v>
      </c>
      <c r="E39">
        <v>6069</v>
      </c>
      <c r="F39">
        <v>6398</v>
      </c>
      <c r="G39" s="46">
        <v>6233.5</v>
      </c>
      <c r="H39" s="42">
        <v>2.5333333333333337</v>
      </c>
      <c r="I39" s="42">
        <v>8.3864970836060718E-2</v>
      </c>
      <c r="J39" s="44">
        <v>88.556743395619492</v>
      </c>
    </row>
    <row r="40" spans="1:10">
      <c r="A40" t="s">
        <v>192</v>
      </c>
      <c r="B40" s="50" t="s">
        <v>125</v>
      </c>
      <c r="C40" s="50" t="s">
        <v>336</v>
      </c>
      <c r="D40" t="s">
        <v>23</v>
      </c>
      <c r="E40">
        <v>6069</v>
      </c>
      <c r="F40">
        <v>6398</v>
      </c>
      <c r="G40" s="46">
        <v>6233.5</v>
      </c>
      <c r="H40" s="42">
        <v>2.5299999999999998</v>
      </c>
      <c r="I40" s="42">
        <v>2.0000000000000018E-2</v>
      </c>
      <c r="J40" s="44">
        <v>88.171641281128316</v>
      </c>
    </row>
    <row r="41" spans="1:10">
      <c r="A41" t="s">
        <v>264</v>
      </c>
      <c r="B41" s="50" t="s">
        <v>125</v>
      </c>
      <c r="C41" s="50" t="s">
        <v>336</v>
      </c>
      <c r="D41" t="s">
        <v>95</v>
      </c>
      <c r="E41">
        <v>6069</v>
      </c>
      <c r="F41">
        <v>6398</v>
      </c>
      <c r="G41" s="46">
        <v>6233.5</v>
      </c>
      <c r="H41" s="42">
        <v>2.5066666666666664</v>
      </c>
      <c r="I41" s="42">
        <v>7.2341781380702228E-2</v>
      </c>
      <c r="J41" s="44">
        <v>85.508580957372118</v>
      </c>
    </row>
    <row r="42" spans="1:10">
      <c r="A42" t="s">
        <v>191</v>
      </c>
      <c r="B42" s="50" t="s">
        <v>125</v>
      </c>
      <c r="C42" s="50" t="s">
        <v>336</v>
      </c>
      <c r="D42" t="s">
        <v>21</v>
      </c>
      <c r="E42">
        <v>6069</v>
      </c>
      <c r="F42">
        <v>6398</v>
      </c>
      <c r="G42" s="46">
        <v>6233.5</v>
      </c>
      <c r="H42" s="42">
        <v>2.5033333333333334</v>
      </c>
      <c r="I42" s="42">
        <v>7.571877794400346E-2</v>
      </c>
      <c r="J42" s="44">
        <v>85.132784490402969</v>
      </c>
    </row>
    <row r="43" spans="1:10">
      <c r="A43" t="s">
        <v>130</v>
      </c>
      <c r="B43" s="50" t="s">
        <v>125</v>
      </c>
      <c r="C43" s="50" t="s">
        <v>336</v>
      </c>
      <c r="D43" t="s">
        <v>95</v>
      </c>
      <c r="E43">
        <v>6069</v>
      </c>
      <c r="F43">
        <v>6398</v>
      </c>
      <c r="G43" s="46">
        <v>6233.5</v>
      </c>
      <c r="H43" s="42">
        <v>2.5033333333333334</v>
      </c>
      <c r="I43" s="42">
        <v>3.2145502536643167E-2</v>
      </c>
      <c r="J43" s="44">
        <v>85.132784490402969</v>
      </c>
    </row>
    <row r="44" spans="1:10">
      <c r="A44" t="s">
        <v>132</v>
      </c>
      <c r="B44" s="50" t="s">
        <v>125</v>
      </c>
      <c r="C44" s="50" t="s">
        <v>336</v>
      </c>
      <c r="D44" t="s">
        <v>23</v>
      </c>
      <c r="E44">
        <v>6069</v>
      </c>
      <c r="F44">
        <v>6398</v>
      </c>
      <c r="G44" s="46">
        <v>6233.5</v>
      </c>
      <c r="H44" s="42">
        <v>2.4866666666666668</v>
      </c>
      <c r="I44" s="42">
        <v>2.5166114784235766E-2</v>
      </c>
      <c r="J44" s="44">
        <v>83.271073951278439</v>
      </c>
    </row>
    <row r="45" spans="1:10">
      <c r="A45" t="s">
        <v>195</v>
      </c>
      <c r="B45" s="50" t="s">
        <v>125</v>
      </c>
      <c r="C45" s="50" t="s">
        <v>336</v>
      </c>
      <c r="D45" t="s">
        <v>22</v>
      </c>
      <c r="E45">
        <v>6069</v>
      </c>
      <c r="F45">
        <v>6398</v>
      </c>
      <c r="G45" s="46">
        <v>6233.5</v>
      </c>
      <c r="H45" s="42">
        <v>2.4700000000000002</v>
      </c>
      <c r="I45" s="42">
        <v>0.11532562594670794</v>
      </c>
      <c r="J45" s="44">
        <v>81.437965461622312</v>
      </c>
    </row>
    <row r="46" spans="1:10">
      <c r="A46" t="s">
        <v>131</v>
      </c>
      <c r="B46" s="50" t="s">
        <v>125</v>
      </c>
      <c r="C46" s="50" t="s">
        <v>336</v>
      </c>
      <c r="D46" t="s">
        <v>21</v>
      </c>
      <c r="E46">
        <v>6069</v>
      </c>
      <c r="F46">
        <v>6398</v>
      </c>
      <c r="G46" s="46">
        <v>6233.5</v>
      </c>
      <c r="H46" s="42">
        <v>2.46</v>
      </c>
      <c r="I46" s="42">
        <v>3.0000000000000027E-2</v>
      </c>
      <c r="J46" s="44">
        <v>80.351724968409059</v>
      </c>
    </row>
    <row r="47" spans="1:10">
      <c r="A47" t="s">
        <v>126</v>
      </c>
      <c r="B47" s="50" t="s">
        <v>125</v>
      </c>
      <c r="C47" s="50" t="s">
        <v>336</v>
      </c>
      <c r="D47" t="s">
        <v>21</v>
      </c>
      <c r="E47">
        <v>6069</v>
      </c>
      <c r="F47">
        <v>6398</v>
      </c>
      <c r="G47" s="46">
        <v>6233.5</v>
      </c>
      <c r="H47" s="42">
        <v>2.4433333333333334</v>
      </c>
      <c r="I47" s="42">
        <v>7.5055534994651313E-2</v>
      </c>
      <c r="J47" s="44">
        <v>78.56385816894722</v>
      </c>
    </row>
    <row r="48" spans="1:10">
      <c r="A48" t="s">
        <v>193</v>
      </c>
      <c r="B48" s="50" t="s">
        <v>125</v>
      </c>
      <c r="C48" s="50" t="s">
        <v>336</v>
      </c>
      <c r="D48" t="s">
        <v>95</v>
      </c>
      <c r="E48">
        <v>6069</v>
      </c>
      <c r="F48">
        <v>6398</v>
      </c>
      <c r="G48" s="46">
        <v>6233.5</v>
      </c>
      <c r="H48" s="42">
        <v>2.4266666666666663</v>
      </c>
      <c r="I48" s="42">
        <v>2.3094010767585053E-2</v>
      </c>
      <c r="J48" s="44">
        <v>76.803942251685285</v>
      </c>
    </row>
    <row r="49" spans="1:10">
      <c r="A49" t="s">
        <v>128</v>
      </c>
      <c r="B49" s="50" t="s">
        <v>125</v>
      </c>
      <c r="C49" s="50" t="s">
        <v>336</v>
      </c>
      <c r="D49" t="s">
        <v>95</v>
      </c>
      <c r="E49">
        <v>6069</v>
      </c>
      <c r="F49">
        <v>6398</v>
      </c>
      <c r="G49" s="46">
        <v>6233.5</v>
      </c>
      <c r="H49" s="42">
        <v>2.4266666666666663</v>
      </c>
      <c r="I49" s="42">
        <v>6.506407098647729E-2</v>
      </c>
      <c r="J49" s="44">
        <v>76.803942251685285</v>
      </c>
    </row>
    <row r="50" spans="1:10">
      <c r="A50" t="s">
        <v>232</v>
      </c>
      <c r="B50" s="50" t="s">
        <v>125</v>
      </c>
      <c r="C50" s="50" t="s">
        <v>336</v>
      </c>
      <c r="D50" t="s">
        <v>21</v>
      </c>
      <c r="E50">
        <v>6069</v>
      </c>
      <c r="F50">
        <v>6398</v>
      </c>
      <c r="G50" s="46">
        <v>6233.5</v>
      </c>
      <c r="H50" s="42">
        <v>2.4233333333333333</v>
      </c>
      <c r="I50" s="42">
        <v>4.7258156262526003E-2</v>
      </c>
      <c r="J50" s="44">
        <v>76.455291208717441</v>
      </c>
    </row>
    <row r="51" spans="1:10">
      <c r="A51" t="s">
        <v>234</v>
      </c>
      <c r="B51" s="50" t="s">
        <v>125</v>
      </c>
      <c r="C51" s="50" t="s">
        <v>336</v>
      </c>
      <c r="D51" t="s">
        <v>23</v>
      </c>
      <c r="E51">
        <v>6069</v>
      </c>
      <c r="F51">
        <v>6398</v>
      </c>
      <c r="G51" s="46">
        <v>6233.5</v>
      </c>
      <c r="H51" s="42">
        <v>2.3666666666666667</v>
      </c>
      <c r="I51" s="42">
        <v>2.3094010767585049E-2</v>
      </c>
      <c r="J51" s="44">
        <v>70.695827311705287</v>
      </c>
    </row>
    <row r="52" spans="1:10">
      <c r="A52" t="s">
        <v>235</v>
      </c>
      <c r="B52" s="50" t="s">
        <v>125</v>
      </c>
      <c r="C52" s="50" t="s">
        <v>336</v>
      </c>
      <c r="D52" t="s">
        <v>23</v>
      </c>
      <c r="E52">
        <v>6069</v>
      </c>
      <c r="F52">
        <v>6398</v>
      </c>
      <c r="G52" s="46">
        <v>6233.5</v>
      </c>
      <c r="H52" s="42">
        <v>2.33</v>
      </c>
      <c r="I52" s="42">
        <v>2.0000000000000018E-2</v>
      </c>
      <c r="J52" s="44">
        <v>67.134861700469955</v>
      </c>
    </row>
    <row r="53" spans="1:10">
      <c r="A53" t="s">
        <v>236</v>
      </c>
      <c r="B53" s="50" t="s">
        <v>125</v>
      </c>
      <c r="C53" s="50" t="s">
        <v>336</v>
      </c>
      <c r="D53" t="s">
        <v>23</v>
      </c>
      <c r="E53">
        <v>6069</v>
      </c>
      <c r="F53">
        <v>6398</v>
      </c>
      <c r="G53" s="46">
        <v>6233.5</v>
      </c>
      <c r="H53" s="42">
        <v>2.31</v>
      </c>
      <c r="I53" s="42">
        <v>4.3588989435406823E-2</v>
      </c>
      <c r="J53" s="44">
        <v>65.246264663379819</v>
      </c>
    </row>
    <row r="54" spans="1:10">
      <c r="A54" t="s">
        <v>196</v>
      </c>
      <c r="B54" s="50" t="s">
        <v>125</v>
      </c>
      <c r="C54" s="50" t="s">
        <v>336</v>
      </c>
      <c r="D54" t="s">
        <v>22</v>
      </c>
      <c r="E54">
        <v>6069</v>
      </c>
      <c r="F54">
        <v>6398</v>
      </c>
      <c r="G54" s="46">
        <v>6233.5</v>
      </c>
      <c r="H54" s="42">
        <v>2.1533333333333338</v>
      </c>
      <c r="I54" s="42">
        <v>7.2341781380702491E-2</v>
      </c>
      <c r="J54" s="44">
        <v>51.712827157074727</v>
      </c>
    </row>
    <row r="55" spans="1:10">
      <c r="A55" t="s">
        <v>194</v>
      </c>
      <c r="B55" s="50" t="s">
        <v>125</v>
      </c>
      <c r="C55" s="50" t="s">
        <v>336</v>
      </c>
      <c r="D55" t="s">
        <v>147</v>
      </c>
      <c r="E55">
        <v>6069</v>
      </c>
      <c r="F55">
        <v>6398</v>
      </c>
      <c r="G55" s="46">
        <v>6233.5</v>
      </c>
      <c r="H55" s="42">
        <v>2.1266666666666665</v>
      </c>
      <c r="I55" s="42">
        <v>9.0184995056457967E-2</v>
      </c>
      <c r="J55" s="44">
        <v>49.623237330028189</v>
      </c>
    </row>
    <row r="56" spans="1:10">
      <c r="A56" t="s">
        <v>50</v>
      </c>
      <c r="B56" s="50" t="s">
        <v>123</v>
      </c>
      <c r="C56" s="50" t="s">
        <v>336</v>
      </c>
      <c r="D56" t="s">
        <v>16</v>
      </c>
      <c r="E56">
        <v>6398</v>
      </c>
      <c r="F56">
        <v>6728</v>
      </c>
      <c r="G56" s="46">
        <v>6563</v>
      </c>
      <c r="H56" s="42">
        <v>2.8166666666666664</v>
      </c>
      <c r="I56" s="42">
        <v>5.773502691896263E-2</v>
      </c>
      <c r="J56" s="44">
        <v>125.78369649509682</v>
      </c>
    </row>
    <row r="57" spans="1:10">
      <c r="A57" t="s">
        <v>77</v>
      </c>
      <c r="B57" s="50" t="s">
        <v>123</v>
      </c>
      <c r="C57" s="50" t="s">
        <v>336</v>
      </c>
      <c r="D57" t="s">
        <v>60</v>
      </c>
      <c r="E57">
        <v>6398</v>
      </c>
      <c r="F57">
        <v>6728</v>
      </c>
      <c r="G57" s="46">
        <v>6563</v>
      </c>
      <c r="H57" s="42">
        <v>2.71</v>
      </c>
      <c r="I57" s="42">
        <v>1.4142135623730963E-2</v>
      </c>
      <c r="J57" s="44">
        <v>110.69508874802516</v>
      </c>
    </row>
    <row r="58" spans="1:10">
      <c r="A58" t="s">
        <v>263</v>
      </c>
      <c r="B58" s="50" t="s">
        <v>123</v>
      </c>
      <c r="C58" s="50" t="s">
        <v>336</v>
      </c>
      <c r="D58" t="s">
        <v>95</v>
      </c>
      <c r="E58">
        <v>6398</v>
      </c>
      <c r="F58">
        <v>6728</v>
      </c>
      <c r="G58" s="46">
        <v>6563</v>
      </c>
      <c r="H58" s="42">
        <v>2.68</v>
      </c>
      <c r="I58" s="42">
        <v>5.6568542494923851E-2</v>
      </c>
      <c r="J58" s="44">
        <v>106.69060263871015</v>
      </c>
    </row>
    <row r="59" spans="1:10">
      <c r="A59" t="s">
        <v>62</v>
      </c>
      <c r="B59" s="50" t="s">
        <v>123</v>
      </c>
      <c r="C59" s="50" t="s">
        <v>336</v>
      </c>
      <c r="D59" t="s">
        <v>16</v>
      </c>
      <c r="E59">
        <v>6398</v>
      </c>
      <c r="F59">
        <v>6728</v>
      </c>
      <c r="G59" s="46">
        <v>6563</v>
      </c>
      <c r="H59" s="42">
        <v>2.66</v>
      </c>
      <c r="I59" s="42">
        <v>0.16970562748477125</v>
      </c>
      <c r="J59" s="44">
        <v>104.07782725504735</v>
      </c>
    </row>
    <row r="60" spans="1:10">
      <c r="A60" t="s">
        <v>78</v>
      </c>
      <c r="B60" s="50" t="s">
        <v>123</v>
      </c>
      <c r="C60" s="50" t="s">
        <v>336</v>
      </c>
      <c r="D60" t="s">
        <v>16</v>
      </c>
      <c r="E60">
        <v>6398</v>
      </c>
      <c r="F60">
        <v>6728</v>
      </c>
      <c r="G60" s="46">
        <v>6563</v>
      </c>
      <c r="H60" s="42">
        <v>2.6333333333333333</v>
      </c>
      <c r="I60" s="42">
        <v>9.0184995056457953E-2</v>
      </c>
      <c r="J60" s="44">
        <v>100.66403139648271</v>
      </c>
    </row>
    <row r="61" spans="1:10">
      <c r="A61" t="s">
        <v>61</v>
      </c>
      <c r="B61" s="50" t="s">
        <v>123</v>
      </c>
      <c r="C61" s="50" t="s">
        <v>336</v>
      </c>
      <c r="D61" t="s">
        <v>56</v>
      </c>
      <c r="E61">
        <v>6398</v>
      </c>
      <c r="F61">
        <v>6728</v>
      </c>
      <c r="G61" s="46">
        <v>6563</v>
      </c>
      <c r="H61" s="42">
        <v>2.6333333333333333</v>
      </c>
      <c r="I61" s="42">
        <v>8.0208062770106517E-2</v>
      </c>
      <c r="J61" s="44">
        <v>100.66403139648271</v>
      </c>
    </row>
    <row r="62" spans="1:10">
      <c r="A62" t="s">
        <v>51</v>
      </c>
      <c r="B62" s="50" t="s">
        <v>123</v>
      </c>
      <c r="C62" s="50" t="s">
        <v>336</v>
      </c>
      <c r="D62" t="s">
        <v>16</v>
      </c>
      <c r="E62">
        <v>6398</v>
      </c>
      <c r="F62">
        <v>6728</v>
      </c>
      <c r="G62" s="46">
        <v>6563</v>
      </c>
      <c r="H62" s="42">
        <v>2.605</v>
      </c>
      <c r="I62" s="42">
        <v>2.12132034355966E-2</v>
      </c>
      <c r="J62" s="44">
        <v>97.123333160996566</v>
      </c>
    </row>
    <row r="63" spans="1:10">
      <c r="A63" t="s">
        <v>264</v>
      </c>
      <c r="B63" s="50" t="s">
        <v>123</v>
      </c>
      <c r="C63" s="50" t="s">
        <v>336</v>
      </c>
      <c r="D63" t="s">
        <v>95</v>
      </c>
      <c r="E63">
        <v>6398</v>
      </c>
      <c r="F63">
        <v>6728</v>
      </c>
      <c r="G63" s="46">
        <v>6563</v>
      </c>
      <c r="H63" s="42">
        <v>2.59</v>
      </c>
      <c r="I63" s="42">
        <v>1.0000000000000009E-2</v>
      </c>
      <c r="J63" s="44">
        <v>95.28449116458566</v>
      </c>
    </row>
    <row r="64" spans="1:10">
      <c r="A64" t="s">
        <v>58</v>
      </c>
      <c r="B64" s="50" t="s">
        <v>123</v>
      </c>
      <c r="C64" s="50" t="s">
        <v>336</v>
      </c>
      <c r="D64" t="s">
        <v>16</v>
      </c>
      <c r="E64">
        <v>6398</v>
      </c>
      <c r="F64">
        <v>6728</v>
      </c>
      <c r="G64" s="46">
        <v>6563</v>
      </c>
      <c r="H64" s="42">
        <v>2.58</v>
      </c>
      <c r="I64" s="42">
        <v>0</v>
      </c>
      <c r="J64" s="44">
        <v>94.072183983207808</v>
      </c>
    </row>
    <row r="65" spans="1:10">
      <c r="A65" t="s">
        <v>79</v>
      </c>
      <c r="B65" s="50" t="s">
        <v>123</v>
      </c>
      <c r="C65" s="50" t="s">
        <v>336</v>
      </c>
      <c r="D65" t="s">
        <v>53</v>
      </c>
      <c r="E65">
        <v>6398</v>
      </c>
      <c r="F65">
        <v>6728</v>
      </c>
      <c r="G65" s="46">
        <v>6563</v>
      </c>
      <c r="H65" s="42">
        <v>2.5766666666666667</v>
      </c>
      <c r="I65" s="42">
        <v>8.0829037686547436E-2</v>
      </c>
      <c r="J65" s="44">
        <v>93.670485615638725</v>
      </c>
    </row>
    <row r="66" spans="1:10">
      <c r="A66" t="s">
        <v>296</v>
      </c>
      <c r="B66" s="50" t="s">
        <v>123</v>
      </c>
      <c r="C66" s="50" t="s">
        <v>336</v>
      </c>
      <c r="D66" t="s">
        <v>23</v>
      </c>
      <c r="E66">
        <v>6398</v>
      </c>
      <c r="F66">
        <v>6728</v>
      </c>
      <c r="G66" s="46">
        <v>6563</v>
      </c>
      <c r="H66" s="42">
        <v>2.5666666666666664</v>
      </c>
      <c r="I66" s="42">
        <v>2.0816659994661309E-2</v>
      </c>
      <c r="J66" s="44">
        <v>92.472574147609677</v>
      </c>
    </row>
    <row r="67" spans="1:10">
      <c r="A67" t="s">
        <v>73</v>
      </c>
      <c r="B67" s="50" t="s">
        <v>123</v>
      </c>
      <c r="C67" s="50" t="s">
        <v>336</v>
      </c>
      <c r="D67" t="s">
        <v>60</v>
      </c>
      <c r="E67">
        <v>6398</v>
      </c>
      <c r="F67">
        <v>6728</v>
      </c>
      <c r="G67" s="46">
        <v>6563</v>
      </c>
      <c r="H67" s="42">
        <v>2.56</v>
      </c>
      <c r="I67" s="42">
        <v>0</v>
      </c>
      <c r="J67" s="44">
        <v>91.679932565690308</v>
      </c>
    </row>
    <row r="68" spans="1:10">
      <c r="A68" t="s">
        <v>70</v>
      </c>
      <c r="B68" s="50" t="s">
        <v>123</v>
      </c>
      <c r="C68" s="50" t="s">
        <v>336</v>
      </c>
      <c r="D68" t="s">
        <v>60</v>
      </c>
      <c r="E68">
        <v>6398</v>
      </c>
      <c r="F68">
        <v>6728</v>
      </c>
      <c r="G68" s="46">
        <v>6563</v>
      </c>
      <c r="H68" s="42">
        <v>2.5499999999999998</v>
      </c>
      <c r="J68" s="44">
        <v>90.499878727120972</v>
      </c>
    </row>
    <row r="69" spans="1:10">
      <c r="A69" t="s">
        <v>76</v>
      </c>
      <c r="B69" s="50" t="s">
        <v>123</v>
      </c>
      <c r="C69" s="50" t="s">
        <v>336</v>
      </c>
      <c r="D69" t="s">
        <v>53</v>
      </c>
      <c r="E69">
        <v>6398</v>
      </c>
      <c r="F69">
        <v>6728</v>
      </c>
      <c r="G69" s="46">
        <v>6563</v>
      </c>
      <c r="H69" s="42">
        <v>2.5150000000000001</v>
      </c>
      <c r="I69" s="42">
        <v>6.3639610306789177E-2</v>
      </c>
      <c r="J69" s="44">
        <v>86.45313468595451</v>
      </c>
    </row>
    <row r="70" spans="1:10">
      <c r="A70" t="s">
        <v>75</v>
      </c>
      <c r="B70" s="50" t="s">
        <v>123</v>
      </c>
      <c r="C70" s="50" t="s">
        <v>336</v>
      </c>
      <c r="D70" t="s">
        <v>16</v>
      </c>
      <c r="E70">
        <v>6398</v>
      </c>
      <c r="F70">
        <v>6728</v>
      </c>
      <c r="G70" s="46">
        <v>6563</v>
      </c>
      <c r="H70" s="42">
        <v>2.5149999999999997</v>
      </c>
      <c r="I70" s="42">
        <v>7.0710678118656384E-3</v>
      </c>
      <c r="J70" s="44">
        <v>86.453134685954439</v>
      </c>
    </row>
    <row r="71" spans="1:10">
      <c r="A71" t="s">
        <v>265</v>
      </c>
      <c r="B71" s="50" t="s">
        <v>123</v>
      </c>
      <c r="C71" s="50" t="s">
        <v>336</v>
      </c>
      <c r="D71" t="s">
        <v>95</v>
      </c>
      <c r="E71">
        <v>6398</v>
      </c>
      <c r="F71">
        <v>6728</v>
      </c>
      <c r="G71" s="46">
        <v>6563</v>
      </c>
      <c r="H71" s="42">
        <v>2.5033333333333334</v>
      </c>
      <c r="I71" s="42">
        <v>3.0550504633038718E-2</v>
      </c>
      <c r="J71" s="44">
        <v>85.132784490402969</v>
      </c>
    </row>
    <row r="72" spans="1:10">
      <c r="A72" t="s">
        <v>293</v>
      </c>
      <c r="B72" s="50" t="s">
        <v>123</v>
      </c>
      <c r="C72" s="50" t="s">
        <v>336</v>
      </c>
      <c r="D72" t="s">
        <v>95</v>
      </c>
      <c r="E72">
        <v>6398</v>
      </c>
      <c r="F72">
        <v>6728</v>
      </c>
      <c r="G72" s="46">
        <v>6563</v>
      </c>
      <c r="H72" s="42">
        <v>2.5033333333333334</v>
      </c>
      <c r="I72" s="42">
        <v>3.5118845842842389E-2</v>
      </c>
      <c r="J72" s="44">
        <v>85.132784490402969</v>
      </c>
    </row>
    <row r="73" spans="1:10">
      <c r="A73" t="s">
        <v>80</v>
      </c>
      <c r="B73" s="50" t="s">
        <v>123</v>
      </c>
      <c r="C73" s="50" t="s">
        <v>336</v>
      </c>
      <c r="D73" t="s">
        <v>16</v>
      </c>
      <c r="E73">
        <v>6398</v>
      </c>
      <c r="F73">
        <v>6728</v>
      </c>
      <c r="G73" s="46">
        <v>6563</v>
      </c>
      <c r="H73" s="42">
        <v>2.4749999999999996</v>
      </c>
      <c r="I73" s="42">
        <v>7.7781745930520133E-2</v>
      </c>
      <c r="J73" s="44">
        <v>81.984909730128763</v>
      </c>
    </row>
    <row r="74" spans="1:10">
      <c r="A74" t="s">
        <v>291</v>
      </c>
      <c r="B74" s="50" t="s">
        <v>123</v>
      </c>
      <c r="C74" s="50" t="s">
        <v>336</v>
      </c>
      <c r="D74" t="s">
        <v>21</v>
      </c>
      <c r="E74">
        <v>6398</v>
      </c>
      <c r="F74">
        <v>6728</v>
      </c>
      <c r="G74" s="46">
        <v>6563</v>
      </c>
      <c r="H74" s="42">
        <v>2.4700000000000002</v>
      </c>
      <c r="I74" s="42">
        <v>2.6457513110646015E-2</v>
      </c>
      <c r="J74" s="44">
        <v>81.437965461622312</v>
      </c>
    </row>
    <row r="75" spans="1:10">
      <c r="A75" t="s">
        <v>292</v>
      </c>
      <c r="B75" s="50" t="s">
        <v>123</v>
      </c>
      <c r="C75" s="50" t="s">
        <v>336</v>
      </c>
      <c r="D75" t="s">
        <v>95</v>
      </c>
      <c r="E75">
        <v>6398</v>
      </c>
      <c r="F75">
        <v>6728</v>
      </c>
      <c r="G75" s="46">
        <v>6563</v>
      </c>
      <c r="H75" s="42">
        <v>2.4566666666666666</v>
      </c>
      <c r="I75" s="42">
        <v>6.6583281184793869E-2</v>
      </c>
      <c r="J75" s="44">
        <v>79.991903544144165</v>
      </c>
    </row>
    <row r="76" spans="1:10">
      <c r="A76" t="s">
        <v>294</v>
      </c>
      <c r="B76" s="50" t="s">
        <v>123</v>
      </c>
      <c r="C76" s="50" t="s">
        <v>336</v>
      </c>
      <c r="D76" t="s">
        <v>95</v>
      </c>
      <c r="E76">
        <v>6398</v>
      </c>
      <c r="F76">
        <v>6728</v>
      </c>
      <c r="G76" s="46">
        <v>6563</v>
      </c>
      <c r="H76" s="42">
        <v>2.4500000000000002</v>
      </c>
      <c r="I76" s="42">
        <v>9.000000000000008E-2</v>
      </c>
      <c r="J76" s="44">
        <v>79.275636793059704</v>
      </c>
    </row>
    <row r="77" spans="1:10">
      <c r="A77" t="s">
        <v>59</v>
      </c>
      <c r="B77" s="50" t="s">
        <v>123</v>
      </c>
      <c r="C77" s="50" t="s">
        <v>336</v>
      </c>
      <c r="D77" t="s">
        <v>53</v>
      </c>
      <c r="E77">
        <v>6398</v>
      </c>
      <c r="F77">
        <v>6728</v>
      </c>
      <c r="G77" s="46">
        <v>6563</v>
      </c>
      <c r="H77" s="42">
        <v>2.4333333333333331</v>
      </c>
      <c r="I77" s="42">
        <v>0.12220201853215584</v>
      </c>
      <c r="J77" s="44">
        <v>77.504570492626343</v>
      </c>
    </row>
    <row r="78" spans="1:10">
      <c r="A78" t="s">
        <v>299</v>
      </c>
      <c r="B78" s="50" t="s">
        <v>123</v>
      </c>
      <c r="C78" s="50" t="s">
        <v>336</v>
      </c>
      <c r="D78" t="s">
        <v>16</v>
      </c>
      <c r="E78">
        <v>6398</v>
      </c>
      <c r="F78">
        <v>6728</v>
      </c>
      <c r="G78" s="46">
        <v>6563</v>
      </c>
      <c r="H78" s="42">
        <v>2.42</v>
      </c>
      <c r="I78" s="42">
        <v>4.3588989435406823E-2</v>
      </c>
      <c r="J78" s="44">
        <v>76.107746225851386</v>
      </c>
    </row>
    <row r="79" spans="1:10">
      <c r="A79" t="s">
        <v>72</v>
      </c>
      <c r="B79" s="50" t="s">
        <v>123</v>
      </c>
      <c r="C79" s="50" t="s">
        <v>336</v>
      </c>
      <c r="D79" t="s">
        <v>60</v>
      </c>
      <c r="E79">
        <v>6398</v>
      </c>
      <c r="F79">
        <v>6728</v>
      </c>
      <c r="G79" s="46">
        <v>6563</v>
      </c>
      <c r="H79" s="42">
        <v>2.4000000000000004</v>
      </c>
      <c r="I79" s="42">
        <v>4.2426406871192889E-2</v>
      </c>
      <c r="J79" s="44">
        <v>74.045592064062333</v>
      </c>
    </row>
    <row r="80" spans="1:10">
      <c r="A80" t="s">
        <v>266</v>
      </c>
      <c r="B80" s="50" t="s">
        <v>123</v>
      </c>
      <c r="C80" s="50" t="s">
        <v>336</v>
      </c>
      <c r="D80" t="s">
        <v>21</v>
      </c>
      <c r="E80">
        <v>6398</v>
      </c>
      <c r="F80">
        <v>6728</v>
      </c>
      <c r="G80" s="46">
        <v>6563</v>
      </c>
      <c r="H80" s="42">
        <v>2.4</v>
      </c>
      <c r="I80" s="42">
        <v>2.6457513110646015E-2</v>
      </c>
      <c r="J80" s="44">
        <v>74.045592064062333</v>
      </c>
    </row>
    <row r="81" spans="1:10">
      <c r="A81" t="s">
        <v>74</v>
      </c>
      <c r="B81" s="50" t="s">
        <v>123</v>
      </c>
      <c r="C81" s="50" t="s">
        <v>336</v>
      </c>
      <c r="D81" t="s">
        <v>22</v>
      </c>
      <c r="E81">
        <v>6398</v>
      </c>
      <c r="F81">
        <v>6728</v>
      </c>
      <c r="G81" s="46">
        <v>6563</v>
      </c>
      <c r="H81" s="42">
        <v>2.37</v>
      </c>
      <c r="I81" s="42">
        <v>6.9282032302755148E-2</v>
      </c>
      <c r="J81" s="44">
        <v>71.025945747909674</v>
      </c>
    </row>
    <row r="82" spans="1:10">
      <c r="A82" t="s">
        <v>295</v>
      </c>
      <c r="B82" s="50" t="s">
        <v>123</v>
      </c>
      <c r="C82" s="50" t="s">
        <v>336</v>
      </c>
      <c r="D82" t="s">
        <v>23</v>
      </c>
      <c r="E82">
        <v>6398</v>
      </c>
      <c r="F82">
        <v>6728</v>
      </c>
      <c r="G82" s="46">
        <v>6563</v>
      </c>
      <c r="H82" s="42">
        <v>2.2850000000000001</v>
      </c>
      <c r="I82" s="42">
        <v>4.9497474683058214E-2</v>
      </c>
      <c r="J82" s="44">
        <v>62.938057749963988</v>
      </c>
    </row>
    <row r="83" spans="1:10">
      <c r="A83" t="s">
        <v>298</v>
      </c>
      <c r="B83" s="50" t="s">
        <v>123</v>
      </c>
      <c r="C83" s="50" t="s">
        <v>336</v>
      </c>
      <c r="D83" t="s">
        <v>22</v>
      </c>
      <c r="E83">
        <v>6398</v>
      </c>
      <c r="F83">
        <v>6728</v>
      </c>
      <c r="G83" s="46">
        <v>6563</v>
      </c>
      <c r="H83" s="42">
        <v>2.2599999999999998</v>
      </c>
      <c r="I83" s="42">
        <v>8.4852813742385472E-2</v>
      </c>
      <c r="J83" s="44">
        <v>60.687456167771181</v>
      </c>
    </row>
    <row r="84" spans="1:10">
      <c r="A84" t="s">
        <v>141</v>
      </c>
      <c r="B84" s="50" t="s">
        <v>136</v>
      </c>
      <c r="C84" s="50" t="s">
        <v>337</v>
      </c>
      <c r="D84" t="s">
        <v>56</v>
      </c>
      <c r="E84">
        <v>8704</v>
      </c>
      <c r="F84">
        <v>9033</v>
      </c>
      <c r="G84" s="46">
        <v>8868.5</v>
      </c>
    </row>
    <row r="85" spans="1:10">
      <c r="A85" t="s">
        <v>244</v>
      </c>
      <c r="B85" s="50" t="s">
        <v>136</v>
      </c>
      <c r="C85" s="50" t="s">
        <v>337</v>
      </c>
      <c r="D85" t="s">
        <v>16</v>
      </c>
      <c r="E85">
        <v>8704</v>
      </c>
      <c r="F85">
        <v>9033</v>
      </c>
      <c r="G85" s="46">
        <v>8868.5</v>
      </c>
      <c r="H85" s="42">
        <v>2.6966666666666668</v>
      </c>
      <c r="I85" s="42">
        <v>0.13576941236277529</v>
      </c>
      <c r="J85" s="44">
        <v>108.90260124173481</v>
      </c>
    </row>
    <row r="86" spans="1:10">
      <c r="A86" t="s">
        <v>138</v>
      </c>
      <c r="B86" s="50" t="s">
        <v>136</v>
      </c>
      <c r="C86" s="50" t="s">
        <v>337</v>
      </c>
      <c r="D86" t="s">
        <v>23</v>
      </c>
      <c r="E86">
        <v>8704</v>
      </c>
      <c r="F86">
        <v>9033</v>
      </c>
      <c r="G86" s="46">
        <v>8868.5</v>
      </c>
      <c r="H86" s="42">
        <v>2.6799999999999997</v>
      </c>
      <c r="I86" s="42">
        <v>9.1651513899116688E-2</v>
      </c>
      <c r="J86" s="44">
        <v>106.69060263871015</v>
      </c>
    </row>
    <row r="87" spans="1:10">
      <c r="A87" t="s">
        <v>144</v>
      </c>
      <c r="B87" s="50" t="s">
        <v>136</v>
      </c>
      <c r="C87" s="50" t="s">
        <v>337</v>
      </c>
      <c r="D87" t="s">
        <v>53</v>
      </c>
      <c r="E87">
        <v>8704</v>
      </c>
      <c r="F87">
        <v>9033</v>
      </c>
      <c r="G87" s="46">
        <v>8868.5</v>
      </c>
      <c r="H87" s="42">
        <v>2.6349999999999998</v>
      </c>
      <c r="I87" s="42">
        <v>4.9497474683058214E-2</v>
      </c>
      <c r="J87" s="44">
        <v>100.87507037316401</v>
      </c>
    </row>
    <row r="88" spans="1:10">
      <c r="A88" t="s">
        <v>317</v>
      </c>
      <c r="B88" s="50" t="s">
        <v>136</v>
      </c>
      <c r="C88" s="50" t="s">
        <v>337</v>
      </c>
      <c r="D88" t="s">
        <v>23</v>
      </c>
      <c r="E88">
        <v>8704</v>
      </c>
      <c r="F88">
        <v>9033</v>
      </c>
      <c r="G88" s="46">
        <v>8868.5</v>
      </c>
      <c r="H88" s="42">
        <v>2.605</v>
      </c>
      <c r="I88" s="42">
        <v>3.5355339059327251E-2</v>
      </c>
      <c r="J88" s="44">
        <v>97.123333160996566</v>
      </c>
    </row>
    <row r="89" spans="1:10">
      <c r="A89" t="s">
        <v>200</v>
      </c>
      <c r="B89" s="50" t="s">
        <v>136</v>
      </c>
      <c r="C89" s="50" t="s">
        <v>337</v>
      </c>
      <c r="D89" t="s">
        <v>22</v>
      </c>
      <c r="E89">
        <v>8704</v>
      </c>
      <c r="F89">
        <v>9033</v>
      </c>
      <c r="G89" s="46">
        <v>8868.5</v>
      </c>
      <c r="H89" s="42">
        <v>2.59</v>
      </c>
      <c r="I89" s="42">
        <v>3.4641016151377581E-2</v>
      </c>
      <c r="J89" s="44">
        <v>95.28449116458566</v>
      </c>
    </row>
    <row r="90" spans="1:10">
      <c r="A90" t="s">
        <v>143</v>
      </c>
      <c r="B90" s="50" t="s">
        <v>136</v>
      </c>
      <c r="C90" s="50" t="s">
        <v>337</v>
      </c>
      <c r="D90" t="s">
        <v>16</v>
      </c>
      <c r="E90">
        <v>8704</v>
      </c>
      <c r="F90">
        <v>9033</v>
      </c>
      <c r="G90" s="46">
        <v>8868.5</v>
      </c>
      <c r="H90" s="42">
        <v>2.5299999999999998</v>
      </c>
      <c r="I90" s="42">
        <v>4.5825756949558344E-2</v>
      </c>
      <c r="J90" s="44">
        <v>88.171641281128316</v>
      </c>
    </row>
    <row r="91" spans="1:10">
      <c r="A91" t="s">
        <v>145</v>
      </c>
      <c r="B91" s="50" t="s">
        <v>136</v>
      </c>
      <c r="C91" s="50" t="s">
        <v>337</v>
      </c>
      <c r="D91" t="s">
        <v>147</v>
      </c>
      <c r="E91">
        <v>8704</v>
      </c>
      <c r="F91">
        <v>9033</v>
      </c>
      <c r="G91" s="46">
        <v>8868.5</v>
      </c>
      <c r="H91" s="42">
        <v>2.52</v>
      </c>
      <c r="I91" s="42">
        <v>8.7177978870813549E-2</v>
      </c>
      <c r="J91" s="44">
        <v>87.023348469501087</v>
      </c>
    </row>
    <row r="92" spans="1:10">
      <c r="A92" t="s">
        <v>202</v>
      </c>
      <c r="B92" s="50" t="s">
        <v>136</v>
      </c>
      <c r="C92" s="50" t="s">
        <v>337</v>
      </c>
      <c r="D92" t="s">
        <v>201</v>
      </c>
      <c r="E92">
        <v>8704</v>
      </c>
      <c r="F92">
        <v>9033</v>
      </c>
      <c r="G92" s="46">
        <v>8868.5</v>
      </c>
      <c r="H92" s="42">
        <v>2.5</v>
      </c>
      <c r="I92" s="42">
        <v>4.2426406871192576E-2</v>
      </c>
      <c r="J92" s="44">
        <v>84.758142159370664</v>
      </c>
    </row>
    <row r="93" spans="1:10">
      <c r="A93" t="s">
        <v>139</v>
      </c>
      <c r="B93" s="50" t="s">
        <v>136</v>
      </c>
      <c r="C93" s="50" t="s">
        <v>337</v>
      </c>
      <c r="D93" t="s">
        <v>22</v>
      </c>
      <c r="E93">
        <v>8704</v>
      </c>
      <c r="F93">
        <v>9033</v>
      </c>
      <c r="G93" s="46">
        <v>8868.5</v>
      </c>
      <c r="H93" s="42">
        <v>2.5</v>
      </c>
      <c r="I93" s="42">
        <v>3.60555127546398E-2</v>
      </c>
      <c r="J93" s="44">
        <v>84.758142159370664</v>
      </c>
    </row>
    <row r="94" spans="1:10">
      <c r="A94" t="s">
        <v>243</v>
      </c>
      <c r="B94" s="50" t="s">
        <v>136</v>
      </c>
      <c r="C94" s="50" t="s">
        <v>337</v>
      </c>
      <c r="D94" t="s">
        <v>22</v>
      </c>
      <c r="E94">
        <v>8704</v>
      </c>
      <c r="F94">
        <v>9033</v>
      </c>
      <c r="G94" s="46">
        <v>8868.5</v>
      </c>
      <c r="H94" s="42">
        <v>2.48</v>
      </c>
      <c r="I94" s="42">
        <v>7.5498344352707442E-2</v>
      </c>
      <c r="J94" s="44">
        <v>82.53441236984186</v>
      </c>
    </row>
    <row r="95" spans="1:10">
      <c r="A95" t="s">
        <v>140</v>
      </c>
      <c r="B95" s="50" t="s">
        <v>136</v>
      </c>
      <c r="C95" s="50" t="s">
        <v>337</v>
      </c>
      <c r="D95" t="s">
        <v>22</v>
      </c>
      <c r="E95">
        <v>8704</v>
      </c>
      <c r="F95">
        <v>9033</v>
      </c>
      <c r="G95" s="46">
        <v>8868.5</v>
      </c>
      <c r="H95" s="42">
        <v>2.46</v>
      </c>
      <c r="I95" s="42">
        <v>5.6568542494923851E-2</v>
      </c>
      <c r="J95" s="44">
        <v>80.351724968409059</v>
      </c>
    </row>
    <row r="96" spans="1:10">
      <c r="A96" t="s">
        <v>204</v>
      </c>
      <c r="B96" s="50" t="s">
        <v>136</v>
      </c>
      <c r="C96" s="50" t="s">
        <v>337</v>
      </c>
      <c r="D96" t="s">
        <v>60</v>
      </c>
      <c r="E96">
        <v>8704</v>
      </c>
      <c r="F96">
        <v>9033</v>
      </c>
      <c r="G96" s="46">
        <v>8868.5</v>
      </c>
      <c r="H96" s="42">
        <v>2.36</v>
      </c>
      <c r="I96" s="42">
        <v>2.8284271247461926E-2</v>
      </c>
      <c r="J96" s="44">
        <v>70.038805367037725</v>
      </c>
    </row>
    <row r="97" spans="1:10">
      <c r="A97" t="s">
        <v>137</v>
      </c>
      <c r="B97" s="50" t="s">
        <v>136</v>
      </c>
      <c r="C97" s="50" t="s">
        <v>337</v>
      </c>
      <c r="D97" t="s">
        <v>21</v>
      </c>
      <c r="E97">
        <v>8704</v>
      </c>
      <c r="F97">
        <v>9033</v>
      </c>
      <c r="G97" s="46">
        <v>8868.5</v>
      </c>
      <c r="H97" s="42">
        <v>2.3266666666666662</v>
      </c>
      <c r="I97" s="42">
        <v>3.0550504633038961E-2</v>
      </c>
      <c r="J97" s="44">
        <v>66.817480527379985</v>
      </c>
    </row>
    <row r="98" spans="1:10">
      <c r="A98" t="s">
        <v>318</v>
      </c>
      <c r="B98" s="50" t="s">
        <v>136</v>
      </c>
      <c r="C98" s="50" t="s">
        <v>337</v>
      </c>
      <c r="D98" t="s">
        <v>23</v>
      </c>
      <c r="E98">
        <v>8704</v>
      </c>
      <c r="F98">
        <v>9033</v>
      </c>
      <c r="G98" s="46">
        <v>8868.5</v>
      </c>
      <c r="H98" s="42">
        <v>2.31</v>
      </c>
      <c r="I98" s="42">
        <v>4.5825756949558344E-2</v>
      </c>
      <c r="J98" s="44">
        <v>65.246264663379819</v>
      </c>
    </row>
    <row r="99" spans="1:10">
      <c r="A99" t="s">
        <v>203</v>
      </c>
      <c r="B99" s="50" t="s">
        <v>136</v>
      </c>
      <c r="C99" s="50" t="s">
        <v>337</v>
      </c>
      <c r="D99" t="s">
        <v>23</v>
      </c>
      <c r="E99">
        <v>8704</v>
      </c>
      <c r="F99">
        <v>9033</v>
      </c>
      <c r="G99" s="46">
        <v>8868.5</v>
      </c>
      <c r="H99" s="42">
        <v>2.2000000000000002</v>
      </c>
      <c r="I99" s="42">
        <v>7.0710678118654821E-2</v>
      </c>
      <c r="J99" s="44">
        <v>55.516115869313488</v>
      </c>
    </row>
    <row r="100" spans="1:10">
      <c r="A100" t="s">
        <v>246</v>
      </c>
      <c r="B100" s="50" t="s">
        <v>136</v>
      </c>
      <c r="C100" s="50" t="s">
        <v>337</v>
      </c>
      <c r="D100" t="s">
        <v>53</v>
      </c>
      <c r="E100">
        <v>8704</v>
      </c>
      <c r="F100">
        <v>9033</v>
      </c>
      <c r="G100" s="46">
        <v>8868.5</v>
      </c>
      <c r="H100" s="42">
        <v>2.1300000000000003</v>
      </c>
      <c r="I100" s="42">
        <v>4.5825756949558344E-2</v>
      </c>
      <c r="J100" s="44">
        <v>49.881153432726734</v>
      </c>
    </row>
    <row r="101" spans="1:10">
      <c r="A101" t="s">
        <v>260</v>
      </c>
      <c r="B101" s="50" t="s">
        <v>205</v>
      </c>
      <c r="C101" s="50" t="s">
        <v>337</v>
      </c>
      <c r="D101" t="s">
        <v>21</v>
      </c>
      <c r="E101">
        <v>9033</v>
      </c>
      <c r="F101">
        <v>9363</v>
      </c>
      <c r="G101" s="46">
        <v>9198</v>
      </c>
      <c r="H101" s="42">
        <v>2.7733333333333334</v>
      </c>
      <c r="I101" s="42">
        <v>1.5275252316519577E-2</v>
      </c>
      <c r="J101" s="44">
        <v>119.49145706562712</v>
      </c>
    </row>
    <row r="102" spans="1:10">
      <c r="A102" t="s">
        <v>209</v>
      </c>
      <c r="B102" s="50" t="s">
        <v>205</v>
      </c>
      <c r="C102" s="50" t="s">
        <v>337</v>
      </c>
      <c r="D102" t="s">
        <v>210</v>
      </c>
      <c r="E102">
        <v>9033</v>
      </c>
      <c r="F102">
        <v>9363</v>
      </c>
      <c r="G102" s="46">
        <v>9198</v>
      </c>
      <c r="H102" s="42">
        <v>2.7666666666666662</v>
      </c>
      <c r="I102" s="42">
        <v>7.5055534994651313E-2</v>
      </c>
      <c r="J102" s="44">
        <v>118.54333267621966</v>
      </c>
    </row>
    <row r="103" spans="1:10">
      <c r="A103" t="s">
        <v>261</v>
      </c>
      <c r="B103" s="50" t="s">
        <v>205</v>
      </c>
      <c r="C103" s="50" t="s">
        <v>337</v>
      </c>
      <c r="D103" t="s">
        <v>23</v>
      </c>
      <c r="E103">
        <v>9033</v>
      </c>
      <c r="F103">
        <v>9363</v>
      </c>
      <c r="G103" s="46">
        <v>9198</v>
      </c>
      <c r="H103" s="42">
        <v>2.6199999999999997</v>
      </c>
      <c r="I103" s="42">
        <v>5.567764362830039E-2</v>
      </c>
      <c r="J103" s="44">
        <v>98.986797598227142</v>
      </c>
    </row>
    <row r="104" spans="1:10">
      <c r="A104" t="s">
        <v>216</v>
      </c>
      <c r="B104" s="50" t="s">
        <v>205</v>
      </c>
      <c r="C104" s="50" t="s">
        <v>337</v>
      </c>
      <c r="D104" t="s">
        <v>22</v>
      </c>
      <c r="E104">
        <v>9033</v>
      </c>
      <c r="F104">
        <v>9363</v>
      </c>
      <c r="G104" s="46">
        <v>9198</v>
      </c>
      <c r="H104" s="42">
        <v>2.5733333333333328</v>
      </c>
      <c r="I104" s="42">
        <v>5.131601439446886E-2</v>
      </c>
      <c r="J104" s="44">
        <v>93.269985874312965</v>
      </c>
    </row>
    <row r="105" spans="1:10">
      <c r="A105" t="s">
        <v>223</v>
      </c>
      <c r="B105" s="50" t="s">
        <v>205</v>
      </c>
      <c r="C105" s="50" t="s">
        <v>337</v>
      </c>
      <c r="D105" t="s">
        <v>23</v>
      </c>
      <c r="E105">
        <v>9033</v>
      </c>
      <c r="F105">
        <v>9363</v>
      </c>
      <c r="G105" s="46">
        <v>9198</v>
      </c>
      <c r="H105" s="42">
        <v>2.5499999999999998</v>
      </c>
      <c r="I105" s="42">
        <v>4.5825756949558538E-2</v>
      </c>
      <c r="J105" s="44">
        <v>90.499878727120972</v>
      </c>
    </row>
    <row r="106" spans="1:10">
      <c r="A106" t="s">
        <v>258</v>
      </c>
      <c r="B106" s="50" t="s">
        <v>205</v>
      </c>
      <c r="C106" s="50" t="s">
        <v>337</v>
      </c>
      <c r="D106" t="s">
        <v>21</v>
      </c>
      <c r="E106">
        <v>9033</v>
      </c>
      <c r="F106">
        <v>9363</v>
      </c>
      <c r="G106" s="46">
        <v>9198</v>
      </c>
      <c r="H106" s="42">
        <v>2.5433333333333334</v>
      </c>
      <c r="I106" s="42">
        <v>6.6583281184793869E-2</v>
      </c>
      <c r="J106" s="44">
        <v>89.719091554328699</v>
      </c>
    </row>
    <row r="107" spans="1:10">
      <c r="A107" t="s">
        <v>262</v>
      </c>
      <c r="B107" s="50" t="s">
        <v>205</v>
      </c>
      <c r="C107" s="50" t="s">
        <v>337</v>
      </c>
      <c r="D107" t="s">
        <v>23</v>
      </c>
      <c r="E107">
        <v>9033</v>
      </c>
      <c r="F107">
        <v>9363</v>
      </c>
      <c r="G107" s="46">
        <v>9198</v>
      </c>
      <c r="H107" s="42">
        <v>2.5399999999999996</v>
      </c>
      <c r="I107" s="42">
        <v>6.5574385243019964E-2</v>
      </c>
      <c r="J107" s="44">
        <v>89.330466510741061</v>
      </c>
    </row>
    <row r="108" spans="1:10">
      <c r="A108" t="s">
        <v>217</v>
      </c>
      <c r="B108" s="50" t="s">
        <v>205</v>
      </c>
      <c r="C108" s="50" t="s">
        <v>337</v>
      </c>
      <c r="D108" t="s">
        <v>22</v>
      </c>
      <c r="E108">
        <v>9033</v>
      </c>
      <c r="F108">
        <v>9363</v>
      </c>
      <c r="G108" s="46">
        <v>9198</v>
      </c>
      <c r="H108" s="42">
        <v>2.4533333333333331</v>
      </c>
      <c r="I108" s="42">
        <v>5.5075705472860947E-2</v>
      </c>
      <c r="J108" s="44">
        <v>79.633208152719462</v>
      </c>
    </row>
    <row r="109" spans="1:10">
      <c r="A109" t="s">
        <v>206</v>
      </c>
      <c r="B109" s="50" t="s">
        <v>205</v>
      </c>
      <c r="C109" s="50" t="s">
        <v>337</v>
      </c>
      <c r="D109" t="s">
        <v>22</v>
      </c>
      <c r="E109">
        <v>9033</v>
      </c>
      <c r="F109">
        <v>9363</v>
      </c>
      <c r="G109" s="46">
        <v>9198</v>
      </c>
      <c r="H109" s="42">
        <v>2.44</v>
      </c>
      <c r="I109" s="42">
        <v>2.6457513110646012E-2</v>
      </c>
      <c r="J109" s="44">
        <v>78.20964690656038</v>
      </c>
    </row>
    <row r="110" spans="1:10">
      <c r="A110" t="s">
        <v>211</v>
      </c>
      <c r="B110" s="50" t="s">
        <v>205</v>
      </c>
      <c r="C110" s="50" t="s">
        <v>337</v>
      </c>
      <c r="D110" t="s">
        <v>210</v>
      </c>
      <c r="E110">
        <v>9033</v>
      </c>
      <c r="F110">
        <v>9363</v>
      </c>
      <c r="G110" s="46">
        <v>9198</v>
      </c>
      <c r="H110" s="42">
        <v>2.41</v>
      </c>
      <c r="I110" s="42">
        <v>7.0000000000000187E-2</v>
      </c>
      <c r="J110" s="44">
        <v>75.071727715989212</v>
      </c>
    </row>
    <row r="111" spans="1:10">
      <c r="A111" t="s">
        <v>224</v>
      </c>
      <c r="B111" s="50" t="s">
        <v>205</v>
      </c>
      <c r="C111" s="50" t="s">
        <v>337</v>
      </c>
      <c r="D111" t="s">
        <v>22</v>
      </c>
      <c r="E111">
        <v>9033</v>
      </c>
      <c r="F111">
        <v>9363</v>
      </c>
      <c r="G111" s="46">
        <v>9198</v>
      </c>
      <c r="H111" s="42">
        <v>2.4</v>
      </c>
      <c r="I111" s="42">
        <v>7.8102496759066664E-2</v>
      </c>
      <c r="J111" s="44">
        <v>74.045592064062333</v>
      </c>
    </row>
    <row r="112" spans="1:10">
      <c r="A112" t="s">
        <v>220</v>
      </c>
      <c r="B112" s="50" t="s">
        <v>205</v>
      </c>
      <c r="C112" s="50" t="s">
        <v>337</v>
      </c>
      <c r="D112" t="s">
        <v>56</v>
      </c>
      <c r="E112">
        <v>9033</v>
      </c>
      <c r="F112">
        <v>9363</v>
      </c>
      <c r="G112" s="46">
        <v>9198</v>
      </c>
      <c r="H112" s="42">
        <v>2.3633333333333333</v>
      </c>
      <c r="I112" s="42">
        <v>4.0414518843273857E-2</v>
      </c>
      <c r="J112" s="44">
        <v>70.366781177428081</v>
      </c>
    </row>
    <row r="113" spans="1:10">
      <c r="A113" t="s">
        <v>214</v>
      </c>
      <c r="B113" s="50" t="s">
        <v>205</v>
      </c>
      <c r="C113" s="50" t="s">
        <v>337</v>
      </c>
      <c r="D113" t="s">
        <v>23</v>
      </c>
      <c r="E113">
        <v>9033</v>
      </c>
      <c r="F113">
        <v>9363</v>
      </c>
      <c r="G113" s="46">
        <v>9198</v>
      </c>
      <c r="H113" s="42">
        <v>2.3533333333333335</v>
      </c>
      <c r="I113" s="42">
        <v>3.2145502536643257E-2</v>
      </c>
      <c r="J113" s="44">
        <v>69.386056810080703</v>
      </c>
    </row>
    <row r="114" spans="1:10">
      <c r="A114" t="s">
        <v>218</v>
      </c>
      <c r="B114" s="50" t="s">
        <v>205</v>
      </c>
      <c r="C114" s="50" t="s">
        <v>337</v>
      </c>
      <c r="D114" t="s">
        <v>21</v>
      </c>
      <c r="E114">
        <v>9033</v>
      </c>
      <c r="F114">
        <v>9363</v>
      </c>
      <c r="G114" s="46">
        <v>9198</v>
      </c>
      <c r="H114" s="42">
        <v>2.3466666666666667</v>
      </c>
      <c r="I114" s="42">
        <v>6.6583281184793869E-2</v>
      </c>
      <c r="J114" s="44">
        <v>68.737565833820611</v>
      </c>
    </row>
    <row r="115" spans="1:10">
      <c r="A115" t="s">
        <v>215</v>
      </c>
      <c r="B115" s="50" t="s">
        <v>205</v>
      </c>
      <c r="C115" s="50" t="s">
        <v>337</v>
      </c>
      <c r="D115" t="s">
        <v>23</v>
      </c>
      <c r="E115">
        <v>9033</v>
      </c>
      <c r="F115">
        <v>9363</v>
      </c>
      <c r="G115" s="46">
        <v>9198</v>
      </c>
      <c r="H115" s="42">
        <v>2.33</v>
      </c>
      <c r="I115" s="42">
        <v>0.17320508075688762</v>
      </c>
      <c r="J115" s="44">
        <v>67.134861700469955</v>
      </c>
    </row>
    <row r="116" spans="1:10">
      <c r="A116" t="s">
        <v>213</v>
      </c>
      <c r="B116" s="50" t="s">
        <v>205</v>
      </c>
      <c r="C116" s="50" t="s">
        <v>337</v>
      </c>
      <c r="D116" t="s">
        <v>22</v>
      </c>
      <c r="E116">
        <v>9033</v>
      </c>
      <c r="F116">
        <v>9363</v>
      </c>
      <c r="G116" s="46">
        <v>9198</v>
      </c>
      <c r="H116" s="42">
        <v>2.2966666666666669</v>
      </c>
      <c r="I116" s="42">
        <v>5.5075705472860947E-2</v>
      </c>
      <c r="J116" s="44">
        <v>64.00800206200006</v>
      </c>
    </row>
    <row r="117" spans="1:10">
      <c r="A117" t="s">
        <v>225</v>
      </c>
      <c r="B117" s="50" t="s">
        <v>205</v>
      </c>
      <c r="C117" s="50" t="s">
        <v>337</v>
      </c>
      <c r="D117" t="s">
        <v>23</v>
      </c>
      <c r="E117">
        <v>9033</v>
      </c>
      <c r="F117">
        <v>9363</v>
      </c>
      <c r="G117" s="46">
        <v>9198</v>
      </c>
      <c r="H117" s="42">
        <v>2.2866666666666666</v>
      </c>
      <c r="I117" s="42">
        <v>0.12897028081435405</v>
      </c>
      <c r="J117" s="44">
        <v>63.090136911587116</v>
      </c>
    </row>
    <row r="118" spans="1:10">
      <c r="A118" t="s">
        <v>222</v>
      </c>
      <c r="B118" s="50" t="s">
        <v>205</v>
      </c>
      <c r="C118" s="50" t="s">
        <v>337</v>
      </c>
      <c r="D118" t="s">
        <v>23</v>
      </c>
      <c r="E118">
        <v>9033</v>
      </c>
      <c r="F118">
        <v>9363</v>
      </c>
      <c r="G118" s="46">
        <v>9198</v>
      </c>
      <c r="H118" s="42">
        <v>2.273333333333333</v>
      </c>
      <c r="I118" s="42">
        <v>7.7674534651540228E-2</v>
      </c>
      <c r="J118" s="44">
        <v>61.880658559197123</v>
      </c>
    </row>
    <row r="119" spans="1:10">
      <c r="A119" t="s">
        <v>221</v>
      </c>
      <c r="B119" s="50" t="s">
        <v>205</v>
      </c>
      <c r="C119" s="50" t="s">
        <v>337</v>
      </c>
      <c r="D119" t="s">
        <v>23</v>
      </c>
      <c r="E119">
        <v>9033</v>
      </c>
      <c r="F119">
        <v>9363</v>
      </c>
      <c r="G119" s="46">
        <v>9198</v>
      </c>
      <c r="H119" s="42">
        <v>2.25</v>
      </c>
      <c r="I119" s="42">
        <v>3.60555127546398E-2</v>
      </c>
      <c r="J119" s="44">
        <v>59.803160306526593</v>
      </c>
    </row>
    <row r="120" spans="1:10">
      <c r="A120" t="s">
        <v>207</v>
      </c>
      <c r="B120" s="50" t="s">
        <v>205</v>
      </c>
      <c r="C120" s="50" t="s">
        <v>337</v>
      </c>
      <c r="D120" t="s">
        <v>22</v>
      </c>
      <c r="E120">
        <v>9033</v>
      </c>
      <c r="F120">
        <v>9363</v>
      </c>
      <c r="G120" s="46">
        <v>9198</v>
      </c>
      <c r="H120" s="42">
        <v>2.2433333333333332</v>
      </c>
      <c r="I120" s="42">
        <v>4.1633319989322688E-2</v>
      </c>
      <c r="J120" s="44">
        <v>59.218650933899717</v>
      </c>
    </row>
    <row r="121" spans="1:10">
      <c r="A121" t="s">
        <v>212</v>
      </c>
      <c r="B121" s="50" t="s">
        <v>205</v>
      </c>
      <c r="C121" s="50" t="s">
        <v>337</v>
      </c>
      <c r="D121" t="s">
        <v>22</v>
      </c>
      <c r="E121">
        <v>9033</v>
      </c>
      <c r="F121">
        <v>9363</v>
      </c>
      <c r="G121" s="46">
        <v>9198</v>
      </c>
      <c r="H121" s="42">
        <v>2.2366666666666668</v>
      </c>
      <c r="I121" s="42">
        <v>7.6376261582597263E-2</v>
      </c>
      <c r="J121" s="44">
        <v>58.638140350153527</v>
      </c>
    </row>
    <row r="122" spans="1:10">
      <c r="A122" t="s">
        <v>208</v>
      </c>
      <c r="B122" s="50" t="s">
        <v>205</v>
      </c>
      <c r="C122" s="50" t="s">
        <v>337</v>
      </c>
      <c r="D122" t="s">
        <v>22</v>
      </c>
      <c r="E122">
        <v>9033</v>
      </c>
      <c r="F122">
        <v>9363</v>
      </c>
      <c r="G122" s="46">
        <v>9198</v>
      </c>
      <c r="H122" s="42">
        <v>2.2250000000000001</v>
      </c>
      <c r="I122" s="42">
        <v>7.0710678118653244E-3</v>
      </c>
      <c r="J122" s="44">
        <v>57.63182212037848</v>
      </c>
    </row>
    <row r="123" spans="1:10">
      <c r="A123" t="s">
        <v>149</v>
      </c>
      <c r="B123" s="50" t="s">
        <v>148</v>
      </c>
      <c r="C123" s="50" t="s">
        <v>337</v>
      </c>
      <c r="D123" t="s">
        <v>95</v>
      </c>
      <c r="E123">
        <v>9363</v>
      </c>
      <c r="F123">
        <v>9692</v>
      </c>
      <c r="G123" s="46">
        <v>9527.5</v>
      </c>
      <c r="H123" s="42">
        <v>2.7466666666666666</v>
      </c>
      <c r="I123" s="42">
        <v>5.5075705472861017E-2</v>
      </c>
      <c r="J123" s="44">
        <v>115.73047019431975</v>
      </c>
    </row>
    <row r="124" spans="1:10">
      <c r="A124" t="s">
        <v>150</v>
      </c>
      <c r="B124" s="50" t="s">
        <v>148</v>
      </c>
      <c r="C124" s="50" t="s">
        <v>337</v>
      </c>
      <c r="D124" t="s">
        <v>95</v>
      </c>
      <c r="E124">
        <v>9363</v>
      </c>
      <c r="F124">
        <v>9692</v>
      </c>
      <c r="G124" s="46">
        <v>9527.5</v>
      </c>
      <c r="H124" s="42">
        <v>2.6466666666666669</v>
      </c>
      <c r="I124" s="42">
        <v>8.5049005481153933E-2</v>
      </c>
      <c r="J124" s="44">
        <v>102.36099762013762</v>
      </c>
    </row>
    <row r="125" spans="1:10">
      <c r="A125" t="s">
        <v>153</v>
      </c>
      <c r="B125" s="50" t="s">
        <v>148</v>
      </c>
      <c r="C125" s="50" t="s">
        <v>337</v>
      </c>
      <c r="D125" t="s">
        <v>95</v>
      </c>
      <c r="E125">
        <v>9363</v>
      </c>
      <c r="F125">
        <v>9692</v>
      </c>
      <c r="G125" s="46">
        <v>9527.5</v>
      </c>
      <c r="H125" s="42">
        <v>2.61</v>
      </c>
      <c r="I125" s="42">
        <v>2.6457513110645845E-2</v>
      </c>
      <c r="J125" s="44">
        <v>97.741742973364993</v>
      </c>
    </row>
    <row r="126" spans="1:10">
      <c r="A126" t="s">
        <v>312</v>
      </c>
      <c r="B126" s="50" t="s">
        <v>148</v>
      </c>
      <c r="C126" s="50" t="s">
        <v>337</v>
      </c>
      <c r="D126" t="s">
        <v>22</v>
      </c>
      <c r="E126">
        <v>9363</v>
      </c>
      <c r="F126">
        <v>9692</v>
      </c>
      <c r="G126" s="46">
        <v>9527.5</v>
      </c>
      <c r="H126" s="42">
        <v>2.57</v>
      </c>
      <c r="I126" s="42">
        <v>6.2449979983984001E-2</v>
      </c>
      <c r="J126" s="44">
        <v>92.870682728331374</v>
      </c>
    </row>
    <row r="127" spans="1:10">
      <c r="A127" t="s">
        <v>165</v>
      </c>
      <c r="B127" s="50" t="s">
        <v>148</v>
      </c>
      <c r="C127" s="50" t="s">
        <v>337</v>
      </c>
      <c r="D127" t="s">
        <v>21</v>
      </c>
      <c r="E127">
        <v>9363</v>
      </c>
      <c r="F127">
        <v>9692</v>
      </c>
      <c r="G127" s="46">
        <v>9527.5</v>
      </c>
      <c r="H127" s="42">
        <v>2.5499999999999994</v>
      </c>
      <c r="I127" s="42">
        <v>5.2915026221291857E-2</v>
      </c>
      <c r="J127" s="44">
        <v>90.499878727120887</v>
      </c>
    </row>
    <row r="128" spans="1:10">
      <c r="A128" t="s">
        <v>311</v>
      </c>
      <c r="B128" s="50" t="s">
        <v>148</v>
      </c>
      <c r="C128" s="50" t="s">
        <v>337</v>
      </c>
      <c r="D128" t="s">
        <v>16</v>
      </c>
      <c r="E128">
        <v>9363</v>
      </c>
      <c r="F128">
        <v>9692</v>
      </c>
      <c r="G128" s="46">
        <v>9527.5</v>
      </c>
      <c r="H128" s="42">
        <v>2.543333333333333</v>
      </c>
      <c r="I128" s="42">
        <v>3.0550504633038961E-2</v>
      </c>
      <c r="J128" s="44">
        <v>89.719091554328614</v>
      </c>
    </row>
    <row r="129" spans="1:10">
      <c r="A129" t="s">
        <v>151</v>
      </c>
      <c r="B129" s="50" t="s">
        <v>148</v>
      </c>
      <c r="C129" s="50" t="s">
        <v>337</v>
      </c>
      <c r="D129" t="s">
        <v>21</v>
      </c>
      <c r="E129">
        <v>9363</v>
      </c>
      <c r="F129">
        <v>9692</v>
      </c>
      <c r="G129" s="46">
        <v>9527.5</v>
      </c>
      <c r="H129" s="42">
        <v>2.5249999999999999</v>
      </c>
      <c r="I129" s="42">
        <v>7.0710678118653244E-3</v>
      </c>
      <c r="J129" s="44">
        <v>87.596181731007292</v>
      </c>
    </row>
    <row r="130" spans="1:10">
      <c r="A130" t="s">
        <v>226</v>
      </c>
      <c r="B130" s="50" t="s">
        <v>148</v>
      </c>
      <c r="C130" s="50" t="s">
        <v>337</v>
      </c>
      <c r="D130" t="s">
        <v>210</v>
      </c>
      <c r="E130">
        <v>9363</v>
      </c>
      <c r="F130">
        <v>9692</v>
      </c>
      <c r="G130" s="46">
        <v>9527.5</v>
      </c>
      <c r="H130" s="42">
        <v>2.5099999999999998</v>
      </c>
      <c r="I130" s="42">
        <v>1.0000000000000009E-2</v>
      </c>
      <c r="J130" s="44">
        <v>85.885533573899892</v>
      </c>
    </row>
    <row r="131" spans="1:10">
      <c r="A131" t="s">
        <v>315</v>
      </c>
      <c r="B131" s="50" t="s">
        <v>148</v>
      </c>
      <c r="C131" s="50" t="s">
        <v>337</v>
      </c>
      <c r="D131" t="s">
        <v>21</v>
      </c>
      <c r="E131">
        <v>9363</v>
      </c>
      <c r="F131">
        <v>9692</v>
      </c>
      <c r="G131" s="46">
        <v>9527.5</v>
      </c>
      <c r="H131" s="42">
        <v>2.5066666666666664</v>
      </c>
      <c r="I131" s="42">
        <v>3.2145502536643007E-2</v>
      </c>
      <c r="J131" s="44">
        <v>85.508580957372118</v>
      </c>
    </row>
    <row r="132" spans="1:10">
      <c r="A132" t="s">
        <v>313</v>
      </c>
      <c r="B132" s="50" t="s">
        <v>148</v>
      </c>
      <c r="C132" s="50" t="s">
        <v>337</v>
      </c>
      <c r="D132" t="s">
        <v>22</v>
      </c>
      <c r="E132">
        <v>9363</v>
      </c>
      <c r="F132">
        <v>9692</v>
      </c>
      <c r="G132" s="46">
        <v>9527.5</v>
      </c>
      <c r="H132" s="42">
        <v>2.5033333333333334</v>
      </c>
      <c r="I132" s="42">
        <v>2.0816659994661309E-2</v>
      </c>
      <c r="J132" s="44">
        <v>85.132784490402969</v>
      </c>
    </row>
    <row r="133" spans="1:10">
      <c r="A133" t="s">
        <v>198</v>
      </c>
      <c r="B133" s="50" t="s">
        <v>148</v>
      </c>
      <c r="C133" s="50" t="s">
        <v>337</v>
      </c>
      <c r="D133" t="s">
        <v>22</v>
      </c>
      <c r="E133">
        <v>9363</v>
      </c>
      <c r="F133">
        <v>9692</v>
      </c>
      <c r="G133" s="46">
        <v>9527.5</v>
      </c>
      <c r="H133" s="42">
        <v>2.5</v>
      </c>
      <c r="I133" s="42">
        <v>5.2915026221291857E-2</v>
      </c>
      <c r="J133" s="44">
        <v>84.758142159370664</v>
      </c>
    </row>
    <row r="134" spans="1:10">
      <c r="A134" t="s">
        <v>316</v>
      </c>
      <c r="B134" s="50" t="s">
        <v>148</v>
      </c>
      <c r="C134" s="50" t="s">
        <v>337</v>
      </c>
      <c r="D134" t="s">
        <v>16</v>
      </c>
      <c r="E134">
        <v>9363</v>
      </c>
      <c r="F134">
        <v>9692</v>
      </c>
      <c r="G134" s="46">
        <v>9527.5</v>
      </c>
      <c r="H134" s="42">
        <v>2.4466666666666668</v>
      </c>
      <c r="I134" s="42">
        <v>2.0816659994661382E-2</v>
      </c>
      <c r="J134" s="44">
        <v>78.919187464932037</v>
      </c>
    </row>
    <row r="135" spans="1:10">
      <c r="A135" t="s">
        <v>197</v>
      </c>
      <c r="B135" s="50" t="s">
        <v>148</v>
      </c>
      <c r="C135" s="50" t="s">
        <v>337</v>
      </c>
      <c r="D135" t="s">
        <v>23</v>
      </c>
      <c r="E135">
        <v>9363</v>
      </c>
      <c r="F135">
        <v>9692</v>
      </c>
      <c r="G135" s="46">
        <v>9527.5</v>
      </c>
      <c r="H135" s="42">
        <v>2.3866666666666667</v>
      </c>
      <c r="I135" s="42">
        <v>4.7258156262526003E-2</v>
      </c>
      <c r="J135" s="44">
        <v>72.692691749672207</v>
      </c>
    </row>
    <row r="136" spans="1:10">
      <c r="A136" t="s">
        <v>199</v>
      </c>
      <c r="B136" s="50" t="s">
        <v>148</v>
      </c>
      <c r="C136" s="50" t="s">
        <v>337</v>
      </c>
      <c r="D136" t="s">
        <v>23</v>
      </c>
      <c r="E136">
        <v>9363</v>
      </c>
      <c r="F136">
        <v>9692</v>
      </c>
      <c r="G136" s="46">
        <v>9527.5</v>
      </c>
      <c r="H136" s="42">
        <v>2.3533333333333331</v>
      </c>
      <c r="I136" s="42">
        <v>2.0816659994661309E-2</v>
      </c>
      <c r="J136" s="44">
        <v>69.386056810080703</v>
      </c>
    </row>
    <row r="137" spans="1:10">
      <c r="A137" t="s">
        <v>301</v>
      </c>
      <c r="B137" s="50" t="s">
        <v>148</v>
      </c>
      <c r="C137" s="50" t="s">
        <v>337</v>
      </c>
      <c r="D137" t="s">
        <v>16</v>
      </c>
      <c r="E137">
        <v>9363</v>
      </c>
      <c r="F137">
        <v>9692</v>
      </c>
      <c r="G137" s="46">
        <v>9527.5</v>
      </c>
      <c r="H137" s="42">
        <v>2.3166666666666669</v>
      </c>
      <c r="I137" s="42">
        <v>0.10066445913694343</v>
      </c>
      <c r="J137" s="44">
        <v>65.871620874745616</v>
      </c>
    </row>
    <row r="138" spans="1:10">
      <c r="A138" t="s">
        <v>314</v>
      </c>
      <c r="B138" s="50" t="s">
        <v>148</v>
      </c>
      <c r="C138" s="50" t="s">
        <v>337</v>
      </c>
      <c r="D138" t="s">
        <v>16</v>
      </c>
      <c r="E138">
        <v>9363</v>
      </c>
      <c r="F138">
        <v>9692</v>
      </c>
      <c r="G138" s="46">
        <v>9527.5</v>
      </c>
      <c r="H138" s="42">
        <v>2.31</v>
      </c>
      <c r="I138" s="42">
        <v>4.3588989435406823E-2</v>
      </c>
      <c r="J138" s="44">
        <v>65.246264663379819</v>
      </c>
    </row>
    <row r="139" spans="1:10">
      <c r="A139" t="s">
        <v>227</v>
      </c>
      <c r="B139" s="50" t="s">
        <v>148</v>
      </c>
      <c r="C139" s="50" t="s">
        <v>337</v>
      </c>
      <c r="D139" t="s">
        <v>22</v>
      </c>
      <c r="E139">
        <v>9363</v>
      </c>
      <c r="F139">
        <v>9692</v>
      </c>
      <c r="G139" s="46">
        <v>9527.5</v>
      </c>
      <c r="H139" s="42">
        <v>2.2233333333333332</v>
      </c>
      <c r="I139" s="42">
        <v>8.3864970836060718E-2</v>
      </c>
      <c r="J139" s="44">
        <v>57.489053323002871</v>
      </c>
    </row>
    <row r="140" spans="1:10">
      <c r="A140" t="s">
        <v>64</v>
      </c>
      <c r="B140" s="50" t="s">
        <v>13</v>
      </c>
      <c r="C140" s="50" t="s">
        <v>338</v>
      </c>
      <c r="D140" t="s">
        <v>16</v>
      </c>
      <c r="E140">
        <v>10021</v>
      </c>
      <c r="F140">
        <v>10351</v>
      </c>
      <c r="G140" s="46">
        <v>10186</v>
      </c>
    </row>
    <row r="141" spans="1:10">
      <c r="A141" t="s">
        <v>94</v>
      </c>
      <c r="B141" s="50" t="s">
        <v>13</v>
      </c>
      <c r="C141" s="50" t="s">
        <v>338</v>
      </c>
      <c r="D141" t="s">
        <v>95</v>
      </c>
      <c r="E141">
        <v>10021</v>
      </c>
      <c r="F141">
        <v>10351</v>
      </c>
      <c r="G141" s="46">
        <v>10186</v>
      </c>
      <c r="H141" s="42">
        <v>2.7866666666666666</v>
      </c>
      <c r="I141" s="42">
        <v>5.5075705472860961E-2</v>
      </c>
      <c r="J141" s="44">
        <v>121.40356088324799</v>
      </c>
    </row>
    <row r="142" spans="1:10">
      <c r="A142" t="s">
        <v>252</v>
      </c>
      <c r="B142" s="50" t="s">
        <v>13</v>
      </c>
      <c r="C142" s="50" t="s">
        <v>338</v>
      </c>
      <c r="D142" t="s">
        <v>21</v>
      </c>
      <c r="E142">
        <v>10021</v>
      </c>
      <c r="F142">
        <v>10351</v>
      </c>
      <c r="G142" s="46">
        <v>10186</v>
      </c>
      <c r="H142" s="42">
        <v>2.776666666666666</v>
      </c>
      <c r="I142" s="42">
        <v>2.0816659994661309E-2</v>
      </c>
      <c r="J142" s="44">
        <v>119.96749802207694</v>
      </c>
    </row>
    <row r="143" spans="1:10">
      <c r="A143" t="s">
        <v>97</v>
      </c>
      <c r="B143" s="50" t="s">
        <v>13</v>
      </c>
      <c r="C143" s="50" t="s">
        <v>338</v>
      </c>
      <c r="D143" t="s">
        <v>95</v>
      </c>
      <c r="E143">
        <v>10021</v>
      </c>
      <c r="F143">
        <v>10351</v>
      </c>
      <c r="G143" s="46">
        <v>10186</v>
      </c>
      <c r="H143" s="42">
        <v>2.7350000000000003</v>
      </c>
      <c r="I143" s="42">
        <v>2.1213203435596288E-2</v>
      </c>
      <c r="J143" s="44">
        <v>114.11132928831576</v>
      </c>
    </row>
    <row r="144" spans="1:10">
      <c r="A144" t="s">
        <v>101</v>
      </c>
      <c r="B144" s="50" t="s">
        <v>13</v>
      </c>
      <c r="C144" s="50" t="s">
        <v>338</v>
      </c>
      <c r="D144" t="s">
        <v>95</v>
      </c>
      <c r="E144">
        <v>10021</v>
      </c>
      <c r="F144">
        <v>10351</v>
      </c>
      <c r="G144" s="46">
        <v>10186</v>
      </c>
      <c r="H144" s="42">
        <v>2.6466666666666669</v>
      </c>
      <c r="I144" s="42">
        <v>6.1101009266077921E-2</v>
      </c>
      <c r="J144" s="44">
        <v>102.36099762013762</v>
      </c>
    </row>
    <row r="145" spans="1:10">
      <c r="A145" t="s">
        <v>6</v>
      </c>
      <c r="B145" s="50" t="s">
        <v>13</v>
      </c>
      <c r="C145" s="50" t="s">
        <v>338</v>
      </c>
      <c r="D145" t="s">
        <v>16</v>
      </c>
      <c r="E145">
        <v>10021</v>
      </c>
      <c r="F145">
        <v>10351</v>
      </c>
      <c r="G145" s="46">
        <v>10186</v>
      </c>
      <c r="H145" s="42">
        <v>2.6399999999999997</v>
      </c>
      <c r="I145" s="42">
        <v>1.4142135623730963E-2</v>
      </c>
      <c r="J145" s="44">
        <v>101.51003977332563</v>
      </c>
    </row>
    <row r="146" spans="1:10">
      <c r="A146" t="s">
        <v>92</v>
      </c>
      <c r="B146" s="50" t="s">
        <v>13</v>
      </c>
      <c r="C146" s="50" t="s">
        <v>338</v>
      </c>
      <c r="D146" t="s">
        <v>22</v>
      </c>
      <c r="E146">
        <v>10021</v>
      </c>
      <c r="F146">
        <v>10351</v>
      </c>
      <c r="G146" s="46">
        <v>10186</v>
      </c>
      <c r="H146" s="42">
        <v>2.6399999999999997</v>
      </c>
      <c r="I146" s="42">
        <v>4.2426406871192889E-2</v>
      </c>
      <c r="J146" s="44">
        <v>101.51003977332563</v>
      </c>
    </row>
    <row r="147" spans="1:10">
      <c r="A147" t="s">
        <v>9</v>
      </c>
      <c r="B147" s="50" t="s">
        <v>13</v>
      </c>
      <c r="C147" s="50" t="s">
        <v>338</v>
      </c>
      <c r="D147" t="s">
        <v>16</v>
      </c>
      <c r="E147">
        <v>10021</v>
      </c>
      <c r="F147">
        <v>10351</v>
      </c>
      <c r="G147" s="46">
        <v>10186</v>
      </c>
      <c r="H147" s="42">
        <v>2.6349999999999998</v>
      </c>
      <c r="I147" s="42">
        <v>3.5355339059327563E-2</v>
      </c>
      <c r="J147" s="44">
        <v>100.87507037316401</v>
      </c>
    </row>
    <row r="148" spans="1:10">
      <c r="A148" t="s">
        <v>186</v>
      </c>
      <c r="B148" s="50" t="s">
        <v>13</v>
      </c>
      <c r="C148" s="50" t="s">
        <v>338</v>
      </c>
      <c r="D148" t="s">
        <v>16</v>
      </c>
      <c r="E148">
        <v>10021</v>
      </c>
      <c r="F148">
        <v>10351</v>
      </c>
      <c r="G148" s="46">
        <v>10186</v>
      </c>
      <c r="H148" s="42">
        <v>2.63</v>
      </c>
      <c r="I148" s="42">
        <v>8.0000000000000071E-2</v>
      </c>
      <c r="J148" s="44">
        <v>100.242878144164</v>
      </c>
    </row>
    <row r="149" spans="1:10">
      <c r="A149" t="s">
        <v>57</v>
      </c>
      <c r="B149" s="50" t="s">
        <v>13</v>
      </c>
      <c r="C149" s="50" t="s">
        <v>338</v>
      </c>
      <c r="D149" t="s">
        <v>16</v>
      </c>
      <c r="E149">
        <v>10021</v>
      </c>
      <c r="F149">
        <v>10351</v>
      </c>
      <c r="G149" s="46">
        <v>10186</v>
      </c>
      <c r="H149" s="42">
        <v>2.63</v>
      </c>
      <c r="J149" s="44">
        <v>100.242878144164</v>
      </c>
    </row>
    <row r="150" spans="1:10">
      <c r="A150" t="s">
        <v>55</v>
      </c>
      <c r="B150" s="50" t="s">
        <v>13</v>
      </c>
      <c r="C150" s="50" t="s">
        <v>338</v>
      </c>
      <c r="D150" t="s">
        <v>56</v>
      </c>
      <c r="E150">
        <v>10021</v>
      </c>
      <c r="F150">
        <v>10351</v>
      </c>
      <c r="G150" s="46">
        <v>10186</v>
      </c>
      <c r="H150" s="42">
        <v>2.605</v>
      </c>
      <c r="I150" s="42">
        <v>7.0710678118653244E-3</v>
      </c>
      <c r="J150" s="44">
        <v>97.123333160996566</v>
      </c>
    </row>
    <row r="151" spans="1:10">
      <c r="A151" t="s">
        <v>180</v>
      </c>
      <c r="B151" s="50" t="s">
        <v>13</v>
      </c>
      <c r="C151" s="50" t="s">
        <v>338</v>
      </c>
      <c r="D151" t="s">
        <v>23</v>
      </c>
      <c r="E151">
        <v>10021</v>
      </c>
      <c r="F151">
        <v>10351</v>
      </c>
      <c r="G151" s="46">
        <v>10186</v>
      </c>
      <c r="H151" s="42">
        <v>2.605</v>
      </c>
      <c r="I151" s="42">
        <v>2.12132034355966E-2</v>
      </c>
      <c r="J151" s="44">
        <v>97.123333160996566</v>
      </c>
    </row>
    <row r="152" spans="1:10">
      <c r="A152" t="s">
        <v>255</v>
      </c>
      <c r="B152" s="50" t="s">
        <v>13</v>
      </c>
      <c r="C152" s="50" t="s">
        <v>338</v>
      </c>
      <c r="D152" t="s">
        <v>23</v>
      </c>
      <c r="E152">
        <v>10021</v>
      </c>
      <c r="F152">
        <v>10351</v>
      </c>
      <c r="G152" s="46">
        <v>10186</v>
      </c>
      <c r="H152" s="42">
        <v>2.59</v>
      </c>
      <c r="I152" s="42">
        <v>2.6457513110645845E-2</v>
      </c>
      <c r="J152" s="44">
        <v>95.28449116458566</v>
      </c>
    </row>
    <row r="153" spans="1:10">
      <c r="A153" t="s">
        <v>1</v>
      </c>
      <c r="B153" s="50" t="s">
        <v>13</v>
      </c>
      <c r="C153" s="50" t="s">
        <v>338</v>
      </c>
      <c r="D153" t="s">
        <v>53</v>
      </c>
      <c r="E153">
        <v>10021</v>
      </c>
      <c r="F153">
        <v>10351</v>
      </c>
      <c r="G153" s="46">
        <v>10186</v>
      </c>
      <c r="H153" s="42">
        <v>2.5866666666666664</v>
      </c>
      <c r="I153" s="42">
        <v>2.0816659994661313E-2</v>
      </c>
      <c r="J153" s="44">
        <v>94.879184724746622</v>
      </c>
    </row>
    <row r="154" spans="1:10">
      <c r="A154" t="s">
        <v>99</v>
      </c>
      <c r="B154" s="50" t="s">
        <v>13</v>
      </c>
      <c r="C154" s="50" t="s">
        <v>338</v>
      </c>
      <c r="D154" t="s">
        <v>95</v>
      </c>
      <c r="E154">
        <v>10021</v>
      </c>
      <c r="F154">
        <v>10351</v>
      </c>
      <c r="G154" s="46">
        <v>10186</v>
      </c>
      <c r="H154" s="42">
        <v>2.58</v>
      </c>
      <c r="I154" s="42">
        <v>6.5574385243020158E-2</v>
      </c>
      <c r="J154" s="44">
        <v>94.072183983207808</v>
      </c>
    </row>
    <row r="155" spans="1:10">
      <c r="A155" t="s">
        <v>52</v>
      </c>
      <c r="B155" s="50" t="s">
        <v>13</v>
      </c>
      <c r="C155" s="50" t="s">
        <v>338</v>
      </c>
      <c r="D155" t="s">
        <v>16</v>
      </c>
      <c r="E155">
        <v>10021</v>
      </c>
      <c r="F155">
        <v>10351</v>
      </c>
      <c r="G155" s="46">
        <v>10186</v>
      </c>
      <c r="H155" s="42">
        <v>2.5499999999999998</v>
      </c>
      <c r="J155" s="44">
        <v>90.499878727120972</v>
      </c>
    </row>
    <row r="156" spans="1:10">
      <c r="A156" t="s">
        <v>8</v>
      </c>
      <c r="B156" s="50" t="s">
        <v>13</v>
      </c>
      <c r="C156" s="50" t="s">
        <v>338</v>
      </c>
      <c r="D156" t="s">
        <v>16</v>
      </c>
      <c r="E156">
        <v>10021</v>
      </c>
      <c r="F156">
        <v>10351</v>
      </c>
      <c r="G156" s="46">
        <v>10186</v>
      </c>
      <c r="H156" s="42">
        <v>2.5466666666666664</v>
      </c>
      <c r="I156" s="42">
        <v>6.4291005073286431E-2</v>
      </c>
      <c r="J156" s="44">
        <v>90.108894951943583</v>
      </c>
    </row>
    <row r="157" spans="1:10">
      <c r="A157" t="s">
        <v>253</v>
      </c>
      <c r="B157" s="50" t="s">
        <v>13</v>
      </c>
      <c r="C157" s="50" t="s">
        <v>338</v>
      </c>
      <c r="D157" t="s">
        <v>21</v>
      </c>
      <c r="E157">
        <v>10021</v>
      </c>
      <c r="F157">
        <v>10351</v>
      </c>
      <c r="G157" s="46">
        <v>10186</v>
      </c>
      <c r="H157" s="42">
        <v>2.5433333333333334</v>
      </c>
      <c r="I157" s="42">
        <v>2.0816659994661309E-2</v>
      </c>
      <c r="J157" s="44">
        <v>89.719091554328699</v>
      </c>
    </row>
    <row r="158" spans="1:10">
      <c r="A158" t="s">
        <v>106</v>
      </c>
      <c r="B158" s="50" t="s">
        <v>13</v>
      </c>
      <c r="C158" s="50" t="s">
        <v>338</v>
      </c>
      <c r="D158" t="s">
        <v>95</v>
      </c>
      <c r="E158">
        <v>10021</v>
      </c>
      <c r="F158">
        <v>10351</v>
      </c>
      <c r="G158" s="46">
        <v>10186</v>
      </c>
      <c r="H158" s="42">
        <v>2.5433333333333334</v>
      </c>
      <c r="I158" s="42">
        <v>7.5055534994651285E-2</v>
      </c>
      <c r="J158" s="44">
        <v>89.719091554328699</v>
      </c>
    </row>
    <row r="159" spans="1:10">
      <c r="A159" t="s">
        <v>2</v>
      </c>
      <c r="B159" s="50" t="s">
        <v>13</v>
      </c>
      <c r="C159" s="50" t="s">
        <v>338</v>
      </c>
      <c r="D159" t="s">
        <v>16</v>
      </c>
      <c r="E159">
        <v>10021</v>
      </c>
      <c r="F159">
        <v>10351</v>
      </c>
      <c r="G159" s="46">
        <v>10186</v>
      </c>
      <c r="H159" s="42">
        <v>2.543333333333333</v>
      </c>
      <c r="I159" s="42">
        <v>4.1633319989322688E-2</v>
      </c>
      <c r="J159" s="44">
        <v>89.719091554328614</v>
      </c>
    </row>
    <row r="160" spans="1:10">
      <c r="A160" t="s">
        <v>254</v>
      </c>
      <c r="B160" s="50" t="s">
        <v>13</v>
      </c>
      <c r="C160" s="50" t="s">
        <v>338</v>
      </c>
      <c r="D160" t="s">
        <v>95</v>
      </c>
      <c r="E160">
        <v>10021</v>
      </c>
      <c r="F160">
        <v>10351</v>
      </c>
      <c r="G160" s="46">
        <v>10186</v>
      </c>
      <c r="H160" s="42">
        <v>2.5333333333333332</v>
      </c>
      <c r="I160" s="42">
        <v>2.3094010767585049E-2</v>
      </c>
      <c r="J160" s="44">
        <v>88.556743395619421</v>
      </c>
    </row>
    <row r="161" spans="1:10">
      <c r="A161" t="s">
        <v>7</v>
      </c>
      <c r="B161" s="50" t="s">
        <v>13</v>
      </c>
      <c r="C161" s="50" t="s">
        <v>338</v>
      </c>
      <c r="D161" t="s">
        <v>16</v>
      </c>
      <c r="E161">
        <v>10021</v>
      </c>
      <c r="F161">
        <v>10351</v>
      </c>
      <c r="G161" s="46">
        <v>10186</v>
      </c>
      <c r="H161" s="42">
        <v>2.5299999999999998</v>
      </c>
      <c r="I161" s="42">
        <v>4.3588989435406823E-2</v>
      </c>
      <c r="J161" s="44">
        <v>88.171641281128316</v>
      </c>
    </row>
    <row r="162" spans="1:10">
      <c r="A162" t="s">
        <v>63</v>
      </c>
      <c r="B162" s="50" t="s">
        <v>13</v>
      </c>
      <c r="C162" s="50" t="s">
        <v>338</v>
      </c>
      <c r="D162" t="s">
        <v>16</v>
      </c>
      <c r="E162">
        <v>10021</v>
      </c>
      <c r="F162">
        <v>10351</v>
      </c>
      <c r="G162" s="46">
        <v>10186</v>
      </c>
      <c r="H162" s="42">
        <v>2.52</v>
      </c>
      <c r="I162" s="42">
        <v>9.1651513899116882E-2</v>
      </c>
      <c r="J162" s="44">
        <v>87.023348469501087</v>
      </c>
    </row>
    <row r="163" spans="1:10">
      <c r="A163" t="s">
        <v>184</v>
      </c>
      <c r="B163" s="50" t="s">
        <v>13</v>
      </c>
      <c r="C163" s="50" t="s">
        <v>338</v>
      </c>
      <c r="D163" t="s">
        <v>23</v>
      </c>
      <c r="E163">
        <v>10021</v>
      </c>
      <c r="F163">
        <v>10351</v>
      </c>
      <c r="G163" s="46">
        <v>10186</v>
      </c>
      <c r="H163" s="42">
        <v>2.5133333333333332</v>
      </c>
      <c r="I163" s="42">
        <v>3.0550504633038961E-2</v>
      </c>
      <c r="J163" s="44">
        <v>86.263644354438256</v>
      </c>
    </row>
    <row r="164" spans="1:10">
      <c r="A164" t="s">
        <v>98</v>
      </c>
      <c r="B164" s="50" t="s">
        <v>13</v>
      </c>
      <c r="C164" s="50" t="s">
        <v>338</v>
      </c>
      <c r="D164" t="s">
        <v>21</v>
      </c>
      <c r="E164">
        <v>10021</v>
      </c>
      <c r="F164">
        <v>10351</v>
      </c>
      <c r="G164" s="46">
        <v>10186</v>
      </c>
      <c r="H164" s="42">
        <v>2.4933333333333336</v>
      </c>
      <c r="I164" s="42">
        <v>7.6376261582597263E-2</v>
      </c>
      <c r="J164" s="44">
        <v>84.012311854785906</v>
      </c>
    </row>
    <row r="165" spans="1:10">
      <c r="A165" t="s">
        <v>4</v>
      </c>
      <c r="B165" s="50" t="s">
        <v>13</v>
      </c>
      <c r="C165" s="50" t="s">
        <v>338</v>
      </c>
      <c r="D165" t="s">
        <v>16</v>
      </c>
      <c r="E165">
        <v>10021</v>
      </c>
      <c r="F165">
        <v>10351</v>
      </c>
      <c r="G165" s="46">
        <v>10186</v>
      </c>
      <c r="H165" s="42">
        <v>2.4900000000000002</v>
      </c>
      <c r="I165" s="42">
        <v>8.7177978870813286E-2</v>
      </c>
      <c r="J165" s="44">
        <v>83.641119858148173</v>
      </c>
    </row>
    <row r="166" spans="1:10">
      <c r="A166" t="s">
        <v>256</v>
      </c>
      <c r="B166" s="50" t="s">
        <v>13</v>
      </c>
      <c r="C166" s="50" t="s">
        <v>338</v>
      </c>
      <c r="D166" t="s">
        <v>22</v>
      </c>
      <c r="E166">
        <v>10021</v>
      </c>
      <c r="F166">
        <v>10351</v>
      </c>
      <c r="G166" s="46">
        <v>10186</v>
      </c>
      <c r="H166" s="42">
        <v>2.4899999999999998</v>
      </c>
      <c r="I166" s="42">
        <v>5.2915026221291607E-2</v>
      </c>
      <c r="J166" s="44">
        <v>83.641119858148087</v>
      </c>
    </row>
    <row r="167" spans="1:10">
      <c r="A167" t="s">
        <v>183</v>
      </c>
      <c r="B167" s="50" t="s">
        <v>13</v>
      </c>
      <c r="C167" s="50" t="s">
        <v>338</v>
      </c>
      <c r="D167" t="s">
        <v>21</v>
      </c>
      <c r="E167">
        <v>10021</v>
      </c>
      <c r="F167">
        <v>10351</v>
      </c>
      <c r="G167" s="46">
        <v>10186</v>
      </c>
      <c r="H167" s="42">
        <v>2.4666666666666668</v>
      </c>
      <c r="I167" s="42">
        <v>6.6583281184793799E-2</v>
      </c>
      <c r="J167" s="44">
        <v>81.074753923969652</v>
      </c>
    </row>
    <row r="168" spans="1:10">
      <c r="A168" t="s">
        <v>11</v>
      </c>
      <c r="B168" s="50" t="s">
        <v>13</v>
      </c>
      <c r="C168" s="50" t="s">
        <v>338</v>
      </c>
      <c r="D168" t="s">
        <v>16</v>
      </c>
      <c r="E168">
        <v>10021</v>
      </c>
      <c r="F168">
        <v>10351</v>
      </c>
      <c r="G168" s="46">
        <v>10186</v>
      </c>
      <c r="H168" s="42">
        <v>2.4666666666666668</v>
      </c>
      <c r="I168" s="42">
        <v>6.1101009266077921E-2</v>
      </c>
      <c r="J168" s="44">
        <v>81.074753923969652</v>
      </c>
    </row>
    <row r="169" spans="1:10">
      <c r="A169" t="s">
        <v>54</v>
      </c>
      <c r="B169" s="50" t="s">
        <v>13</v>
      </c>
      <c r="C169" s="50" t="s">
        <v>338</v>
      </c>
      <c r="D169" t="s">
        <v>16</v>
      </c>
      <c r="E169">
        <v>10021</v>
      </c>
      <c r="F169">
        <v>10351</v>
      </c>
      <c r="G169" s="46">
        <v>10186</v>
      </c>
      <c r="H169" s="42">
        <v>2.4649999999999999</v>
      </c>
      <c r="I169" s="42">
        <v>9.1923881554251102E-2</v>
      </c>
      <c r="J169" s="44">
        <v>80.893572795805753</v>
      </c>
    </row>
    <row r="170" spans="1:10">
      <c r="A170" t="s">
        <v>251</v>
      </c>
      <c r="B170" s="50" t="s">
        <v>13</v>
      </c>
      <c r="C170" s="50" t="s">
        <v>338</v>
      </c>
      <c r="D170" t="s">
        <v>95</v>
      </c>
      <c r="E170">
        <v>10021</v>
      </c>
      <c r="F170">
        <v>10351</v>
      </c>
      <c r="G170" s="46">
        <v>10186</v>
      </c>
      <c r="H170" s="42">
        <v>2.4633333333333334</v>
      </c>
      <c r="I170" s="42">
        <v>2.0816659994661382E-2</v>
      </c>
      <c r="J170" s="44">
        <v>80.712674427431438</v>
      </c>
    </row>
    <row r="171" spans="1:10">
      <c r="A171" t="s">
        <v>68</v>
      </c>
      <c r="B171" s="50" t="s">
        <v>13</v>
      </c>
      <c r="C171" s="50" t="s">
        <v>338</v>
      </c>
      <c r="D171" t="s">
        <v>16</v>
      </c>
      <c r="E171">
        <v>10021</v>
      </c>
      <c r="F171">
        <v>10351</v>
      </c>
      <c r="G171" s="46">
        <v>10186</v>
      </c>
      <c r="H171" s="42">
        <v>2.4499999999999997</v>
      </c>
      <c r="I171" s="42">
        <v>3.605551275464005E-2</v>
      </c>
      <c r="J171" s="44">
        <v>79.275636793059633</v>
      </c>
    </row>
    <row r="172" spans="1:10">
      <c r="A172" t="s">
        <v>65</v>
      </c>
      <c r="B172" s="50" t="s">
        <v>13</v>
      </c>
      <c r="C172" s="50" t="s">
        <v>338</v>
      </c>
      <c r="D172" t="s">
        <v>56</v>
      </c>
      <c r="E172">
        <v>10021</v>
      </c>
      <c r="F172">
        <v>10351</v>
      </c>
      <c r="G172" s="46">
        <v>10186</v>
      </c>
      <c r="H172" s="42">
        <v>2.4466666666666668</v>
      </c>
      <c r="I172" s="42">
        <v>5.131601439446886E-2</v>
      </c>
      <c r="J172" s="44">
        <v>78.919187464932037</v>
      </c>
    </row>
    <row r="173" spans="1:10">
      <c r="A173" t="s">
        <v>10</v>
      </c>
      <c r="B173" s="50" t="s">
        <v>13</v>
      </c>
      <c r="C173" s="50" t="s">
        <v>338</v>
      </c>
      <c r="D173" t="s">
        <v>16</v>
      </c>
      <c r="E173">
        <v>10021</v>
      </c>
      <c r="F173">
        <v>10351</v>
      </c>
      <c r="G173" s="46">
        <v>10186</v>
      </c>
      <c r="H173" s="42">
        <v>2.44</v>
      </c>
      <c r="I173" s="42">
        <v>3.60555127546398E-2</v>
      </c>
      <c r="J173" s="44">
        <v>78.20964690656038</v>
      </c>
    </row>
    <row r="174" spans="1:10">
      <c r="A174" t="s">
        <v>100</v>
      </c>
      <c r="B174" s="50" t="s">
        <v>13</v>
      </c>
      <c r="C174" s="50" t="s">
        <v>338</v>
      </c>
      <c r="D174" t="s">
        <v>95</v>
      </c>
      <c r="E174">
        <v>10021</v>
      </c>
      <c r="F174">
        <v>10351</v>
      </c>
      <c r="G174" s="46">
        <v>10186</v>
      </c>
      <c r="H174" s="42">
        <v>2.4350000000000001</v>
      </c>
      <c r="I174" s="42">
        <v>4.9497474683058526E-2</v>
      </c>
      <c r="J174" s="44">
        <v>77.680421956238803</v>
      </c>
    </row>
    <row r="175" spans="1:10">
      <c r="A175" t="s">
        <v>3</v>
      </c>
      <c r="B175" s="50" t="s">
        <v>13</v>
      </c>
      <c r="C175" s="50" t="s">
        <v>338</v>
      </c>
      <c r="D175" t="s">
        <v>16</v>
      </c>
      <c r="E175">
        <v>10021</v>
      </c>
      <c r="F175">
        <v>10351</v>
      </c>
      <c r="G175" s="46">
        <v>10186</v>
      </c>
      <c r="H175" s="42">
        <v>2.4266666666666672</v>
      </c>
      <c r="I175" s="42">
        <v>3.7859388972001938E-2</v>
      </c>
      <c r="J175" s="44">
        <v>76.803942251685356</v>
      </c>
    </row>
    <row r="176" spans="1:10">
      <c r="A176" t="s">
        <v>5</v>
      </c>
      <c r="B176" s="50" t="s">
        <v>13</v>
      </c>
      <c r="C176" s="50" t="s">
        <v>338</v>
      </c>
      <c r="D176" t="s">
        <v>16</v>
      </c>
      <c r="E176">
        <v>10021</v>
      </c>
      <c r="F176">
        <v>10351</v>
      </c>
      <c r="G176" s="46">
        <v>10186</v>
      </c>
      <c r="H176" s="42">
        <v>2.4133333333333336</v>
      </c>
      <c r="I176" s="42">
        <v>3.2145502536643257E-2</v>
      </c>
      <c r="J176" s="44">
        <v>75.41596647082379</v>
      </c>
    </row>
    <row r="177" spans="1:10">
      <c r="A177" t="s">
        <v>180</v>
      </c>
      <c r="B177" s="50" t="s">
        <v>13</v>
      </c>
      <c r="C177" s="50" t="s">
        <v>338</v>
      </c>
      <c r="D177" t="s">
        <v>22</v>
      </c>
      <c r="E177">
        <v>10021</v>
      </c>
      <c r="F177">
        <v>10351</v>
      </c>
      <c r="G177" s="46">
        <v>10186</v>
      </c>
      <c r="H177" s="42">
        <v>2.3666666666666667</v>
      </c>
      <c r="I177" s="42">
        <v>6.1101009266077921E-2</v>
      </c>
      <c r="J177" s="44">
        <v>70.695827311705287</v>
      </c>
    </row>
    <row r="178" spans="1:10">
      <c r="A178" t="s">
        <v>96</v>
      </c>
      <c r="B178" s="50" t="s">
        <v>13</v>
      </c>
      <c r="C178" s="50" t="s">
        <v>338</v>
      </c>
      <c r="D178" t="s">
        <v>21</v>
      </c>
      <c r="E178">
        <v>10021</v>
      </c>
      <c r="F178">
        <v>10351</v>
      </c>
      <c r="G178" s="46">
        <v>10186</v>
      </c>
      <c r="H178" s="42">
        <v>2.36</v>
      </c>
      <c r="I178" s="42">
        <v>4.0000000000000036E-2</v>
      </c>
      <c r="J178" s="44">
        <v>70.038805367037725</v>
      </c>
    </row>
    <row r="179" spans="1:10">
      <c r="A179" t="s">
        <v>178</v>
      </c>
      <c r="B179" s="50" t="s">
        <v>13</v>
      </c>
      <c r="C179" s="50" t="s">
        <v>338</v>
      </c>
      <c r="D179" t="s">
        <v>95</v>
      </c>
      <c r="E179">
        <v>10021</v>
      </c>
      <c r="F179">
        <v>10351</v>
      </c>
      <c r="G179" s="46">
        <v>10186</v>
      </c>
      <c r="H179" s="42">
        <v>2.3250000000000002</v>
      </c>
      <c r="I179" s="42">
        <v>2.1213203435596288E-2</v>
      </c>
      <c r="J179" s="44">
        <v>66.659183297343105</v>
      </c>
    </row>
    <row r="180" spans="1:10">
      <c r="A180" t="s">
        <v>93</v>
      </c>
      <c r="B180" s="50" t="s">
        <v>13</v>
      </c>
      <c r="C180" s="50" t="s">
        <v>338</v>
      </c>
      <c r="D180" t="s">
        <v>22</v>
      </c>
      <c r="E180">
        <v>10021</v>
      </c>
      <c r="F180">
        <v>10351</v>
      </c>
      <c r="G180" s="46">
        <v>10186</v>
      </c>
      <c r="H180" s="42">
        <v>2.2766666666666668</v>
      </c>
      <c r="I180" s="42">
        <v>4.9328828623162339E-2</v>
      </c>
      <c r="J180" s="44">
        <v>62.181497390530261</v>
      </c>
    </row>
    <row r="181" spans="1:10">
      <c r="A181" t="s">
        <v>66</v>
      </c>
      <c r="B181" s="50" t="s">
        <v>13</v>
      </c>
      <c r="C181" s="50" t="s">
        <v>338</v>
      </c>
      <c r="D181" t="s">
        <v>16</v>
      </c>
      <c r="E181">
        <v>10021</v>
      </c>
      <c r="F181">
        <v>10351</v>
      </c>
      <c r="G181" s="46">
        <v>10186</v>
      </c>
      <c r="H181" s="42">
        <v>2.27</v>
      </c>
      <c r="I181" s="42">
        <v>2.6457513110645845E-2</v>
      </c>
      <c r="J181" s="44">
        <v>61.58083697431406</v>
      </c>
    </row>
    <row r="182" spans="1:10">
      <c r="A182" t="s">
        <v>310</v>
      </c>
      <c r="B182" s="50" t="s">
        <v>13</v>
      </c>
      <c r="C182" s="50" t="s">
        <v>338</v>
      </c>
      <c r="D182" t="s">
        <v>53</v>
      </c>
      <c r="E182">
        <v>10021</v>
      </c>
      <c r="F182">
        <v>10351</v>
      </c>
      <c r="G182" s="46">
        <v>10186</v>
      </c>
      <c r="H182" s="42">
        <v>2.2666666666666671</v>
      </c>
      <c r="I182" s="42">
        <v>3.2145502536643167E-2</v>
      </c>
      <c r="J182" s="44">
        <v>61.282030682377084</v>
      </c>
    </row>
    <row r="183" spans="1:10">
      <c r="A183" t="s">
        <v>182</v>
      </c>
      <c r="B183" s="50" t="s">
        <v>13</v>
      </c>
      <c r="C183" s="50" t="s">
        <v>338</v>
      </c>
      <c r="D183" t="s">
        <v>22</v>
      </c>
      <c r="E183">
        <v>10021</v>
      </c>
      <c r="F183">
        <v>10351</v>
      </c>
      <c r="G183" s="46">
        <v>10186</v>
      </c>
      <c r="H183" s="42">
        <v>2.2650000000000001</v>
      </c>
      <c r="I183" s="42">
        <v>3.5355339059327251E-2</v>
      </c>
      <c r="J183" s="44">
        <v>61.133007661036373</v>
      </c>
    </row>
    <row r="184" spans="1:10">
      <c r="A184" t="s">
        <v>308</v>
      </c>
      <c r="B184" s="50" t="s">
        <v>13</v>
      </c>
      <c r="C184" s="50" t="s">
        <v>338</v>
      </c>
      <c r="D184" t="s">
        <v>309</v>
      </c>
      <c r="E184">
        <v>10021</v>
      </c>
      <c r="F184">
        <v>10351</v>
      </c>
      <c r="G184" s="46">
        <v>10186</v>
      </c>
      <c r="H184" s="42">
        <v>2.1800000000000002</v>
      </c>
      <c r="I184" s="42">
        <v>2.8284271247461926E-2</v>
      </c>
      <c r="J184" s="44">
        <v>53.863056461139969</v>
      </c>
    </row>
    <row r="185" spans="1:10">
      <c r="A185" t="s">
        <v>185</v>
      </c>
      <c r="B185" s="50" t="s">
        <v>13</v>
      </c>
      <c r="C185" s="50" t="s">
        <v>338</v>
      </c>
      <c r="D185" t="s">
        <v>22</v>
      </c>
      <c r="E185">
        <v>10021</v>
      </c>
      <c r="F185">
        <v>10351</v>
      </c>
      <c r="G185" s="46">
        <v>10186</v>
      </c>
      <c r="H185" s="42">
        <v>2.165</v>
      </c>
      <c r="I185" s="42">
        <v>9.1923881554251102E-2</v>
      </c>
      <c r="J185" s="44">
        <v>52.646032953724003</v>
      </c>
    </row>
    <row r="186" spans="1:10">
      <c r="A186" t="s">
        <v>181</v>
      </c>
      <c r="B186" s="50" t="s">
        <v>13</v>
      </c>
      <c r="C186" s="50" t="s">
        <v>338</v>
      </c>
      <c r="D186" t="s">
        <v>22</v>
      </c>
      <c r="E186">
        <v>10021</v>
      </c>
      <c r="F186">
        <v>10351</v>
      </c>
      <c r="G186" s="46">
        <v>10186</v>
      </c>
      <c r="H186" s="42">
        <v>2.1133333333333337</v>
      </c>
      <c r="I186" s="42">
        <v>7.0237691685684986E-2</v>
      </c>
      <c r="J186" s="44">
        <v>48.600875244703118</v>
      </c>
    </row>
    <row r="187" spans="1:10">
      <c r="A187" t="s">
        <v>91</v>
      </c>
      <c r="B187" s="50" t="s">
        <v>88</v>
      </c>
      <c r="C187" s="50" t="s">
        <v>338</v>
      </c>
      <c r="D187" t="s">
        <v>60</v>
      </c>
      <c r="E187">
        <v>10351</v>
      </c>
      <c r="F187">
        <v>10680</v>
      </c>
      <c r="G187" s="46">
        <v>10515.5</v>
      </c>
      <c r="H187" s="42">
        <v>2.65</v>
      </c>
      <c r="I187" s="42">
        <v>7.8102496759066664E-2</v>
      </c>
      <c r="J187" s="44">
        <v>102.78833771292109</v>
      </c>
    </row>
    <row r="188" spans="1:10">
      <c r="A188" t="s">
        <v>89</v>
      </c>
      <c r="B188" s="50" t="s">
        <v>88</v>
      </c>
      <c r="C188" s="50" t="s">
        <v>338</v>
      </c>
      <c r="D188" t="s">
        <v>16</v>
      </c>
      <c r="E188">
        <v>10351</v>
      </c>
      <c r="F188">
        <v>10680</v>
      </c>
      <c r="G188" s="46">
        <v>10515.5</v>
      </c>
      <c r="H188" s="42">
        <v>2.5350000000000001</v>
      </c>
      <c r="I188" s="42">
        <v>7.0710678118656384E-3</v>
      </c>
      <c r="J188" s="44">
        <v>88.749733934701709</v>
      </c>
    </row>
    <row r="189" spans="1:10">
      <c r="A189" t="s">
        <v>170</v>
      </c>
      <c r="B189" s="50" t="s">
        <v>88</v>
      </c>
      <c r="C189" s="50" t="s">
        <v>338</v>
      </c>
      <c r="D189" t="s">
        <v>23</v>
      </c>
      <c r="E189">
        <v>10351</v>
      </c>
      <c r="F189">
        <v>10680</v>
      </c>
      <c r="G189" s="46">
        <v>10515.5</v>
      </c>
      <c r="H189" s="42">
        <v>2.52</v>
      </c>
      <c r="J189" s="44">
        <v>87.023348469501087</v>
      </c>
    </row>
    <row r="190" spans="1:10">
      <c r="A190" t="s">
        <v>188</v>
      </c>
      <c r="B190" s="50" t="s">
        <v>88</v>
      </c>
      <c r="C190" s="50" t="s">
        <v>338</v>
      </c>
      <c r="D190" t="s">
        <v>23</v>
      </c>
      <c r="E190">
        <v>10351</v>
      </c>
      <c r="F190">
        <v>10680</v>
      </c>
      <c r="G190" s="46">
        <v>10515.5</v>
      </c>
      <c r="H190" s="42">
        <v>2.4066666666666667</v>
      </c>
      <c r="I190" s="42">
        <v>4.7258156262526003E-2</v>
      </c>
      <c r="J190" s="44">
        <v>74.728587055912001</v>
      </c>
    </row>
    <row r="191" spans="1:10">
      <c r="A191" t="s">
        <v>90</v>
      </c>
      <c r="B191" s="50" t="s">
        <v>88</v>
      </c>
      <c r="C191" s="50" t="s">
        <v>338</v>
      </c>
      <c r="D191" t="s">
        <v>53</v>
      </c>
      <c r="E191">
        <v>10351</v>
      </c>
      <c r="F191">
        <v>10680</v>
      </c>
      <c r="G191" s="46">
        <v>10515.5</v>
      </c>
      <c r="H191" s="42">
        <v>2.375</v>
      </c>
      <c r="I191" s="42">
        <v>2.12132034355966E-2</v>
      </c>
      <c r="J191" s="44">
        <v>71.523138297418626</v>
      </c>
    </row>
    <row r="192" spans="1:10">
      <c r="A192" t="s">
        <v>111</v>
      </c>
      <c r="B192" s="50" t="s">
        <v>88</v>
      </c>
      <c r="C192" s="50" t="s">
        <v>338</v>
      </c>
      <c r="D192" t="s">
        <v>95</v>
      </c>
      <c r="E192">
        <v>10351</v>
      </c>
      <c r="F192">
        <v>10680</v>
      </c>
      <c r="G192" s="46">
        <v>10515.5</v>
      </c>
      <c r="H192" s="42">
        <v>2.2450000000000001</v>
      </c>
      <c r="I192" s="42">
        <v>6.3639610306789177E-2</v>
      </c>
      <c r="J192" s="44">
        <v>59.36440278246446</v>
      </c>
    </row>
    <row r="193" spans="1:10">
      <c r="A193" t="s">
        <v>171</v>
      </c>
      <c r="B193" s="50" t="s">
        <v>88</v>
      </c>
      <c r="C193" s="50" t="s">
        <v>338</v>
      </c>
      <c r="D193" t="s">
        <v>23</v>
      </c>
      <c r="E193">
        <v>10351</v>
      </c>
      <c r="F193">
        <v>10680</v>
      </c>
      <c r="G193" s="46">
        <v>10515.5</v>
      </c>
      <c r="H193" s="42">
        <v>2.2349999999999999</v>
      </c>
      <c r="I193" s="42">
        <v>6.3639610306789177E-2</v>
      </c>
      <c r="J193" s="44">
        <v>58.49363569120689</v>
      </c>
    </row>
    <row r="194" spans="1:10">
      <c r="A194" t="s">
        <v>189</v>
      </c>
      <c r="B194" s="50" t="s">
        <v>88</v>
      </c>
      <c r="C194" s="50" t="s">
        <v>338</v>
      </c>
      <c r="D194" t="s">
        <v>95</v>
      </c>
      <c r="E194">
        <v>10351</v>
      </c>
      <c r="F194">
        <v>10680</v>
      </c>
      <c r="G194" s="46">
        <v>10515.5</v>
      </c>
      <c r="H194" s="42">
        <v>1.9233333333333331</v>
      </c>
      <c r="I194" s="42">
        <v>5.1316014394468888E-2</v>
      </c>
      <c r="J194" s="44">
        <v>35.581199799584489</v>
      </c>
    </row>
    <row r="195" spans="1:10">
      <c r="A195" t="s">
        <v>168</v>
      </c>
      <c r="B195" s="50" t="s">
        <v>107</v>
      </c>
      <c r="C195" s="50" t="s">
        <v>338</v>
      </c>
      <c r="D195" t="s">
        <v>21</v>
      </c>
      <c r="E195">
        <v>10680</v>
      </c>
      <c r="F195">
        <v>11010</v>
      </c>
      <c r="G195" s="46">
        <v>10845</v>
      </c>
    </row>
    <row r="196" spans="1:10">
      <c r="A196" t="s">
        <v>166</v>
      </c>
      <c r="B196" s="50" t="s">
        <v>107</v>
      </c>
      <c r="C196" s="50" t="s">
        <v>338</v>
      </c>
      <c r="D196" t="s">
        <v>95</v>
      </c>
      <c r="E196">
        <v>10680</v>
      </c>
      <c r="F196">
        <v>11010</v>
      </c>
      <c r="G196" s="46">
        <v>10845</v>
      </c>
      <c r="H196" s="42">
        <v>2.7333333333333329</v>
      </c>
      <c r="I196" s="42">
        <v>9.0184995056457745E-2</v>
      </c>
      <c r="J196" s="44">
        <v>113.88132153410302</v>
      </c>
    </row>
    <row r="197" spans="1:10">
      <c r="A197" t="s">
        <v>302</v>
      </c>
      <c r="B197" s="50" t="s">
        <v>107</v>
      </c>
      <c r="C197" s="50" t="s">
        <v>338</v>
      </c>
      <c r="D197" t="s">
        <v>16</v>
      </c>
      <c r="E197">
        <v>10680</v>
      </c>
      <c r="F197">
        <v>11010</v>
      </c>
      <c r="G197" s="46">
        <v>10845</v>
      </c>
      <c r="H197" s="42">
        <v>2.7133333333333334</v>
      </c>
      <c r="I197" s="42">
        <v>8.326663997864521E-2</v>
      </c>
      <c r="J197" s="44">
        <v>111.14640677482136</v>
      </c>
    </row>
    <row r="198" spans="1:10">
      <c r="A198" t="s">
        <v>109</v>
      </c>
      <c r="B198" s="50" t="s">
        <v>107</v>
      </c>
      <c r="C198" s="50" t="s">
        <v>338</v>
      </c>
      <c r="D198" t="s">
        <v>95</v>
      </c>
      <c r="E198">
        <v>10680</v>
      </c>
      <c r="F198">
        <v>11010</v>
      </c>
      <c r="G198" s="46">
        <v>10845</v>
      </c>
      <c r="H198" s="42">
        <v>2.64</v>
      </c>
      <c r="I198" s="42">
        <v>6.9999999999999937E-2</v>
      </c>
      <c r="J198" s="44">
        <v>101.51003977332573</v>
      </c>
    </row>
    <row r="199" spans="1:10">
      <c r="A199" t="s">
        <v>108</v>
      </c>
      <c r="B199" s="50" t="s">
        <v>107</v>
      </c>
      <c r="C199" s="50" t="s">
        <v>338</v>
      </c>
      <c r="D199" t="s">
        <v>23</v>
      </c>
      <c r="E199">
        <v>10680</v>
      </c>
      <c r="F199">
        <v>11010</v>
      </c>
      <c r="G199" s="46">
        <v>10845</v>
      </c>
      <c r="H199" s="42">
        <v>2.5533333333333332</v>
      </c>
      <c r="I199" s="42">
        <v>4.9328828623162443E-2</v>
      </c>
      <c r="J199" s="44">
        <v>90.892044904216817</v>
      </c>
    </row>
    <row r="200" spans="1:10">
      <c r="A200" t="s">
        <v>167</v>
      </c>
      <c r="B200" s="50" t="s">
        <v>107</v>
      </c>
      <c r="C200" s="50" t="s">
        <v>338</v>
      </c>
      <c r="D200" t="s">
        <v>21</v>
      </c>
      <c r="E200">
        <v>10680</v>
      </c>
      <c r="F200">
        <v>11010</v>
      </c>
      <c r="G200" s="46">
        <v>10845</v>
      </c>
      <c r="H200" s="42">
        <v>2.5066666666666664</v>
      </c>
      <c r="I200" s="42">
        <v>0.10503967504392485</v>
      </c>
      <c r="J200" s="44">
        <v>85.508580957372118</v>
      </c>
    </row>
    <row r="201" spans="1:10">
      <c r="A201" t="s">
        <v>303</v>
      </c>
      <c r="B201" s="50" t="s">
        <v>107</v>
      </c>
      <c r="C201" s="50" t="s">
        <v>338</v>
      </c>
      <c r="D201" t="s">
        <v>16</v>
      </c>
      <c r="E201">
        <v>10680</v>
      </c>
      <c r="F201">
        <v>11010</v>
      </c>
      <c r="G201" s="46">
        <v>10845</v>
      </c>
      <c r="H201" s="42">
        <v>2.3433333333333333</v>
      </c>
      <c r="I201" s="42">
        <v>7.0945988845975916E-2</v>
      </c>
      <c r="J201" s="44">
        <v>68.41491200255345</v>
      </c>
    </row>
    <row r="202" spans="1:10">
      <c r="A202" t="s">
        <v>304</v>
      </c>
      <c r="B202" s="50" t="s">
        <v>107</v>
      </c>
      <c r="C202" s="50" t="s">
        <v>338</v>
      </c>
      <c r="D202" t="s">
        <v>16</v>
      </c>
      <c r="E202">
        <v>10680</v>
      </c>
      <c r="F202">
        <v>11010</v>
      </c>
      <c r="G202" s="46">
        <v>10845</v>
      </c>
      <c r="H202" s="42">
        <v>2.3166666666666669</v>
      </c>
      <c r="I202" s="42">
        <v>2.5166114784235735E-2</v>
      </c>
      <c r="J202" s="44">
        <v>65.871620874745616</v>
      </c>
    </row>
    <row r="203" spans="1:10">
      <c r="A203" t="s">
        <v>239</v>
      </c>
      <c r="B203" s="50" t="s">
        <v>240</v>
      </c>
      <c r="C203" s="50" t="s">
        <v>339</v>
      </c>
      <c r="D203" t="s">
        <v>21</v>
      </c>
      <c r="E203">
        <v>11010</v>
      </c>
      <c r="F203">
        <v>11339</v>
      </c>
      <c r="G203" s="46">
        <v>11174.5</v>
      </c>
      <c r="H203" s="42">
        <v>2.5666666666666664</v>
      </c>
      <c r="I203" s="42">
        <v>2.5166114784235735E-2</v>
      </c>
      <c r="J203" s="44">
        <v>92.472574147609677</v>
      </c>
    </row>
    <row r="204" spans="1:10">
      <c r="A204" t="s">
        <v>241</v>
      </c>
      <c r="B204" s="50" t="s">
        <v>240</v>
      </c>
      <c r="C204" s="50" t="s">
        <v>339</v>
      </c>
      <c r="D204" t="s">
        <v>53</v>
      </c>
      <c r="E204">
        <v>11010</v>
      </c>
      <c r="F204">
        <v>11339</v>
      </c>
      <c r="G204" s="46">
        <v>11174.5</v>
      </c>
      <c r="H204" s="42">
        <v>2.12</v>
      </c>
      <c r="I204" s="42">
        <v>5.0000000000000044E-2</v>
      </c>
      <c r="J204" s="44">
        <v>49.110199647877536</v>
      </c>
    </row>
    <row r="205" spans="1:10">
      <c r="A205" t="s">
        <v>20</v>
      </c>
      <c r="B205" s="50" t="s">
        <v>17</v>
      </c>
      <c r="C205" s="50" t="s">
        <v>339</v>
      </c>
      <c r="D205" t="s">
        <v>23</v>
      </c>
      <c r="E205">
        <v>11668</v>
      </c>
      <c r="F205">
        <v>12656</v>
      </c>
      <c r="G205" s="46">
        <v>12162</v>
      </c>
      <c r="H205" s="42">
        <v>2.65</v>
      </c>
      <c r="I205" s="42">
        <v>5.2915026221291857E-2</v>
      </c>
      <c r="J205" s="44">
        <v>102.78833771292109</v>
      </c>
    </row>
    <row r="206" spans="1:10">
      <c r="A206" t="s">
        <v>102</v>
      </c>
      <c r="B206" s="50" t="s">
        <v>17</v>
      </c>
      <c r="C206" s="50" t="s">
        <v>339</v>
      </c>
      <c r="D206" t="s">
        <v>22</v>
      </c>
      <c r="E206">
        <v>11668</v>
      </c>
      <c r="F206">
        <v>12656</v>
      </c>
      <c r="G206" s="46">
        <v>12162</v>
      </c>
      <c r="H206" s="42">
        <v>2.5750000000000002</v>
      </c>
      <c r="I206" s="42">
        <v>7.0710678118656384E-3</v>
      </c>
      <c r="J206" s="44">
        <v>93.470086043645793</v>
      </c>
    </row>
    <row r="207" spans="1:10">
      <c r="A207" t="s">
        <v>18</v>
      </c>
      <c r="B207" s="50" t="s">
        <v>17</v>
      </c>
      <c r="C207" s="50" t="s">
        <v>339</v>
      </c>
      <c r="D207" t="s">
        <v>21</v>
      </c>
      <c r="E207">
        <v>11668</v>
      </c>
      <c r="F207">
        <v>12656</v>
      </c>
      <c r="G207" s="46">
        <v>12162</v>
      </c>
      <c r="H207" s="42">
        <v>2.4866666666666668</v>
      </c>
      <c r="I207" s="42">
        <v>1.1547005383792526E-2</v>
      </c>
      <c r="J207" s="44">
        <v>83.271073951278439</v>
      </c>
    </row>
    <row r="208" spans="1:10">
      <c r="A208" t="s">
        <v>19</v>
      </c>
      <c r="B208" s="50" t="s">
        <v>17</v>
      </c>
      <c r="C208" s="50" t="s">
        <v>339</v>
      </c>
      <c r="D208" t="s">
        <v>21</v>
      </c>
      <c r="E208">
        <v>11668</v>
      </c>
      <c r="F208">
        <v>12656</v>
      </c>
      <c r="G208" s="46">
        <v>12162</v>
      </c>
      <c r="H208" s="42">
        <v>2.4333333333333336</v>
      </c>
      <c r="I208" s="42">
        <v>5.8594652770823076E-2</v>
      </c>
      <c r="J208" s="44">
        <v>77.504570492626414</v>
      </c>
    </row>
    <row r="209" spans="1:10">
      <c r="A209" t="s">
        <v>104</v>
      </c>
      <c r="B209" s="50" t="s">
        <v>17</v>
      </c>
      <c r="C209" s="50" t="s">
        <v>339</v>
      </c>
      <c r="D209" t="s">
        <v>22</v>
      </c>
      <c r="E209">
        <v>11668</v>
      </c>
      <c r="F209">
        <v>12656</v>
      </c>
      <c r="G209" s="46">
        <v>12162</v>
      </c>
      <c r="H209" s="42">
        <v>2.3666666666666667</v>
      </c>
      <c r="I209" s="42">
        <v>3.5118845842842389E-2</v>
      </c>
      <c r="J209" s="44">
        <v>70.695827311705287</v>
      </c>
    </row>
    <row r="210" spans="1:10">
      <c r="A210" t="s">
        <v>105</v>
      </c>
      <c r="B210" s="50" t="s">
        <v>17</v>
      </c>
      <c r="C210" s="50" t="s">
        <v>339</v>
      </c>
      <c r="D210" t="s">
        <v>22</v>
      </c>
      <c r="E210">
        <v>11668</v>
      </c>
      <c r="F210">
        <v>12656</v>
      </c>
      <c r="G210" s="46">
        <v>12162</v>
      </c>
      <c r="H210" s="42">
        <v>2.2200000000000002</v>
      </c>
      <c r="I210" s="42">
        <v>3.9999999999999813E-2</v>
      </c>
      <c r="J210" s="44">
        <v>57.204256513913116</v>
      </c>
    </row>
    <row r="211" spans="1:10">
      <c r="A211" t="s">
        <v>103</v>
      </c>
      <c r="B211" s="50" t="s">
        <v>17</v>
      </c>
      <c r="C211" s="50" t="s">
        <v>339</v>
      </c>
      <c r="D211" t="s">
        <v>23</v>
      </c>
      <c r="E211">
        <v>11668</v>
      </c>
      <c r="F211">
        <v>12656</v>
      </c>
      <c r="G211" s="46">
        <v>12162</v>
      </c>
      <c r="H211" s="42">
        <v>2.2100000000000004</v>
      </c>
      <c r="I211" s="42">
        <v>5.1961524227066493E-2</v>
      </c>
      <c r="J211" s="44">
        <v>56.355774916361376</v>
      </c>
    </row>
    <row r="212" spans="1:10">
      <c r="A212" t="s">
        <v>248</v>
      </c>
      <c r="B212" s="50" t="s">
        <v>247</v>
      </c>
      <c r="C212" s="50" t="s">
        <v>339</v>
      </c>
      <c r="D212" t="s">
        <v>23</v>
      </c>
      <c r="E212">
        <v>11998</v>
      </c>
      <c r="F212">
        <v>15330</v>
      </c>
      <c r="G212" s="46">
        <v>13664</v>
      </c>
      <c r="H212" s="42">
        <v>2.46</v>
      </c>
      <c r="I212" s="42">
        <v>5.6568542494923851E-2</v>
      </c>
      <c r="J212" s="44">
        <v>80.351724968409059</v>
      </c>
    </row>
    <row r="213" spans="1:10">
      <c r="A213" t="s">
        <v>250</v>
      </c>
      <c r="B213" s="50" t="s">
        <v>247</v>
      </c>
      <c r="C213" s="50" t="s">
        <v>339</v>
      </c>
      <c r="D213" t="s">
        <v>22</v>
      </c>
      <c r="E213">
        <v>11998</v>
      </c>
      <c r="F213">
        <v>15330</v>
      </c>
      <c r="G213" s="46">
        <v>13664</v>
      </c>
      <c r="H213" s="42">
        <v>2.3066666666666666</v>
      </c>
      <c r="I213" s="42">
        <v>6.8068592855540427E-2</v>
      </c>
      <c r="J213" s="44">
        <v>64.935145729872957</v>
      </c>
    </row>
    <row r="214" spans="1:10">
      <c r="A214" t="s">
        <v>249</v>
      </c>
      <c r="B214" s="50" t="s">
        <v>247</v>
      </c>
      <c r="C214" s="50" t="s">
        <v>339</v>
      </c>
      <c r="D214" t="s">
        <v>23</v>
      </c>
      <c r="E214">
        <v>11998</v>
      </c>
      <c r="F214">
        <v>15330</v>
      </c>
      <c r="G214" s="46">
        <v>13664</v>
      </c>
      <c r="H214" s="42">
        <v>2.2399999999999998</v>
      </c>
      <c r="I214" s="42">
        <v>6.5574385243019964E-2</v>
      </c>
      <c r="J214" s="44">
        <v>58.92789676626348</v>
      </c>
    </row>
    <row r="215" spans="1:10">
      <c r="A215" t="s">
        <v>134</v>
      </c>
      <c r="B215" s="50" t="s">
        <v>133</v>
      </c>
      <c r="C215" s="50" t="s">
        <v>340</v>
      </c>
      <c r="D215" t="s">
        <v>53</v>
      </c>
      <c r="E215">
        <v>12986</v>
      </c>
      <c r="F215">
        <v>13916</v>
      </c>
      <c r="G215" s="46">
        <v>13451</v>
      </c>
      <c r="H215" s="42">
        <v>2.31</v>
      </c>
      <c r="I215" s="42">
        <v>2.8284271247461926E-2</v>
      </c>
      <c r="J215" s="44">
        <v>65.246264663379819</v>
      </c>
    </row>
    <row r="216" spans="1:10">
      <c r="A216" t="s">
        <v>305</v>
      </c>
      <c r="B216" s="50" t="s">
        <v>306</v>
      </c>
      <c r="C216" s="50" t="s">
        <v>340</v>
      </c>
      <c r="D216" t="s">
        <v>53</v>
      </c>
      <c r="E216">
        <v>13916</v>
      </c>
      <c r="F216">
        <v>14152</v>
      </c>
      <c r="G216" s="46">
        <v>14034</v>
      </c>
      <c r="H216" s="42">
        <v>2.1950000000000003</v>
      </c>
      <c r="I216" s="42">
        <v>3.5355339059327563E-2</v>
      </c>
      <c r="J216" s="44">
        <v>55.099578468171011</v>
      </c>
    </row>
    <row r="217" spans="1:10">
      <c r="A217" t="s">
        <v>173</v>
      </c>
      <c r="B217" s="50" t="s">
        <v>172</v>
      </c>
      <c r="C217" s="50" t="s">
        <v>340</v>
      </c>
      <c r="D217" t="s">
        <v>95</v>
      </c>
      <c r="E217">
        <v>13916</v>
      </c>
      <c r="F217">
        <v>15095</v>
      </c>
      <c r="G217" s="46">
        <v>14505.5</v>
      </c>
      <c r="H217" s="42">
        <v>2.69</v>
      </c>
      <c r="I217" s="42">
        <v>5.2915026221291857E-2</v>
      </c>
      <c r="J217" s="44">
        <v>108.01399938736758</v>
      </c>
    </row>
    <row r="218" spans="1:10">
      <c r="A218" t="s">
        <v>174</v>
      </c>
      <c r="B218" s="50" t="s">
        <v>172</v>
      </c>
      <c r="C218" s="50" t="s">
        <v>340</v>
      </c>
      <c r="D218" t="s">
        <v>21</v>
      </c>
      <c r="E218">
        <v>13916</v>
      </c>
      <c r="F218">
        <v>15095</v>
      </c>
      <c r="G218" s="46">
        <v>14505.5</v>
      </c>
      <c r="H218" s="42">
        <v>2.6133333333333333</v>
      </c>
      <c r="I218" s="42">
        <v>9.712534856222331E-2</v>
      </c>
      <c r="J218" s="44">
        <v>98.155539481699307</v>
      </c>
    </row>
    <row r="219" spans="1:10">
      <c r="A219" t="s">
        <v>175</v>
      </c>
      <c r="B219" s="50" t="s">
        <v>172</v>
      </c>
      <c r="C219" s="50" t="s">
        <v>340</v>
      </c>
      <c r="D219" t="s">
        <v>23</v>
      </c>
      <c r="E219">
        <v>13916</v>
      </c>
      <c r="F219">
        <v>15095</v>
      </c>
      <c r="G219" s="46">
        <v>14505.5</v>
      </c>
      <c r="H219" s="42">
        <v>2.48</v>
      </c>
      <c r="I219" s="42">
        <v>8.8881944173155841E-2</v>
      </c>
      <c r="J219" s="44">
        <v>82.53441236984186</v>
      </c>
    </row>
    <row r="220" spans="1:10">
      <c r="A220" t="s">
        <v>171</v>
      </c>
      <c r="B220" s="50" t="s">
        <v>172</v>
      </c>
      <c r="C220" s="50" t="s">
        <v>340</v>
      </c>
      <c r="D220" t="s">
        <v>22</v>
      </c>
      <c r="E220">
        <v>13916</v>
      </c>
      <c r="F220">
        <v>15095</v>
      </c>
      <c r="G220" s="46">
        <v>14505.5</v>
      </c>
      <c r="H220" s="42">
        <v>2.4633333333333334</v>
      </c>
      <c r="I220" s="42">
        <v>4.1633319989322445E-2</v>
      </c>
      <c r="J220" s="44">
        <v>80.712674427431438</v>
      </c>
    </row>
    <row r="221" spans="1:10">
      <c r="A221" t="s">
        <v>177</v>
      </c>
      <c r="B221" s="50" t="s">
        <v>172</v>
      </c>
      <c r="C221" s="50" t="s">
        <v>340</v>
      </c>
      <c r="D221" t="s">
        <v>23</v>
      </c>
      <c r="E221">
        <v>13916</v>
      </c>
      <c r="F221">
        <v>15095</v>
      </c>
      <c r="G221" s="46">
        <v>14505.5</v>
      </c>
      <c r="H221" s="42">
        <v>2.3633333333333333</v>
      </c>
      <c r="I221" s="42">
        <v>3.5118845842842389E-2</v>
      </c>
      <c r="J221" s="44">
        <v>70.366781177428081</v>
      </c>
    </row>
    <row r="222" spans="1:10">
      <c r="A222" t="s">
        <v>176</v>
      </c>
      <c r="B222" s="50" t="s">
        <v>172</v>
      </c>
      <c r="C222" s="50" t="s">
        <v>340</v>
      </c>
      <c r="D222" t="s">
        <v>22</v>
      </c>
      <c r="E222">
        <v>13916</v>
      </c>
      <c r="F222">
        <v>15095</v>
      </c>
      <c r="G222" s="46">
        <v>14505.5</v>
      </c>
      <c r="H222" s="42">
        <v>2.2833333333333332</v>
      </c>
      <c r="I222" s="42">
        <v>5.8594652770823166E-2</v>
      </c>
      <c r="J222" s="44">
        <v>62.786234611002634</v>
      </c>
    </row>
    <row r="223" spans="1:10">
      <c r="A223" t="s">
        <v>86</v>
      </c>
      <c r="B223" s="50" t="s">
        <v>84</v>
      </c>
      <c r="C223" s="50" t="s">
        <v>340</v>
      </c>
      <c r="D223" t="s">
        <v>53</v>
      </c>
      <c r="E223">
        <v>14152</v>
      </c>
      <c r="F223">
        <v>14387</v>
      </c>
      <c r="G223" s="46">
        <v>14269.5</v>
      </c>
      <c r="H223" s="42">
        <v>2.66</v>
      </c>
      <c r="I223" s="42">
        <v>7.0710678118654821E-2</v>
      </c>
      <c r="J223" s="44">
        <v>104.07782725504735</v>
      </c>
    </row>
    <row r="224" spans="1:10">
      <c r="A224" t="s">
        <v>87</v>
      </c>
      <c r="B224" s="50" t="s">
        <v>84</v>
      </c>
      <c r="C224" s="50" t="s">
        <v>340</v>
      </c>
      <c r="D224" t="s">
        <v>53</v>
      </c>
      <c r="E224">
        <v>14152</v>
      </c>
      <c r="F224">
        <v>14387</v>
      </c>
      <c r="G224" s="46">
        <v>14269.5</v>
      </c>
      <c r="H224" s="42">
        <v>2.5666666666666664</v>
      </c>
      <c r="I224" s="42">
        <v>7.2341781380702339E-2</v>
      </c>
      <c r="J224" s="44">
        <v>92.472574147609677</v>
      </c>
    </row>
    <row r="225" spans="1:10">
      <c r="A225" t="s">
        <v>83</v>
      </c>
      <c r="B225" s="50" t="s">
        <v>84</v>
      </c>
      <c r="C225" s="50" t="s">
        <v>340</v>
      </c>
      <c r="D225" t="s">
        <v>16</v>
      </c>
      <c r="E225">
        <v>14152</v>
      </c>
      <c r="F225">
        <v>14387</v>
      </c>
      <c r="G225" s="46">
        <v>14269.5</v>
      </c>
      <c r="H225" s="42">
        <v>2.5499999999999998</v>
      </c>
      <c r="I225" s="42">
        <v>5.6568542494923851E-2</v>
      </c>
      <c r="J225" s="44">
        <v>90.499878727120972</v>
      </c>
    </row>
    <row r="226" spans="1:10">
      <c r="A226" t="s">
        <v>110</v>
      </c>
      <c r="B226" s="50" t="s">
        <v>84</v>
      </c>
      <c r="C226" s="50" t="s">
        <v>340</v>
      </c>
      <c r="D226" t="s">
        <v>23</v>
      </c>
      <c r="E226">
        <v>14152</v>
      </c>
      <c r="F226">
        <v>14387</v>
      </c>
      <c r="G226" s="46">
        <v>14269.5</v>
      </c>
      <c r="H226" s="42">
        <v>2.2133333333333334</v>
      </c>
      <c r="I226" s="42">
        <v>6.5064070986477068E-2</v>
      </c>
      <c r="J226" s="44">
        <v>56.637619249309985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1" sqref="C21"/>
    </sheetView>
  </sheetViews>
  <sheetFormatPr baseColWidth="10" defaultRowHeight="15" x14ac:dyDescent="0"/>
  <cols>
    <col min="1" max="1" width="10.83203125" style="56"/>
    <col min="2" max="2" width="12.83203125" customWidth="1"/>
    <col min="3" max="3" width="12.1640625" customWidth="1"/>
  </cols>
  <sheetData>
    <row r="1" spans="1:4">
      <c r="A1" s="55" t="s">
        <v>290</v>
      </c>
    </row>
    <row r="3" spans="1:4">
      <c r="A3" s="56" t="s">
        <v>319</v>
      </c>
      <c r="B3" t="s">
        <v>320</v>
      </c>
      <c r="C3" t="s">
        <v>321</v>
      </c>
      <c r="D3" t="s">
        <v>322</v>
      </c>
    </row>
    <row r="5" spans="1:4">
      <c r="A5" s="56" t="s">
        <v>323</v>
      </c>
    </row>
    <row r="6" spans="1:4">
      <c r="A6" s="56" t="s">
        <v>324</v>
      </c>
    </row>
    <row r="7" spans="1:4">
      <c r="A7" s="56" t="s">
        <v>325</v>
      </c>
    </row>
    <row r="8" spans="1:4">
      <c r="A8" s="56" t="s">
        <v>326</v>
      </c>
    </row>
    <row r="9" spans="1:4">
      <c r="A9" s="56" t="s">
        <v>327</v>
      </c>
    </row>
    <row r="10" spans="1:4">
      <c r="A10" s="56" t="s">
        <v>328</v>
      </c>
    </row>
    <row r="11" spans="1:4">
      <c r="A11" s="56" t="s">
        <v>329</v>
      </c>
    </row>
    <row r="12" spans="1:4">
      <c r="A12" s="56" t="s">
        <v>330</v>
      </c>
    </row>
    <row r="13" spans="1:4">
      <c r="A13" s="56" t="s">
        <v>331</v>
      </c>
    </row>
    <row r="14" spans="1:4">
      <c r="A14" s="56" t="s">
        <v>332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Sigmodon</vt:lpstr>
      <vt:lpstr>Metadata</vt:lpstr>
      <vt:lpstr>For ProFit</vt:lpstr>
      <vt:lpstr>Sheet2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2015-07-14T20:21:54Z</dcterms:modified>
</cp:coreProperties>
</file>