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\Dropbox\Hall's Cave\May 2019 TMM Trip\"/>
    </mc:Choice>
  </mc:AlternateContent>
  <xr:revisionPtr revIDLastSave="0" documentId="13_ncr:1_{3EC20D1C-DE60-4753-BC36-0AA42C8FB45B}" xr6:coauthVersionLast="43" xr6:coauthVersionMax="43" xr10:uidLastSave="{00000000-0000-0000-0000-000000000000}"/>
  <bookViews>
    <workbookView xWindow="28680" yWindow="-120" windowWidth="29040" windowHeight="17640" activeTab="1" xr2:uid="{BB642246-260D-4ACF-B410-BD2FE2111914}"/>
  </bookViews>
  <sheets>
    <sheet name="SAMPLED" sheetId="1" r:id="rId1"/>
    <sheet name="Demineralization" sheetId="3" r:id="rId2"/>
    <sheet name="Sheet2" sheetId="5" r:id="rId3"/>
    <sheet name="Not Sampled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9" i="5" l="1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H35" i="1" l="1"/>
  <c r="H102" i="1"/>
  <c r="H101" i="1"/>
  <c r="H100" i="1"/>
  <c r="H99" i="1"/>
  <c r="H98" i="1"/>
  <c r="H97" i="1"/>
  <c r="H11" i="2"/>
  <c r="H10" i="2"/>
  <c r="H9" i="2"/>
  <c r="H8" i="2"/>
  <c r="H7" i="2"/>
  <c r="H6" i="2"/>
  <c r="H5" i="2"/>
  <c r="H4" i="2"/>
  <c r="H3" i="2"/>
  <c r="H2" i="2"/>
  <c r="H1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D6" i="1"/>
  <c r="D15" i="1"/>
  <c r="D14" i="1"/>
  <c r="D13" i="1"/>
  <c r="D12" i="1"/>
  <c r="D11" i="1"/>
  <c r="D10" i="1"/>
  <c r="D5" i="1"/>
  <c r="D4" i="1"/>
  <c r="D68" i="1"/>
  <c r="D90" i="1"/>
  <c r="D89" i="1"/>
  <c r="D88" i="1"/>
  <c r="D87" i="1"/>
  <c r="D86" i="1"/>
  <c r="D85" i="1"/>
  <c r="D84" i="1"/>
  <c r="D83" i="1"/>
  <c r="D96" i="1"/>
  <c r="D82" i="1"/>
  <c r="D81" i="1"/>
  <c r="D80" i="1"/>
  <c r="D79" i="1"/>
  <c r="D78" i="1"/>
  <c r="D77" i="1"/>
  <c r="D95" i="1"/>
  <c r="H93" i="1"/>
  <c r="H92" i="1"/>
  <c r="H91" i="1"/>
  <c r="H76" i="1"/>
  <c r="H94" i="1"/>
  <c r="H90" i="1"/>
  <c r="H89" i="1"/>
  <c r="H88" i="1"/>
  <c r="H87" i="1"/>
  <c r="H86" i="1"/>
  <c r="H85" i="1"/>
  <c r="H84" i="1"/>
  <c r="H83" i="1"/>
  <c r="H96" i="1"/>
  <c r="H75" i="1"/>
  <c r="H74" i="1"/>
  <c r="H82" i="1"/>
  <c r="H81" i="1"/>
  <c r="H80" i="1"/>
  <c r="H79" i="1"/>
  <c r="H78" i="1"/>
  <c r="H77" i="1"/>
  <c r="H95" i="1"/>
  <c r="H17" i="1"/>
  <c r="H2" i="1"/>
  <c r="H7" i="1"/>
  <c r="H20" i="1"/>
  <c r="H46" i="1"/>
  <c r="H70" i="1"/>
  <c r="H72" i="1"/>
  <c r="H68" i="1"/>
  <c r="H5" i="1"/>
  <c r="H4" i="1"/>
  <c r="H15" i="1"/>
  <c r="H14" i="1"/>
  <c r="H13" i="1"/>
  <c r="H12" i="1"/>
  <c r="H11" i="1"/>
  <c r="H10" i="1"/>
  <c r="H6" i="1"/>
  <c r="H43" i="1"/>
  <c r="H42" i="1"/>
  <c r="H41" i="1"/>
  <c r="H40" i="1"/>
  <c r="H39" i="1"/>
  <c r="H38" i="1"/>
  <c r="H37" i="1"/>
  <c r="H44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67" i="1"/>
  <c r="H66" i="1"/>
  <c r="H62" i="1"/>
  <c r="H69" i="1"/>
  <c r="H71" i="1"/>
  <c r="H16" i="1"/>
  <c r="H47" i="1"/>
  <c r="H60" i="1"/>
  <c r="H52" i="1"/>
  <c r="H57" i="1"/>
  <c r="H51" i="1"/>
  <c r="H50" i="1"/>
  <c r="H56" i="1"/>
  <c r="H55" i="1"/>
  <c r="H49" i="1"/>
  <c r="H48" i="1"/>
  <c r="H64" i="1"/>
  <c r="H63" i="1"/>
  <c r="H9" i="1"/>
  <c r="H8" i="1"/>
  <c r="H59" i="1"/>
  <c r="H58" i="1"/>
  <c r="H65" i="1"/>
  <c r="H73" i="1"/>
  <c r="H61" i="1"/>
  <c r="H53" i="1"/>
  <c r="H45" i="1"/>
  <c r="H3" i="1"/>
  <c r="H19" i="1"/>
  <c r="H18" i="1"/>
  <c r="H36" i="1"/>
  <c r="H54" i="1"/>
</calcChain>
</file>

<file path=xl/sharedStrings.xml><?xml version="1.0" encoding="utf-8"?>
<sst xmlns="http://schemas.openxmlformats.org/spreadsheetml/2006/main" count="3445" uniqueCount="601">
  <si>
    <t>Set Row Number</t>
  </si>
  <si>
    <t>Locality</t>
  </si>
  <si>
    <t>Epoch (Pleistocene, Holocene)</t>
  </si>
  <si>
    <t>Age (Calendar-Numeric Only)</t>
  </si>
  <si>
    <t>Depth/Age information</t>
  </si>
  <si>
    <t>Collection number</t>
  </si>
  <si>
    <t>Unique number</t>
  </si>
  <si>
    <t>Specimen number</t>
  </si>
  <si>
    <t>Order</t>
  </si>
  <si>
    <t>Family</t>
  </si>
  <si>
    <t>Genus</t>
  </si>
  <si>
    <t>Species</t>
  </si>
  <si>
    <t>Element</t>
  </si>
  <si>
    <t>Type of Teeth Present</t>
  </si>
  <si>
    <t>Side</t>
  </si>
  <si>
    <t>Upper / Lower</t>
  </si>
  <si>
    <t>Portion</t>
  </si>
  <si>
    <t>Qty</t>
  </si>
  <si>
    <t>Element Description</t>
  </si>
  <si>
    <t>Drawer</t>
  </si>
  <si>
    <t>Pit</t>
  </si>
  <si>
    <t>Date of Electronic Entry</t>
  </si>
  <si>
    <t xml:space="preserve">Entered By: </t>
  </si>
  <si>
    <t xml:space="preserve">Accessioned at UNM (Y/N): </t>
  </si>
  <si>
    <t>Date Accessioned</t>
  </si>
  <si>
    <t xml:space="preserve">Accessioned By: </t>
  </si>
  <si>
    <t>Pre-Photograph Taken? (Y/N)</t>
  </si>
  <si>
    <t>Date Pre-Photographed</t>
  </si>
  <si>
    <t>Pre-Photographed By:</t>
  </si>
  <si>
    <t>Morphology? (Y/N)</t>
  </si>
  <si>
    <t>Date of Morphology</t>
  </si>
  <si>
    <t>Morphology done by</t>
  </si>
  <si>
    <t>Bulk Stable Isotope Analysis? (Y/N)</t>
  </si>
  <si>
    <t>Amino Acid Stable Isotope Analysis? (Y/N)</t>
  </si>
  <si>
    <t>Date of SIA</t>
  </si>
  <si>
    <t>SIA done by</t>
  </si>
  <si>
    <t>Remaining material after SIA for carbon and nitrogen (Y/N)</t>
  </si>
  <si>
    <t>Post-Photograph Taken? (Y/N)</t>
  </si>
  <si>
    <t>Date Post-Photographed</t>
  </si>
  <si>
    <t>Post-Photographed By:</t>
  </si>
  <si>
    <t>Comments</t>
  </si>
  <si>
    <t>mandible</t>
  </si>
  <si>
    <t>premolar, molar 1</t>
  </si>
  <si>
    <t>left</t>
  </si>
  <si>
    <t>lower</t>
  </si>
  <si>
    <t>Spilogale</t>
  </si>
  <si>
    <t>putorius</t>
  </si>
  <si>
    <t>Miller's Cave</t>
  </si>
  <si>
    <t>Cave without a Name</t>
  </si>
  <si>
    <t>Sylvilagus</t>
  </si>
  <si>
    <t>Lepus</t>
  </si>
  <si>
    <t>p1-m3</t>
  </si>
  <si>
    <t>p2-m2</t>
  </si>
  <si>
    <t>none</t>
  </si>
  <si>
    <t>femur</t>
  </si>
  <si>
    <t>right</t>
  </si>
  <si>
    <t>proximal</t>
  </si>
  <si>
    <t>distal</t>
  </si>
  <si>
    <t>tibia</t>
  </si>
  <si>
    <t>humerus</t>
  </si>
  <si>
    <t>p2-m3</t>
  </si>
  <si>
    <t>m1</t>
  </si>
  <si>
    <t>p1-m2</t>
  </si>
  <si>
    <t>m2</t>
  </si>
  <si>
    <t>Kincaid</t>
  </si>
  <si>
    <t>californicus</t>
  </si>
  <si>
    <t>3Q11</t>
  </si>
  <si>
    <t>Glossotherium</t>
  </si>
  <si>
    <t>harlani</t>
  </si>
  <si>
    <t>phalanx</t>
  </si>
  <si>
    <t>terminal</t>
  </si>
  <si>
    <t>Zone 3, Square A-B, 3-4</t>
  </si>
  <si>
    <t>Zone 3, Square A-B, 1-2</t>
  </si>
  <si>
    <t>3Q6</t>
  </si>
  <si>
    <t>Levi Rock Shelter</t>
  </si>
  <si>
    <t>Pleistocene</t>
  </si>
  <si>
    <t>Lynx</t>
  </si>
  <si>
    <t>rufus</t>
  </si>
  <si>
    <t>metatarsal III</t>
  </si>
  <si>
    <t>3P1</t>
  </si>
  <si>
    <t>Canis</t>
  </si>
  <si>
    <t>dirus</t>
  </si>
  <si>
    <t>dentary</t>
  </si>
  <si>
    <t>m1-2</t>
  </si>
  <si>
    <t>Felis</t>
  </si>
  <si>
    <t>concolor</t>
  </si>
  <si>
    <t>Kern 6</t>
  </si>
  <si>
    <t>bone</t>
  </si>
  <si>
    <t>calcaneum</t>
  </si>
  <si>
    <t>molars</t>
  </si>
  <si>
    <t>non-burned</t>
  </si>
  <si>
    <t>Urocyon</t>
  </si>
  <si>
    <t>metacarpal iii</t>
  </si>
  <si>
    <t>Mammut</t>
  </si>
  <si>
    <t>americanum</t>
  </si>
  <si>
    <t>maxilla</t>
  </si>
  <si>
    <t>dp2-dp3</t>
  </si>
  <si>
    <t>upper</t>
  </si>
  <si>
    <t>5G9</t>
  </si>
  <si>
    <t>Mammuthus</t>
  </si>
  <si>
    <t>sp</t>
  </si>
  <si>
    <t>unknown</t>
  </si>
  <si>
    <t>3N8</t>
  </si>
  <si>
    <t>3M11</t>
  </si>
  <si>
    <t>columbi</t>
  </si>
  <si>
    <t>skull</t>
  </si>
  <si>
    <t>sp.</t>
  </si>
  <si>
    <t>carpal</t>
  </si>
  <si>
    <t>5D2</t>
  </si>
  <si>
    <t>Laubach 5</t>
  </si>
  <si>
    <t>Rick's Bone Room, Surface</t>
  </si>
  <si>
    <t>Friesenhahn Cave</t>
  </si>
  <si>
    <t>3M12</t>
  </si>
  <si>
    <t>3M14</t>
  </si>
  <si>
    <t>Mammuthus (probably)</t>
  </si>
  <si>
    <t>3N3</t>
  </si>
  <si>
    <t>3M9</t>
  </si>
  <si>
    <t>3M4</t>
  </si>
  <si>
    <t>Willie Kocurek's Gravel Pit</t>
  </si>
  <si>
    <t>Elephantidae</t>
  </si>
  <si>
    <t>tibia or ulna</t>
  </si>
  <si>
    <t>Schulze Cave</t>
  </si>
  <si>
    <t>Layer B</t>
  </si>
  <si>
    <t>Ursus</t>
  </si>
  <si>
    <t>MWSU 16-O, J4-2</t>
  </si>
  <si>
    <t>Old Glory</t>
  </si>
  <si>
    <t>vertebra, thoracic</t>
  </si>
  <si>
    <t>posterior</t>
  </si>
  <si>
    <t>basement</t>
  </si>
  <si>
    <t>rib head</t>
  </si>
  <si>
    <t>San Domingo Creek</t>
  </si>
  <si>
    <t xml:space="preserve">8,040- 12,000 </t>
  </si>
  <si>
    <t>13000-15000</t>
  </si>
  <si>
    <t>americanus</t>
  </si>
  <si>
    <t>Honey Creek Cave</t>
  </si>
  <si>
    <t>Capromeryx</t>
  </si>
  <si>
    <t>M3</t>
  </si>
  <si>
    <t>molar</t>
  </si>
  <si>
    <t>Bone yard passage, 2-21-87, Manganese stained</t>
  </si>
  <si>
    <t>Panthera</t>
  </si>
  <si>
    <t>atrox</t>
  </si>
  <si>
    <t>Wright Materials North (Bluntzer)</t>
  </si>
  <si>
    <t>M1</t>
  </si>
  <si>
    <t>VPL-TAMUCK 1Q 25</t>
  </si>
  <si>
    <t>Megalonyx</t>
  </si>
  <si>
    <t>uncat?</t>
  </si>
  <si>
    <t>Zesch</t>
  </si>
  <si>
    <t>Camelops</t>
  </si>
  <si>
    <t>lumber vertebra</t>
  </si>
  <si>
    <t>L327</t>
  </si>
  <si>
    <t>Near Enloe Bridge</t>
  </si>
  <si>
    <t>9P last drawer</t>
  </si>
  <si>
    <t>9P second to last drawer</t>
  </si>
  <si>
    <t>Iron Bridge Reservoir</t>
  </si>
  <si>
    <t>Americanum</t>
  </si>
  <si>
    <t>ET</t>
  </si>
  <si>
    <t>Sangamon</t>
  </si>
  <si>
    <t>Lake Tawakoni, loc. 60</t>
  </si>
  <si>
    <t>proximal phalanx</t>
  </si>
  <si>
    <t>metapodial</t>
  </si>
  <si>
    <t>9Q3</t>
  </si>
  <si>
    <t>Morhiss Mound</t>
  </si>
  <si>
    <t>Scharbauer Ranch</t>
  </si>
  <si>
    <t>field data 40</t>
  </si>
  <si>
    <t>astragalus</t>
  </si>
  <si>
    <t>18-red sand</t>
  </si>
  <si>
    <t>3F13</t>
  </si>
  <si>
    <t>Antilocapra</t>
  </si>
  <si>
    <t>americana</t>
  </si>
  <si>
    <t>56-white sand 5'</t>
  </si>
  <si>
    <t>74, white sand, 4'5"</t>
  </si>
  <si>
    <t>Calcaneum</t>
  </si>
  <si>
    <t>locality #1, trench 4, 12 to 18"</t>
  </si>
  <si>
    <t>minor</t>
  </si>
  <si>
    <t>white sand, previously in -109</t>
  </si>
  <si>
    <t>58 - white sand</t>
  </si>
  <si>
    <t>Barron's Creek</t>
  </si>
  <si>
    <t>vertebra, lumbar</t>
  </si>
  <si>
    <t>xx-17 s12" E6" D46" in semi-consolidated light colored, sandy clay</t>
  </si>
  <si>
    <t>CC-5, s26", E62" D58" in yellow sand previously numbered 40542-10</t>
  </si>
  <si>
    <t>Bison</t>
  </si>
  <si>
    <t>skull-tympanic bulla</t>
  </si>
  <si>
    <t>5O2</t>
  </si>
  <si>
    <t>5H</t>
  </si>
  <si>
    <t>Neochoerus</t>
  </si>
  <si>
    <t>molar or premolar</t>
  </si>
  <si>
    <t>17' vertical</t>
  </si>
  <si>
    <t>5P4</t>
  </si>
  <si>
    <t>Glyptodon</t>
  </si>
  <si>
    <t>floridanum</t>
  </si>
  <si>
    <t>Obrian Ranch</t>
  </si>
  <si>
    <t>tooth frag</t>
  </si>
  <si>
    <t>field number Bl6</t>
  </si>
  <si>
    <t>Antilocapridae</t>
  </si>
  <si>
    <t>P3-M2</t>
  </si>
  <si>
    <t>5P7</t>
  </si>
  <si>
    <t>Terrace 16' vertical</t>
  </si>
  <si>
    <t>M1-3</t>
  </si>
  <si>
    <t>M2 or 3</t>
  </si>
  <si>
    <t>3F15</t>
  </si>
  <si>
    <t>34, white sand</t>
  </si>
  <si>
    <t>Aransas</t>
  </si>
  <si>
    <t>5A6</t>
  </si>
  <si>
    <t>5J13</t>
  </si>
  <si>
    <t>Jackson Farm</t>
  </si>
  <si>
    <t>M1 or 2</t>
  </si>
  <si>
    <t xml:space="preserve">Caldwell, Burleson Co. </t>
  </si>
  <si>
    <t>4 molars from front back present, 1 unerrupted</t>
  </si>
  <si>
    <t>5P1</t>
  </si>
  <si>
    <t>GOT PERMISSION TO SAMPLE, BUT NEED PROPER ENAMEL EQUIPMENT TO DO SO, RETURN TO AT NEXT TRIP</t>
  </si>
  <si>
    <t>Lucas Ranch</t>
  </si>
  <si>
    <t>Holocene/Pleistocene</t>
  </si>
  <si>
    <t>Pleistocene-rancholabrean</t>
  </si>
  <si>
    <t>13000-15500</t>
  </si>
  <si>
    <t>Toomey says 11,555 to 7,844 (but Neotoma has older and younger dates)</t>
  </si>
  <si>
    <t>Nueces River Terrace, Basin, Jon; c. 1989-2015</t>
  </si>
  <si>
    <t>&gt;11,500</t>
  </si>
  <si>
    <t>Y</t>
  </si>
  <si>
    <t>N</t>
  </si>
  <si>
    <t>Artiodactyla</t>
  </si>
  <si>
    <t>Proboscidea</t>
  </si>
  <si>
    <t>Mammutidae</t>
  </si>
  <si>
    <t>Lagomorpha</t>
  </si>
  <si>
    <t>Leporidae</t>
  </si>
  <si>
    <t>Bovidae</t>
  </si>
  <si>
    <t>Carnivora</t>
  </si>
  <si>
    <t>Canidae</t>
  </si>
  <si>
    <t>Ursidae</t>
  </si>
  <si>
    <t>Camelidae</t>
  </si>
  <si>
    <t>Felidae</t>
  </si>
  <si>
    <t>Xenarthra</t>
  </si>
  <si>
    <t>Mylodontidae</t>
  </si>
  <si>
    <t>Cingulata</t>
  </si>
  <si>
    <t>Chlamyphoridae</t>
  </si>
  <si>
    <t>Pilosa</t>
  </si>
  <si>
    <t>Megalonychidae</t>
  </si>
  <si>
    <t>Caviidae</t>
  </si>
  <si>
    <t>Rodentia</t>
  </si>
  <si>
    <t>Mephitidae</t>
  </si>
  <si>
    <t>Tapirus</t>
  </si>
  <si>
    <t>Perissodactyla</t>
  </si>
  <si>
    <t>Tapiridae</t>
  </si>
  <si>
    <t>EAES, CPT, CPH</t>
  </si>
  <si>
    <t>Only enamel sampled</t>
  </si>
  <si>
    <t>dentine needs to be cleaned at UNM</t>
  </si>
  <si>
    <t>online says</t>
  </si>
  <si>
    <t>Homotherium</t>
  </si>
  <si>
    <t>Canine</t>
  </si>
  <si>
    <t>Enamel only</t>
  </si>
  <si>
    <t>Collagen only</t>
  </si>
  <si>
    <t>3L3</t>
  </si>
  <si>
    <t>Rib</t>
  </si>
  <si>
    <t>None</t>
  </si>
  <si>
    <t>Right</t>
  </si>
  <si>
    <t>Head (posterior)</t>
  </si>
  <si>
    <t>Left</t>
  </si>
  <si>
    <t>Scapula</t>
  </si>
  <si>
    <t>Glenoid cavity and part of spine</t>
  </si>
  <si>
    <t>long bone?</t>
  </si>
  <si>
    <t>Cicurina Cave</t>
  </si>
  <si>
    <t>locality 1</t>
  </si>
  <si>
    <t>Holocene</t>
  </si>
  <si>
    <t>Skull</t>
  </si>
  <si>
    <t>fragmented right skull fragment</t>
  </si>
  <si>
    <t>2O 4th from bottom</t>
  </si>
  <si>
    <t>Don Williams Cave</t>
  </si>
  <si>
    <t>3rd rib fragment</t>
  </si>
  <si>
    <t>2M17</t>
  </si>
  <si>
    <t>C1, M1-3</t>
  </si>
  <si>
    <t>3.5'-4.0' Patterson</t>
  </si>
  <si>
    <t>3K17</t>
  </si>
  <si>
    <t>I1-C1</t>
  </si>
  <si>
    <t>Incisor</t>
  </si>
  <si>
    <t>Dentary</t>
  </si>
  <si>
    <t>Teeth</t>
  </si>
  <si>
    <t>serum</t>
  </si>
  <si>
    <t>Collagen (bone)/Enamel</t>
  </si>
  <si>
    <t>Collagen (tooth root)/Enamel</t>
  </si>
  <si>
    <t>NF, CPH, CPT</t>
  </si>
  <si>
    <t>Enamel Only</t>
  </si>
  <si>
    <t>P2-M1</t>
  </si>
  <si>
    <t>Platygonus</t>
  </si>
  <si>
    <t>Tayassu</t>
  </si>
  <si>
    <t>2E6</t>
  </si>
  <si>
    <t>210-215</t>
  </si>
  <si>
    <t>2A16</t>
  </si>
  <si>
    <t>Pit 1A</t>
  </si>
  <si>
    <t>065-070</t>
  </si>
  <si>
    <t>2B14</t>
  </si>
  <si>
    <t>2597</t>
  </si>
  <si>
    <t>Pit 1C</t>
  </si>
  <si>
    <t>105-110</t>
  </si>
  <si>
    <t>2B17</t>
  </si>
  <si>
    <t>Pit 1D</t>
  </si>
  <si>
    <t>110-115</t>
  </si>
  <si>
    <t>2A8</t>
  </si>
  <si>
    <t>Conepatus or Mephitis</t>
  </si>
  <si>
    <t>Pit 1</t>
  </si>
  <si>
    <t>030-035</t>
  </si>
  <si>
    <t>2D8</t>
  </si>
  <si>
    <t>10602</t>
  </si>
  <si>
    <t>Mephitis</t>
  </si>
  <si>
    <t>Pit 1B</t>
  </si>
  <si>
    <t>170-175</t>
  </si>
  <si>
    <t>2E3</t>
  </si>
  <si>
    <t>Pit 1D/E</t>
  </si>
  <si>
    <t>205-210</t>
  </si>
  <si>
    <t>2E12</t>
  </si>
  <si>
    <t>245-250</t>
  </si>
  <si>
    <t>2E9</t>
  </si>
  <si>
    <t>5120</t>
  </si>
  <si>
    <t>Mephitis (cf. Zenaidura)</t>
  </si>
  <si>
    <t>230-235</t>
  </si>
  <si>
    <t>2C10</t>
  </si>
  <si>
    <t>Mustelidae</t>
  </si>
  <si>
    <t>canine</t>
  </si>
  <si>
    <t>140-145</t>
  </si>
  <si>
    <t>2D5</t>
  </si>
  <si>
    <t>160-165</t>
  </si>
  <si>
    <t>2D7</t>
  </si>
  <si>
    <t>Pit 1E</t>
  </si>
  <si>
    <t>165-170</t>
  </si>
  <si>
    <t>2A5</t>
  </si>
  <si>
    <t>Odocoileus</t>
  </si>
  <si>
    <t>cheek tooth</t>
  </si>
  <si>
    <t>020-025</t>
  </si>
  <si>
    <t>tarsal?</t>
  </si>
  <si>
    <t>115-120</t>
  </si>
  <si>
    <t>cranial</t>
  </si>
  <si>
    <t>2E2</t>
  </si>
  <si>
    <t>compressus</t>
  </si>
  <si>
    <t>200-205</t>
  </si>
  <si>
    <t>2A1</t>
  </si>
  <si>
    <t>Procyon</t>
  </si>
  <si>
    <t>lotor</t>
  </si>
  <si>
    <t>000-005</t>
  </si>
  <si>
    <t>2A4</t>
  </si>
  <si>
    <t>multiple (two vertebrae, femur?, longbone)</t>
  </si>
  <si>
    <t>015-020</t>
  </si>
  <si>
    <t>premolar</t>
  </si>
  <si>
    <t>2A15</t>
  </si>
  <si>
    <t>060-065</t>
  </si>
  <si>
    <t>2B6</t>
  </si>
  <si>
    <t>metacarpal</t>
  </si>
  <si>
    <t>080-085</t>
  </si>
  <si>
    <t>2B13</t>
  </si>
  <si>
    <t>100-105</t>
  </si>
  <si>
    <t>Procyon?</t>
  </si>
  <si>
    <t>2D3</t>
  </si>
  <si>
    <t>155-160</t>
  </si>
  <si>
    <t>11197, 11120</t>
  </si>
  <si>
    <t>1782-1783</t>
  </si>
  <si>
    <t>multiple</t>
  </si>
  <si>
    <t>215-220</t>
  </si>
  <si>
    <t>2E7</t>
  </si>
  <si>
    <t>220-225</t>
  </si>
  <si>
    <t>tajacu</t>
  </si>
  <si>
    <t>2A2</t>
  </si>
  <si>
    <t>005-010</t>
  </si>
  <si>
    <t>whole</t>
  </si>
  <si>
    <t>uncat</t>
  </si>
  <si>
    <t>Hall's Cave</t>
  </si>
  <si>
    <t>Phalanx</t>
  </si>
  <si>
    <t>SET ASIDE TO SAMPLE BUT SEEM SMALL AND I WOULD LIKE TO CHECK WITH EMMA SO WE ARE BRINGING THEM TO UNM FOR ACCESSIONING AND SAMPLING</t>
  </si>
  <si>
    <t>20,176 to 22,630</t>
  </si>
  <si>
    <t>Mandible</t>
  </si>
  <si>
    <t>P1-M2</t>
  </si>
  <si>
    <t>first three teeth</t>
  </si>
  <si>
    <t>3M15</t>
  </si>
  <si>
    <t>Bering Sinkhole</t>
  </si>
  <si>
    <t>Holocene, Archaic</t>
  </si>
  <si>
    <t>2N9</t>
  </si>
  <si>
    <t>M1-M3</t>
  </si>
  <si>
    <t>C, P2-M2</t>
  </si>
  <si>
    <t>NF, CPT</t>
  </si>
  <si>
    <t>Stream near San Antonio</t>
  </si>
  <si>
    <t>formation recent</t>
  </si>
  <si>
    <t>cf. rupis</t>
  </si>
  <si>
    <t>check</t>
  </si>
  <si>
    <t>TMM 40449 - 563</t>
  </si>
  <si>
    <t>TMM 40449 - 258</t>
  </si>
  <si>
    <t>TMM 933 - 5737</t>
  </si>
  <si>
    <t>TMM 933 - 5734</t>
  </si>
  <si>
    <t>TMM 933 - 4341</t>
  </si>
  <si>
    <t>TMM 41465 - 172</t>
  </si>
  <si>
    <t>TMM 31107 - 7</t>
  </si>
  <si>
    <t>TMM 40613 - 1.11</t>
  </si>
  <si>
    <t>TMM 933 - 3832</t>
  </si>
  <si>
    <t>TMM 933 - 674</t>
  </si>
  <si>
    <t>TMM 933 - 3882</t>
  </si>
  <si>
    <t>TMM 933 - 748</t>
  </si>
  <si>
    <t>TMM 933 - 3833</t>
  </si>
  <si>
    <t>TMM 933 - 3297</t>
  </si>
  <si>
    <t>TMM 41863 - 1</t>
  </si>
  <si>
    <t>TMM 40449 - 149</t>
  </si>
  <si>
    <t>TMM 40449 - 74</t>
  </si>
  <si>
    <t>TMM 40449 - 101</t>
  </si>
  <si>
    <t>TMM 908 - 2329</t>
  </si>
  <si>
    <t>TMM 40450 - 1622</t>
  </si>
  <si>
    <t>TMM 40450 - 1034</t>
  </si>
  <si>
    <t>TMM 40450 - 115</t>
  </si>
  <si>
    <t>TMM 40450 - 1025</t>
  </si>
  <si>
    <t>TMM 40450 - 687</t>
  </si>
  <si>
    <t>TMM 40450 - 690</t>
  </si>
  <si>
    <t>TMM 40450 - 685</t>
  </si>
  <si>
    <t>TMM 40450 - 684</t>
  </si>
  <si>
    <t>TMM 40450 - 264</t>
  </si>
  <si>
    <t>TMM 40450 - 268</t>
  </si>
  <si>
    <t>TMM 40450 - 257</t>
  </si>
  <si>
    <t>TMM 40450 - 200</t>
  </si>
  <si>
    <t>TMM 40450 - 274</t>
  </si>
  <si>
    <t>TMM 40450 - 245</t>
  </si>
  <si>
    <t>TMM 40449 - 28</t>
  </si>
  <si>
    <t>TMM 40450 - 639</t>
  </si>
  <si>
    <t>TMM 40450 - 809</t>
  </si>
  <si>
    <t>TMM 40450 - 408</t>
  </si>
  <si>
    <t>TMM 40450 - 622</t>
  </si>
  <si>
    <t>TMM 40450 - 852</t>
  </si>
  <si>
    <t>TMM 40450 - 392</t>
  </si>
  <si>
    <t>TMM 40450 - 629</t>
  </si>
  <si>
    <t>TMM 40450 - 1</t>
  </si>
  <si>
    <t>TMM 40540 - 73</t>
  </si>
  <si>
    <t>TMM 908 - 2304</t>
  </si>
  <si>
    <t>TMM  - 7188</t>
  </si>
  <si>
    <t>TMM 998 - 187</t>
  </si>
  <si>
    <t>TMM 998 - 145</t>
  </si>
  <si>
    <t>TMM 998 - 54</t>
  </si>
  <si>
    <t>TMM 998 - 12</t>
  </si>
  <si>
    <t>TMM 998 - 137</t>
  </si>
  <si>
    <t>TMM 998 - 115</t>
  </si>
  <si>
    <t>TMM 998 - 52</t>
  </si>
  <si>
    <t>TMM 998 - 242</t>
  </si>
  <si>
    <t>TMM 998 - 116</t>
  </si>
  <si>
    <t>TMM 30839 - 111</t>
  </si>
  <si>
    <t>TMM 40685 - 836</t>
  </si>
  <si>
    <t>TMM ET - 5428</t>
  </si>
  <si>
    <t>TMM ET - 5416</t>
  </si>
  <si>
    <t>TMM 30927 - 37</t>
  </si>
  <si>
    <t>TMM 30927 - 33</t>
  </si>
  <si>
    <t>TMM 933 - 3466</t>
  </si>
  <si>
    <t>TMM 40436 - 5410</t>
  </si>
  <si>
    <t>TMM 43059 - uncat?</t>
  </si>
  <si>
    <t>TMM L327 - 7</t>
  </si>
  <si>
    <t>TMM 43539 - 1</t>
  </si>
  <si>
    <t>TMM 41284 - 186</t>
  </si>
  <si>
    <t>TMM 41229 - 1364</t>
  </si>
  <si>
    <t>TMM 933 - 1046</t>
  </si>
  <si>
    <t>TMM 933 - 2144</t>
  </si>
  <si>
    <t>TMM 933 - 3935</t>
  </si>
  <si>
    <t>TMM 933 - 2283</t>
  </si>
  <si>
    <t>TMM 933 - 2642</t>
  </si>
  <si>
    <t>TMM 933 - 5709</t>
  </si>
  <si>
    <t>TMM 933 - 1251</t>
  </si>
  <si>
    <t>TMM 933 - 2257</t>
  </si>
  <si>
    <t>TMM 933 - 29</t>
  </si>
  <si>
    <t>TMM 933 - 2927</t>
  </si>
  <si>
    <t>TMM 933 - 3420</t>
  </si>
  <si>
    <t>TMM 933 - 3661</t>
  </si>
  <si>
    <t>TMM 933 - 61</t>
  </si>
  <si>
    <t>TMM 933 - 1750</t>
  </si>
  <si>
    <t>TMM 41229 - 12138</t>
  </si>
  <si>
    <t>TMM 41229 - 10809</t>
  </si>
  <si>
    <t>TMM 41229 - 1365</t>
  </si>
  <si>
    <t>TMM 933 - 451</t>
  </si>
  <si>
    <t>TMM 41284 - 16</t>
  </si>
  <si>
    <t>TMM 43133 - 253</t>
  </si>
  <si>
    <t>TMM 43133 - 1132</t>
  </si>
  <si>
    <t>TMM 43133 - 244</t>
  </si>
  <si>
    <t>TMM 43133 - 245</t>
  </si>
  <si>
    <t>TMM 41352 - 1</t>
  </si>
  <si>
    <t>TMM 40449 - 26</t>
  </si>
  <si>
    <t>Probo.</t>
  </si>
  <si>
    <t>5/28/2019 (10AM)</t>
  </si>
  <si>
    <t>Genus/ Taxa Info</t>
  </si>
  <si>
    <t>5/29/2019 (9AM)</t>
  </si>
  <si>
    <t>0.1N HCl</t>
  </si>
  <si>
    <t>SIA Status</t>
  </si>
  <si>
    <t>5/30/2019 (10AM)</t>
  </si>
  <si>
    <t>Rinsed with DI H2O</t>
  </si>
  <si>
    <t>Disintegrated during Di H2O rinses</t>
  </si>
  <si>
    <t>Questionable</t>
  </si>
  <si>
    <t>Intact through demineralization?</t>
  </si>
  <si>
    <t>5/31/2019 (10AM)</t>
  </si>
  <si>
    <t>Disintegrated overnight</t>
  </si>
  <si>
    <t>0.1N HCL</t>
  </si>
  <si>
    <t>0.25N HCL</t>
  </si>
  <si>
    <t>0.5N HCL</t>
  </si>
  <si>
    <t>BC13 written on bone, collgen only</t>
  </si>
  <si>
    <t>Field data A-1, collagen only</t>
  </si>
  <si>
    <t>Field Data: C-2, collagen only</t>
  </si>
  <si>
    <t>BC-15 written on bone, collagen only</t>
  </si>
  <si>
    <t>Collagen (tooth root)</t>
  </si>
  <si>
    <t>Dissolving with hard interior as of 30May</t>
  </si>
  <si>
    <t>Additional Notes</t>
  </si>
  <si>
    <t>Rinsed in Di H2O</t>
  </si>
  <si>
    <t>Partially disintegrated but maybe okay</t>
  </si>
  <si>
    <t>Dissolved upon touch</t>
  </si>
  <si>
    <t>50/50% -  0.25N/0.5N HCL</t>
  </si>
  <si>
    <t>Close, but not quite there. 0.25N would be too slow and I worry that 0.5N HCL again would destroy specimen</t>
  </si>
  <si>
    <t>6/01/2019 (11AM)</t>
  </si>
  <si>
    <t>partially disintegrated but maybe okay</t>
  </si>
  <si>
    <t>0.25N HCl</t>
  </si>
  <si>
    <t>RInsed in Di H2O</t>
  </si>
  <si>
    <t>Hard bit in center 01June. One last night in 0.25N</t>
  </si>
  <si>
    <t>Still very hard as of 01June</t>
  </si>
  <si>
    <t>Hard bit in center 01June. One last night in 0.5N</t>
  </si>
  <si>
    <t>A bit degraded but hopefully good</t>
  </si>
  <si>
    <t>Fairly degraded</t>
  </si>
  <si>
    <t>Looks questionable as of 30May… looks very degraded on 01June, but we're going to try it!</t>
  </si>
  <si>
    <t>Looks very degraded</t>
  </si>
  <si>
    <t>Cut in half 01June to speed process</t>
  </si>
  <si>
    <t>6/02/2019 (11AM)</t>
  </si>
  <si>
    <t>0.5N HCl</t>
  </si>
  <si>
    <t>Still very hard as of 01 &amp; 02 June, cut in half</t>
  </si>
  <si>
    <t>Still very hard as of 01June;</t>
  </si>
  <si>
    <t>Still very hard as of 01June; began partially disintegrating on 02 June</t>
  </si>
  <si>
    <t>Still very hard as of 02June</t>
  </si>
  <si>
    <t>Still very hard as of 01June; partially disintigrated by 02 June</t>
  </si>
  <si>
    <t>Still completely hard as of 01June; still hard as of 02 June</t>
  </si>
  <si>
    <t>Still very hard as of 01June &amp; 02 June</t>
  </si>
  <si>
    <t>wafer-like texture on 02 June</t>
  </si>
  <si>
    <t>in freezer</t>
  </si>
  <si>
    <t>Not disintegrated, but no collagen</t>
  </si>
  <si>
    <t>outside soft, but has no give on 02 June</t>
  </si>
  <si>
    <t>brittle and disintegrating on 02 June; brittle and no collagen spongyness on 03 June</t>
  </si>
  <si>
    <t>Still very hard as of 01June; partially disintegrated by 02 June; no collagen on 03 June</t>
  </si>
  <si>
    <t>Hard bit in center 01June. One last night in 0.25N; looks disintegrated on 02 June; nocollagen, remained as a rock on 03 June</t>
  </si>
  <si>
    <t>Still very hard as of 01June; partially disintegrated by 02 June; looks iffy on 03 June, but we'll try it</t>
  </si>
  <si>
    <t>6/3/2019 (10AM)</t>
  </si>
  <si>
    <t>Cut in half 30May to help speed demin… cut each in half again on 01June; still hard on 02 June, but we think it’s a long shot</t>
  </si>
  <si>
    <t>Day 1: 2:1 C:M</t>
  </si>
  <si>
    <t>6/4/2019 (9AM)</t>
  </si>
  <si>
    <t>checked: no collagen</t>
  </si>
  <si>
    <t>6/5/2019 (10AM)</t>
  </si>
  <si>
    <t>Day 2: 2:1 C:M</t>
  </si>
  <si>
    <t>6/6/2019 (10 AM)</t>
  </si>
  <si>
    <t>didn't make it through C:M change</t>
  </si>
  <si>
    <t>Rinsed in Di H2O/ Day 1 2:1 C:M</t>
  </si>
  <si>
    <t>Antilocapridae TMM 998 - 116</t>
  </si>
  <si>
    <t>Bison TMM 30839 - 111</t>
  </si>
  <si>
    <t>Bison TMM 41229 - 12138</t>
  </si>
  <si>
    <t>Camelops TMM ET - 5416</t>
  </si>
  <si>
    <t>Canis TMM 40449 - 563</t>
  </si>
  <si>
    <t>Canis TMM 41352 - 1</t>
  </si>
  <si>
    <t>Capromeryx TMM 998 - 115</t>
  </si>
  <si>
    <t>Capromeryx TMM 998 - 137</t>
  </si>
  <si>
    <t>Capromeryx TMM 998 - 52</t>
  </si>
  <si>
    <t>Felis TMM 40449 - 149</t>
  </si>
  <si>
    <t>Glossotherium TMM 908 - 2304</t>
  </si>
  <si>
    <t>Homotherium TMM 933 - 2257</t>
  </si>
  <si>
    <t>Homotherium TMM 933 - 29</t>
  </si>
  <si>
    <t>Homotherium TMM 933 - 2927</t>
  </si>
  <si>
    <t>Homotherium TMM 933 - 61</t>
  </si>
  <si>
    <t>Homotherium TMM 933 - 2283</t>
  </si>
  <si>
    <t>Homotherium TMM 933 - 1750</t>
  </si>
  <si>
    <t>Lepus TMM 40450 - 1622</t>
  </si>
  <si>
    <t>Lepus TMM 40450 - 1034</t>
  </si>
  <si>
    <t>Lepus TMM 40449 - 26</t>
  </si>
  <si>
    <t>Lepus TMM 40449 - 28</t>
  </si>
  <si>
    <t>Lepus TMM 40450 - 1025</t>
  </si>
  <si>
    <t>Lepus TMM 40450 - 115</t>
  </si>
  <si>
    <t>Lepus TMM 40450 - 200</t>
  </si>
  <si>
    <t>Lepus TMM 40450 - 245</t>
  </si>
  <si>
    <t>Lepus TMM 40450 - 257</t>
  </si>
  <si>
    <t>Lepus TMM 40450 - 264</t>
  </si>
  <si>
    <t>Lepus TMM 40450 - 268</t>
  </si>
  <si>
    <t>Lepus TMM 40450 - 274</t>
  </si>
  <si>
    <t>Lepus TMM 40450 - 684</t>
  </si>
  <si>
    <t>Lepus TMM 40450 - 685</t>
  </si>
  <si>
    <t>Lepus TMM 40450 - 687</t>
  </si>
  <si>
    <t>Lepus TMM 40450 - 690</t>
  </si>
  <si>
    <t>Lynx TMM 40449 - 101</t>
  </si>
  <si>
    <t>Mammut TMM 40450 - 1</t>
  </si>
  <si>
    <t>Mammuthus TMM 40613 - 1.11</t>
  </si>
  <si>
    <t>Mammuthus TMM 30927 - 37</t>
  </si>
  <si>
    <t>Mammuthus TMM 41465 - 172</t>
  </si>
  <si>
    <t>Mammuthus (probably) TMM 933 - 748</t>
  </si>
  <si>
    <t>Mammuthus (probably) TMM 933 - 674</t>
  </si>
  <si>
    <t>Platygonus TMM 41229 - 1364</t>
  </si>
  <si>
    <t>Probo. TMM L327 - 7</t>
  </si>
  <si>
    <t>Procyon TMM 43133 - 244</t>
  </si>
  <si>
    <t>Procyon TMM 43133 - 245</t>
  </si>
  <si>
    <t>Spilogale TMM 41229 - 1365</t>
  </si>
  <si>
    <t>Sylvilagus TMM 40450 - 408</t>
  </si>
  <si>
    <t>Sylvilagus TMM 40450 - 392</t>
  </si>
  <si>
    <t>Sylvilagus TMM 40450 - 622</t>
  </si>
  <si>
    <t>Sylvilagus TMM 40450 - 629</t>
  </si>
  <si>
    <t>Sylvilagus TMM 40450 - 639</t>
  </si>
  <si>
    <t>Sylvilagus TMM 40450 - 809</t>
  </si>
  <si>
    <t>Sylvilagus TMM 40450 - 852</t>
  </si>
  <si>
    <t>Tayassu TMM 41229 - 10809</t>
  </si>
  <si>
    <t>Urocyon TMM 40449 - 258</t>
  </si>
  <si>
    <t>Ursus TMM 41284 - 186</t>
  </si>
  <si>
    <t>Ursus TMM 41284 - 16</t>
  </si>
  <si>
    <t>Ursus TMM 43133 - 1132</t>
  </si>
  <si>
    <t>Ursus TMM 43539 - 1</t>
  </si>
  <si>
    <t>Ursus TMM  - 7188</t>
  </si>
  <si>
    <t>Day 3: 2:1 C:M</t>
  </si>
  <si>
    <t>6/7/2019 (10AM)</t>
  </si>
  <si>
    <t>Rinsed in Di H2O, put in freezer and then freeze drier</t>
  </si>
  <si>
    <t>did not make it through DI H2O rinse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</si>
</sst>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4" borderId="0" applyNumberFormat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49" fontId="2" fillId="4" borderId="0" xfId="2" applyNumberFormat="1" applyFont="1" applyAlignment="1">
      <alignment horizontal="center" vertical="center"/>
    </xf>
    <xf numFmtId="0" fontId="2" fillId="4" borderId="0" xfId="2" applyFont="1" applyAlignment="1">
      <alignment horizontal="center"/>
    </xf>
    <xf numFmtId="0" fontId="2" fillId="4" borderId="0" xfId="2" applyFont="1" applyAlignment="1">
      <alignment horizontal="center" vertical="center"/>
    </xf>
    <xf numFmtId="49" fontId="2" fillId="5" borderId="0" xfId="2" applyNumberFormat="1" applyFont="1" applyFill="1" applyAlignment="1">
      <alignment horizontal="center" vertical="center"/>
    </xf>
    <xf numFmtId="0" fontId="2" fillId="5" borderId="0" xfId="2" applyFont="1" applyFill="1" applyAlignment="1">
      <alignment horizontal="center"/>
    </xf>
    <xf numFmtId="0" fontId="2" fillId="5" borderId="0" xfId="2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0" xfId="2" applyFont="1" applyAlignment="1">
      <alignment horizontal="left" vertical="center"/>
    </xf>
    <xf numFmtId="0" fontId="2" fillId="5" borderId="0" xfId="2" applyFont="1" applyFill="1" applyAlignment="1">
      <alignment horizontal="left" vertical="center"/>
    </xf>
    <xf numFmtId="14" fontId="0" fillId="0" borderId="1" xfId="0" applyNumberFormat="1" applyBorder="1"/>
    <xf numFmtId="49" fontId="4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5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3">
    <cellStyle name="20% - Accent3" xfId="2" builtinId="38"/>
    <cellStyle name="Normal" xfId="0" builtinId="0"/>
    <cellStyle name="Normal 2" xfId="1" xr:uid="{1AB01EE1-4D67-4E56-9B14-007CE109A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867C-50B4-4F4D-9948-7687EC733C1C}">
  <dimension ref="A1:AP106"/>
  <sheetViews>
    <sheetView topLeftCell="F1" zoomScale="60" zoomScaleNormal="60" workbookViewId="0">
      <pane ySplit="1" topLeftCell="A25" activePane="bottomLeft" state="frozen"/>
      <selection activeCell="AF1" sqref="AF1"/>
      <selection pane="bottomLeft" activeCell="F1" sqref="F1"/>
    </sheetView>
  </sheetViews>
  <sheetFormatPr defaultColWidth="8.6328125" defaultRowHeight="14.5" x14ac:dyDescent="0.35"/>
  <cols>
    <col min="1" max="1" width="11.6328125" customWidth="1"/>
    <col min="2" max="2" width="29" bestFit="1" customWidth="1"/>
    <col min="3" max="3" width="23.36328125" bestFit="1" customWidth="1"/>
    <col min="4" max="4" width="63.36328125" bestFit="1" customWidth="1"/>
    <col min="5" max="7" width="8.81640625"/>
    <col min="8" max="8" width="18.36328125" bestFit="1" customWidth="1"/>
    <col min="9" max="9" width="12.81640625" bestFit="1" customWidth="1"/>
    <col min="10" max="10" width="17.1796875" bestFit="1" customWidth="1"/>
    <col min="11" max="11" width="20.81640625" bestFit="1" customWidth="1"/>
    <col min="12" max="12" width="11.36328125" bestFit="1" customWidth="1"/>
    <col min="13" max="13" width="17.453125" customWidth="1"/>
    <col min="14" max="20" width="8.6328125" customWidth="1"/>
    <col min="21" max="21" width="11.6328125" customWidth="1"/>
    <col min="22" max="27" width="8.6328125" customWidth="1"/>
    <col min="28" max="28" width="9.81640625" customWidth="1"/>
    <col min="29" max="29" width="18.453125" bestFit="1" customWidth="1"/>
    <col min="30" max="30" width="11.6328125" customWidth="1"/>
    <col min="31" max="31" width="11.453125" customWidth="1"/>
    <col min="32" max="32" width="10.81640625" customWidth="1"/>
    <col min="33" max="33" width="12.81640625" customWidth="1"/>
    <col min="34" max="34" width="9.453125" bestFit="1" customWidth="1"/>
    <col min="35" max="35" width="10.81640625" customWidth="1"/>
    <col min="36" max="36" width="13.453125" bestFit="1" customWidth="1"/>
    <col min="37" max="37" width="0" hidden="1" customWidth="1"/>
    <col min="38" max="38" width="8.453125" bestFit="1" customWidth="1"/>
    <col min="39" max="39" width="9.81640625" bestFit="1" customWidth="1"/>
    <col min="40" max="40" width="18.453125" bestFit="1" customWidth="1"/>
    <col min="41" max="41" width="51.1796875" bestFit="1" customWidth="1"/>
    <col min="42" max="16384" width="8.6328125" style="8"/>
  </cols>
  <sheetData>
    <row r="1" spans="1:42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38" t="s">
        <v>476</v>
      </c>
    </row>
    <row r="2" spans="1:42" x14ac:dyDescent="0.35">
      <c r="A2" s="4">
        <v>1</v>
      </c>
      <c r="B2" s="4" t="s">
        <v>74</v>
      </c>
      <c r="C2" s="4"/>
      <c r="D2" s="4" t="s">
        <v>214</v>
      </c>
      <c r="E2" s="4"/>
      <c r="F2" s="4">
        <v>40449</v>
      </c>
      <c r="G2" s="4">
        <v>563</v>
      </c>
      <c r="H2" s="4" t="str">
        <f t="shared" ref="H2:H34" si="0">"TMM "&amp;F2&amp;" - "&amp;G2</f>
        <v>TMM 40449 - 563</v>
      </c>
      <c r="I2" s="5" t="s">
        <v>225</v>
      </c>
      <c r="J2" s="5" t="s">
        <v>226</v>
      </c>
      <c r="K2" s="4" t="s">
        <v>80</v>
      </c>
      <c r="L2" s="4" t="s">
        <v>81</v>
      </c>
      <c r="M2" s="4" t="s">
        <v>82</v>
      </c>
      <c r="N2" s="4" t="s">
        <v>83</v>
      </c>
      <c r="O2" s="4" t="s">
        <v>43</v>
      </c>
      <c r="P2" s="4"/>
      <c r="Q2" s="4"/>
      <c r="R2" s="4">
        <v>1</v>
      </c>
      <c r="S2" s="4"/>
      <c r="T2" s="4" t="s">
        <v>79</v>
      </c>
      <c r="U2" s="4"/>
      <c r="V2" s="4"/>
      <c r="W2" s="4"/>
      <c r="X2" s="4" t="s">
        <v>218</v>
      </c>
      <c r="Y2" s="4"/>
      <c r="Z2" s="4"/>
      <c r="AA2" s="4" t="s">
        <v>217</v>
      </c>
      <c r="AB2" s="26">
        <v>43600</v>
      </c>
      <c r="AC2" s="4" t="s">
        <v>242</v>
      </c>
      <c r="AD2" s="4"/>
      <c r="AE2" s="4"/>
      <c r="AF2" s="4"/>
      <c r="AG2" s="4" t="s">
        <v>217</v>
      </c>
      <c r="AH2" s="4"/>
      <c r="AI2" s="26">
        <v>43601</v>
      </c>
      <c r="AJ2" s="4" t="s">
        <v>242</v>
      </c>
      <c r="AK2" s="4"/>
      <c r="AL2" s="4" t="s">
        <v>217</v>
      </c>
      <c r="AM2" s="26">
        <v>43601</v>
      </c>
      <c r="AN2" s="4" t="s">
        <v>242</v>
      </c>
      <c r="AO2" s="4"/>
    </row>
    <row r="3" spans="1:42" x14ac:dyDescent="0.35">
      <c r="A3" s="4">
        <v>1</v>
      </c>
      <c r="B3" s="4" t="s">
        <v>74</v>
      </c>
      <c r="C3" s="4"/>
      <c r="D3" s="4" t="s">
        <v>214</v>
      </c>
      <c r="E3" s="4"/>
      <c r="F3" s="4">
        <v>40449</v>
      </c>
      <c r="G3" s="4">
        <v>258</v>
      </c>
      <c r="H3" s="4" t="str">
        <f t="shared" si="0"/>
        <v>TMM 40449 - 258</v>
      </c>
      <c r="I3" s="5" t="s">
        <v>225</v>
      </c>
      <c r="J3" s="5" t="s">
        <v>226</v>
      </c>
      <c r="K3" s="4" t="s">
        <v>91</v>
      </c>
      <c r="L3" s="4"/>
      <c r="M3" s="4" t="s">
        <v>92</v>
      </c>
      <c r="N3" s="4"/>
      <c r="O3" s="4" t="s">
        <v>43</v>
      </c>
      <c r="P3" s="4"/>
      <c r="Q3" s="4" t="s">
        <v>56</v>
      </c>
      <c r="R3" s="4">
        <v>1</v>
      </c>
      <c r="S3" s="4"/>
      <c r="T3" s="4" t="s">
        <v>79</v>
      </c>
      <c r="U3" s="4"/>
      <c r="V3" s="4"/>
      <c r="W3" s="4"/>
      <c r="X3" s="4" t="s">
        <v>218</v>
      </c>
      <c r="Y3" s="4"/>
      <c r="Z3" s="4"/>
      <c r="AA3" s="4" t="s">
        <v>217</v>
      </c>
      <c r="AB3" s="26">
        <v>43601</v>
      </c>
      <c r="AC3" s="4" t="s">
        <v>242</v>
      </c>
      <c r="AD3" s="4"/>
      <c r="AE3" s="4"/>
      <c r="AF3" s="4"/>
      <c r="AG3" s="4" t="s">
        <v>217</v>
      </c>
      <c r="AH3" s="4"/>
      <c r="AI3" s="26">
        <v>43601</v>
      </c>
      <c r="AJ3" s="4" t="s">
        <v>242</v>
      </c>
      <c r="AK3" s="4"/>
      <c r="AL3" s="4" t="s">
        <v>217</v>
      </c>
      <c r="AM3" s="26">
        <v>43601</v>
      </c>
      <c r="AN3" s="4" t="s">
        <v>242</v>
      </c>
      <c r="AO3" s="4"/>
    </row>
    <row r="4" spans="1:42" x14ac:dyDescent="0.35">
      <c r="A4" s="4">
        <v>1</v>
      </c>
      <c r="B4" s="4" t="s">
        <v>111</v>
      </c>
      <c r="C4" s="4" t="s">
        <v>75</v>
      </c>
      <c r="D4" s="36">
        <f>-AVERAGE(22630,20176)*-1</f>
        <v>21403</v>
      </c>
      <c r="E4" s="31" t="s">
        <v>364</v>
      </c>
      <c r="F4" s="4">
        <v>933</v>
      </c>
      <c r="G4" s="4">
        <v>5737</v>
      </c>
      <c r="H4" s="4" t="str">
        <f t="shared" si="0"/>
        <v>TMM 933 - 5737</v>
      </c>
      <c r="I4" s="5" t="s">
        <v>220</v>
      </c>
      <c r="J4" s="4" t="s">
        <v>119</v>
      </c>
      <c r="K4" s="4" t="s">
        <v>99</v>
      </c>
      <c r="L4" s="4" t="s">
        <v>104</v>
      </c>
      <c r="M4" s="4" t="s">
        <v>105</v>
      </c>
      <c r="N4" s="4" t="s">
        <v>53</v>
      </c>
      <c r="O4" s="4"/>
      <c r="P4" s="4"/>
      <c r="Q4" s="4"/>
      <c r="R4" s="4">
        <v>1</v>
      </c>
      <c r="S4" s="4"/>
      <c r="T4" s="4" t="s">
        <v>103</v>
      </c>
      <c r="U4" s="4"/>
      <c r="V4" s="4"/>
      <c r="W4" s="4"/>
      <c r="X4" s="4" t="s">
        <v>218</v>
      </c>
      <c r="Y4" s="4"/>
      <c r="Z4" s="4"/>
      <c r="AA4" s="4" t="s">
        <v>217</v>
      </c>
      <c r="AB4" s="26">
        <v>43601</v>
      </c>
      <c r="AC4" s="4" t="s">
        <v>242</v>
      </c>
      <c r="AD4" s="4"/>
      <c r="AE4" s="4"/>
      <c r="AF4" s="4"/>
      <c r="AG4" s="4" t="s">
        <v>217</v>
      </c>
      <c r="AH4" s="4"/>
      <c r="AI4" s="26">
        <v>43601</v>
      </c>
      <c r="AJ4" s="4" t="s">
        <v>242</v>
      </c>
      <c r="AK4" s="4"/>
      <c r="AL4" s="4" t="s">
        <v>217</v>
      </c>
      <c r="AM4" s="26">
        <v>43601</v>
      </c>
      <c r="AN4" s="4" t="s">
        <v>242</v>
      </c>
      <c r="AO4" s="4"/>
    </row>
    <row r="5" spans="1:42" x14ac:dyDescent="0.35">
      <c r="A5" s="4">
        <v>1</v>
      </c>
      <c r="B5" s="4" t="s">
        <v>111</v>
      </c>
      <c r="C5" s="4" t="s">
        <v>75</v>
      </c>
      <c r="D5" s="36">
        <f>-AVERAGE(22630,20176)*-1</f>
        <v>21403</v>
      </c>
      <c r="E5" s="31" t="s">
        <v>364</v>
      </c>
      <c r="F5" s="4">
        <v>933</v>
      </c>
      <c r="G5" s="4">
        <v>5734</v>
      </c>
      <c r="H5" s="4" t="str">
        <f t="shared" si="0"/>
        <v>TMM 933 - 5734</v>
      </c>
      <c r="I5" s="5" t="s">
        <v>220</v>
      </c>
      <c r="J5" s="4" t="s">
        <v>119</v>
      </c>
      <c r="K5" s="4" t="s">
        <v>99</v>
      </c>
      <c r="L5" s="4" t="s">
        <v>104</v>
      </c>
      <c r="M5" s="4" t="s">
        <v>105</v>
      </c>
      <c r="N5" s="4"/>
      <c r="O5" s="4" t="s">
        <v>55</v>
      </c>
      <c r="P5" s="4"/>
      <c r="Q5" s="4"/>
      <c r="R5" s="4">
        <v>1</v>
      </c>
      <c r="S5" s="4"/>
      <c r="T5" s="4" t="s">
        <v>112</v>
      </c>
      <c r="U5" s="4"/>
      <c r="V5" s="4"/>
      <c r="W5" s="4"/>
      <c r="X5" s="4" t="s">
        <v>218</v>
      </c>
      <c r="Y5" s="4"/>
      <c r="Z5" s="4"/>
      <c r="AA5" s="4" t="s">
        <v>217</v>
      </c>
      <c r="AB5" s="26">
        <v>43601</v>
      </c>
      <c r="AC5" s="4" t="s">
        <v>242</v>
      </c>
      <c r="AD5" s="4"/>
      <c r="AE5" s="4"/>
      <c r="AF5" s="4"/>
      <c r="AG5" s="4" t="s">
        <v>217</v>
      </c>
      <c r="AH5" s="4"/>
      <c r="AI5" s="26">
        <v>43601</v>
      </c>
      <c r="AJ5" s="4" t="s">
        <v>242</v>
      </c>
      <c r="AK5" s="4"/>
      <c r="AL5" s="4" t="s">
        <v>217</v>
      </c>
      <c r="AM5" s="26">
        <v>43601</v>
      </c>
      <c r="AN5" s="4" t="s">
        <v>242</v>
      </c>
      <c r="AO5" s="4"/>
    </row>
    <row r="6" spans="1:42" x14ac:dyDescent="0.35">
      <c r="A6" s="4">
        <v>1</v>
      </c>
      <c r="B6" s="4" t="s">
        <v>111</v>
      </c>
      <c r="C6" s="4" t="s">
        <v>75</v>
      </c>
      <c r="D6" s="36">
        <f>-AVERAGE(22630,20176)*-1</f>
        <v>21403</v>
      </c>
      <c r="E6" s="31" t="s">
        <v>364</v>
      </c>
      <c r="F6" s="4">
        <v>933</v>
      </c>
      <c r="G6" s="4">
        <v>4341</v>
      </c>
      <c r="H6" s="4" t="str">
        <f t="shared" si="0"/>
        <v>TMM 933 - 4341</v>
      </c>
      <c r="I6" s="5" t="s">
        <v>220</v>
      </c>
      <c r="J6" s="4" t="s">
        <v>119</v>
      </c>
      <c r="K6" s="4" t="s">
        <v>99</v>
      </c>
      <c r="L6" s="4" t="s">
        <v>100</v>
      </c>
      <c r="M6" s="4" t="s">
        <v>101</v>
      </c>
      <c r="N6" s="4"/>
      <c r="O6" s="4"/>
      <c r="P6" s="4"/>
      <c r="Q6" s="4"/>
      <c r="R6" s="4">
        <v>1</v>
      </c>
      <c r="S6" s="4"/>
      <c r="T6" s="4"/>
      <c r="U6" s="4"/>
      <c r="V6" s="4"/>
      <c r="W6" s="4"/>
      <c r="X6" s="4" t="s">
        <v>218</v>
      </c>
      <c r="Y6" s="4"/>
      <c r="Z6" s="4"/>
      <c r="AA6" s="4" t="s">
        <v>217</v>
      </c>
      <c r="AB6" s="26">
        <v>43601</v>
      </c>
      <c r="AC6" s="4" t="s">
        <v>242</v>
      </c>
      <c r="AD6" s="4"/>
      <c r="AE6" s="4"/>
      <c r="AF6" s="4"/>
      <c r="AG6" s="4" t="s">
        <v>217</v>
      </c>
      <c r="AH6" s="4"/>
      <c r="AI6" s="26">
        <v>43601</v>
      </c>
      <c r="AJ6" s="4" t="s">
        <v>242</v>
      </c>
      <c r="AK6" s="4"/>
      <c r="AL6" s="4" t="s">
        <v>217</v>
      </c>
      <c r="AM6" s="26">
        <v>43601</v>
      </c>
      <c r="AN6" s="4" t="s">
        <v>242</v>
      </c>
      <c r="AO6" s="4"/>
    </row>
    <row r="7" spans="1:42" x14ac:dyDescent="0.35">
      <c r="A7" s="4">
        <v>1</v>
      </c>
      <c r="B7" s="4" t="s">
        <v>109</v>
      </c>
      <c r="C7" s="28" t="s">
        <v>212</v>
      </c>
      <c r="D7" s="4"/>
      <c r="E7" s="4" t="s">
        <v>110</v>
      </c>
      <c r="F7" s="4">
        <v>41465</v>
      </c>
      <c r="G7" s="4">
        <v>172</v>
      </c>
      <c r="H7" s="4" t="str">
        <f t="shared" si="0"/>
        <v>TMM 41465 - 172</v>
      </c>
      <c r="I7" s="5" t="s">
        <v>220</v>
      </c>
      <c r="J7" s="4" t="s">
        <v>119</v>
      </c>
      <c r="K7" s="4" t="s">
        <v>99</v>
      </c>
      <c r="L7" s="4" t="s">
        <v>106</v>
      </c>
      <c r="M7" s="4" t="s">
        <v>107</v>
      </c>
      <c r="N7" s="4"/>
      <c r="O7" s="4"/>
      <c r="P7" s="4"/>
      <c r="Q7" s="4"/>
      <c r="R7" s="4">
        <v>1</v>
      </c>
      <c r="S7" s="4"/>
      <c r="T7" s="4" t="s">
        <v>108</v>
      </c>
      <c r="U7" s="4"/>
      <c r="V7" s="4"/>
      <c r="W7" s="4"/>
      <c r="X7" s="4" t="s">
        <v>218</v>
      </c>
      <c r="Y7" s="4"/>
      <c r="Z7" s="4"/>
      <c r="AA7" s="4" t="s">
        <v>217</v>
      </c>
      <c r="AB7" s="26">
        <v>43601</v>
      </c>
      <c r="AC7" s="4" t="s">
        <v>242</v>
      </c>
      <c r="AD7" s="4"/>
      <c r="AE7" s="4"/>
      <c r="AF7" s="4"/>
      <c r="AG7" s="4" t="s">
        <v>217</v>
      </c>
      <c r="AH7" s="4"/>
      <c r="AI7" s="26">
        <v>43601</v>
      </c>
      <c r="AJ7" s="4" t="s">
        <v>242</v>
      </c>
      <c r="AK7" s="4"/>
      <c r="AL7" s="4" t="s">
        <v>217</v>
      </c>
      <c r="AM7" s="26">
        <v>43601</v>
      </c>
      <c r="AN7" s="4" t="s">
        <v>242</v>
      </c>
      <c r="AO7" s="4"/>
    </row>
    <row r="8" spans="1:42" x14ac:dyDescent="0.35">
      <c r="A8" s="4">
        <v>1</v>
      </c>
      <c r="B8" s="4" t="s">
        <v>125</v>
      </c>
      <c r="C8" s="4"/>
      <c r="D8" s="4"/>
      <c r="E8" s="4"/>
      <c r="F8" s="4">
        <v>31107</v>
      </c>
      <c r="G8" s="4">
        <v>7</v>
      </c>
      <c r="H8" s="4" t="str">
        <f t="shared" si="0"/>
        <v>TMM 31107 - 7</v>
      </c>
      <c r="I8" s="5" t="s">
        <v>220</v>
      </c>
      <c r="J8" s="4" t="s">
        <v>119</v>
      </c>
      <c r="K8" s="4" t="s">
        <v>99</v>
      </c>
      <c r="L8" s="4"/>
      <c r="M8" s="4" t="s">
        <v>126</v>
      </c>
      <c r="N8" s="4"/>
      <c r="O8" s="4"/>
      <c r="P8" s="4"/>
      <c r="Q8" s="4" t="s">
        <v>127</v>
      </c>
      <c r="R8" s="4">
        <v>1</v>
      </c>
      <c r="S8" s="4"/>
      <c r="T8" s="4" t="s">
        <v>128</v>
      </c>
      <c r="U8" s="4"/>
      <c r="V8" s="4"/>
      <c r="W8" s="4"/>
      <c r="X8" s="4" t="s">
        <v>218</v>
      </c>
      <c r="Y8" s="4"/>
      <c r="Z8" s="4"/>
      <c r="AA8" s="4" t="s">
        <v>217</v>
      </c>
      <c r="AB8" s="26">
        <v>43601</v>
      </c>
      <c r="AC8" s="4" t="s">
        <v>242</v>
      </c>
      <c r="AD8" s="4"/>
      <c r="AE8" s="4"/>
      <c r="AF8" s="4"/>
      <c r="AG8" s="4" t="s">
        <v>217</v>
      </c>
      <c r="AH8" s="4"/>
      <c r="AI8" s="26">
        <v>43601</v>
      </c>
      <c r="AJ8" s="4" t="s">
        <v>242</v>
      </c>
      <c r="AK8" s="4"/>
      <c r="AL8" s="4" t="s">
        <v>217</v>
      </c>
      <c r="AM8" s="26">
        <v>43601</v>
      </c>
      <c r="AN8" s="4" t="s">
        <v>242</v>
      </c>
      <c r="AO8" s="4"/>
    </row>
    <row r="9" spans="1:42" x14ac:dyDescent="0.35">
      <c r="A9" s="4">
        <v>1</v>
      </c>
      <c r="B9" s="4" t="s">
        <v>130</v>
      </c>
      <c r="C9" s="4"/>
      <c r="D9" s="4"/>
      <c r="E9" s="4"/>
      <c r="F9" s="4">
        <v>40613</v>
      </c>
      <c r="G9" s="4">
        <v>1.1100000000000001</v>
      </c>
      <c r="H9" s="4" t="str">
        <f t="shared" si="0"/>
        <v>TMM 40613 - 1.11</v>
      </c>
      <c r="I9" s="5" t="s">
        <v>220</v>
      </c>
      <c r="J9" s="4" t="s">
        <v>119</v>
      </c>
      <c r="K9" s="4" t="s">
        <v>99</v>
      </c>
      <c r="L9" s="4"/>
      <c r="M9" s="4" t="s">
        <v>129</v>
      </c>
      <c r="N9" s="4"/>
      <c r="O9" s="4" t="s">
        <v>43</v>
      </c>
      <c r="P9" s="4"/>
      <c r="Q9" s="4"/>
      <c r="R9" s="4">
        <v>1</v>
      </c>
      <c r="S9" s="4"/>
      <c r="T9" s="4"/>
      <c r="U9" s="4"/>
      <c r="V9" s="4"/>
      <c r="W9" s="4"/>
      <c r="X9" s="4" t="s">
        <v>218</v>
      </c>
      <c r="Y9" s="4"/>
      <c r="Z9" s="4"/>
      <c r="AA9" s="4" t="s">
        <v>217</v>
      </c>
      <c r="AB9" s="26">
        <v>43601</v>
      </c>
      <c r="AC9" s="4" t="s">
        <v>242</v>
      </c>
      <c r="AD9" s="4"/>
      <c r="AE9" s="4"/>
      <c r="AF9" s="4"/>
      <c r="AG9" s="4" t="s">
        <v>217</v>
      </c>
      <c r="AH9" s="4"/>
      <c r="AI9" s="26">
        <v>43601</v>
      </c>
      <c r="AJ9" s="4" t="s">
        <v>242</v>
      </c>
      <c r="AK9" s="4"/>
      <c r="AL9" s="4" t="s">
        <v>217</v>
      </c>
      <c r="AM9" s="26">
        <v>43601</v>
      </c>
      <c r="AN9" s="4" t="s">
        <v>242</v>
      </c>
      <c r="AO9" s="4"/>
    </row>
    <row r="10" spans="1:42" x14ac:dyDescent="0.35">
      <c r="A10" s="4">
        <v>1</v>
      </c>
      <c r="B10" s="4" t="s">
        <v>111</v>
      </c>
      <c r="C10" s="4" t="s">
        <v>75</v>
      </c>
      <c r="D10" s="36">
        <f t="shared" ref="D10:D15" si="1">-AVERAGE(22630,20176)*-1</f>
        <v>21403</v>
      </c>
      <c r="E10" s="31" t="s">
        <v>364</v>
      </c>
      <c r="F10" s="4">
        <v>933</v>
      </c>
      <c r="G10" s="4">
        <v>3832</v>
      </c>
      <c r="H10" s="4" t="str">
        <f t="shared" si="0"/>
        <v>TMM 933 - 3832</v>
      </c>
      <c r="I10" s="5" t="s">
        <v>220</v>
      </c>
      <c r="J10" s="4" t="s">
        <v>119</v>
      </c>
      <c r="K10" s="4" t="s">
        <v>114</v>
      </c>
      <c r="L10" s="4"/>
      <c r="M10" s="4"/>
      <c r="N10" s="4"/>
      <c r="O10" s="4"/>
      <c r="P10" s="4"/>
      <c r="Q10" s="4"/>
      <c r="R10" s="4">
        <v>1</v>
      </c>
      <c r="S10" s="4"/>
      <c r="T10" s="4" t="s">
        <v>102</v>
      </c>
      <c r="U10" s="4"/>
      <c r="V10" s="4"/>
      <c r="W10" s="4"/>
      <c r="X10" s="4" t="s">
        <v>218</v>
      </c>
      <c r="Y10" s="4"/>
      <c r="Z10" s="4"/>
      <c r="AA10" s="4" t="s">
        <v>217</v>
      </c>
      <c r="AB10" s="26">
        <v>43601</v>
      </c>
      <c r="AC10" s="4" t="s">
        <v>242</v>
      </c>
      <c r="AD10" s="4"/>
      <c r="AE10" s="4"/>
      <c r="AF10" s="4"/>
      <c r="AG10" s="4" t="s">
        <v>217</v>
      </c>
      <c r="AH10" s="4"/>
      <c r="AI10" s="26">
        <v>43601</v>
      </c>
      <c r="AJ10" s="4" t="s">
        <v>242</v>
      </c>
      <c r="AK10" s="4"/>
      <c r="AL10" s="4" t="s">
        <v>217</v>
      </c>
      <c r="AM10" s="26">
        <v>43601</v>
      </c>
      <c r="AN10" s="4" t="s">
        <v>242</v>
      </c>
      <c r="AO10" s="4"/>
    </row>
    <row r="11" spans="1:42" x14ac:dyDescent="0.35">
      <c r="A11" s="4">
        <v>1</v>
      </c>
      <c r="B11" s="4" t="s">
        <v>111</v>
      </c>
      <c r="C11" s="4" t="s">
        <v>75</v>
      </c>
      <c r="D11" s="36">
        <f t="shared" si="1"/>
        <v>21403</v>
      </c>
      <c r="E11" s="31" t="s">
        <v>364</v>
      </c>
      <c r="F11" s="4">
        <v>933</v>
      </c>
      <c r="G11" s="4">
        <v>674</v>
      </c>
      <c r="H11" s="4" t="str">
        <f t="shared" si="0"/>
        <v>TMM 933 - 674</v>
      </c>
      <c r="I11" s="5" t="s">
        <v>220</v>
      </c>
      <c r="J11" s="4" t="s">
        <v>119</v>
      </c>
      <c r="K11" s="4" t="s">
        <v>114</v>
      </c>
      <c r="L11" s="4"/>
      <c r="M11" s="4"/>
      <c r="N11" s="4"/>
      <c r="O11" s="4"/>
      <c r="P11" s="4"/>
      <c r="Q11" s="4"/>
      <c r="R11" s="4">
        <v>1</v>
      </c>
      <c r="S11" s="4"/>
      <c r="T11" s="4" t="s">
        <v>113</v>
      </c>
      <c r="U11" s="4"/>
      <c r="V11" s="4"/>
      <c r="W11" s="4"/>
      <c r="X11" s="4" t="s">
        <v>218</v>
      </c>
      <c r="Y11" s="4"/>
      <c r="Z11" s="4"/>
      <c r="AA11" s="4" t="s">
        <v>217</v>
      </c>
      <c r="AB11" s="26">
        <v>43601</v>
      </c>
      <c r="AC11" s="4" t="s">
        <v>242</v>
      </c>
      <c r="AD11" s="4"/>
      <c r="AE11" s="4"/>
      <c r="AF11" s="4"/>
      <c r="AG11" s="4" t="s">
        <v>217</v>
      </c>
      <c r="AH11" s="4"/>
      <c r="AI11" s="26">
        <v>43601</v>
      </c>
      <c r="AJ11" s="4" t="s">
        <v>242</v>
      </c>
      <c r="AK11" s="4"/>
      <c r="AL11" s="4" t="s">
        <v>217</v>
      </c>
      <c r="AM11" s="26">
        <v>43601</v>
      </c>
      <c r="AN11" s="4" t="s">
        <v>242</v>
      </c>
      <c r="AO11" s="4"/>
    </row>
    <row r="12" spans="1:42" x14ac:dyDescent="0.35">
      <c r="A12" s="4">
        <v>1</v>
      </c>
      <c r="B12" s="4" t="s">
        <v>111</v>
      </c>
      <c r="C12" s="4" t="s">
        <v>75</v>
      </c>
      <c r="D12" s="36">
        <f t="shared" si="1"/>
        <v>21403</v>
      </c>
      <c r="E12" s="31" t="s">
        <v>364</v>
      </c>
      <c r="F12" s="4">
        <v>933</v>
      </c>
      <c r="G12" s="4">
        <v>3882</v>
      </c>
      <c r="H12" s="4" t="str">
        <f t="shared" si="0"/>
        <v>TMM 933 - 3882</v>
      </c>
      <c r="I12" s="5" t="s">
        <v>220</v>
      </c>
      <c r="J12" s="4" t="s">
        <v>119</v>
      </c>
      <c r="K12" s="4" t="s">
        <v>114</v>
      </c>
      <c r="L12" s="4"/>
      <c r="M12" s="4"/>
      <c r="N12" s="4"/>
      <c r="O12" s="4"/>
      <c r="P12" s="4"/>
      <c r="Q12" s="4"/>
      <c r="R12" s="4">
        <v>1</v>
      </c>
      <c r="S12" s="4"/>
      <c r="T12" s="4" t="s">
        <v>115</v>
      </c>
      <c r="U12" s="4"/>
      <c r="V12" s="4"/>
      <c r="W12" s="4"/>
      <c r="X12" s="4" t="s">
        <v>218</v>
      </c>
      <c r="Y12" s="4"/>
      <c r="Z12" s="4"/>
      <c r="AA12" s="4" t="s">
        <v>217</v>
      </c>
      <c r="AB12" s="26">
        <v>43601</v>
      </c>
      <c r="AC12" s="4" t="s">
        <v>242</v>
      </c>
      <c r="AD12" s="4"/>
      <c r="AE12" s="4"/>
      <c r="AF12" s="4"/>
      <c r="AG12" s="4" t="s">
        <v>217</v>
      </c>
      <c r="AH12" s="4"/>
      <c r="AI12" s="26">
        <v>43601</v>
      </c>
      <c r="AJ12" s="4" t="s">
        <v>242</v>
      </c>
      <c r="AK12" s="4"/>
      <c r="AL12" s="4" t="s">
        <v>217</v>
      </c>
      <c r="AM12" s="26">
        <v>43601</v>
      </c>
      <c r="AN12" s="4" t="s">
        <v>242</v>
      </c>
      <c r="AO12" s="4"/>
    </row>
    <row r="13" spans="1:42" x14ac:dyDescent="0.35">
      <c r="A13" s="4">
        <v>1</v>
      </c>
      <c r="B13" s="4" t="s">
        <v>111</v>
      </c>
      <c r="C13" s="4" t="s">
        <v>75</v>
      </c>
      <c r="D13" s="36">
        <f t="shared" si="1"/>
        <v>21403</v>
      </c>
      <c r="E13" s="31" t="s">
        <v>364</v>
      </c>
      <c r="F13" s="4">
        <v>933</v>
      </c>
      <c r="G13" s="4">
        <v>748</v>
      </c>
      <c r="H13" s="4" t="str">
        <f t="shared" si="0"/>
        <v>TMM 933 - 748</v>
      </c>
      <c r="I13" s="5" t="s">
        <v>220</v>
      </c>
      <c r="J13" s="4" t="s">
        <v>119</v>
      </c>
      <c r="K13" s="4" t="s">
        <v>114</v>
      </c>
      <c r="L13" s="4"/>
      <c r="M13" s="4"/>
      <c r="N13" s="4"/>
      <c r="O13" s="4"/>
      <c r="P13" s="4"/>
      <c r="Q13" s="4"/>
      <c r="R13" s="4">
        <v>1</v>
      </c>
      <c r="S13" s="4"/>
      <c r="T13" s="4" t="s">
        <v>116</v>
      </c>
      <c r="U13" s="4"/>
      <c r="V13" s="4"/>
      <c r="W13" s="4"/>
      <c r="X13" s="4" t="s">
        <v>218</v>
      </c>
      <c r="Y13" s="4"/>
      <c r="Z13" s="4"/>
      <c r="AA13" s="4" t="s">
        <v>217</v>
      </c>
      <c r="AB13" s="26">
        <v>43601</v>
      </c>
      <c r="AC13" s="4" t="s">
        <v>242</v>
      </c>
      <c r="AD13" s="4"/>
      <c r="AE13" s="4"/>
      <c r="AF13" s="4"/>
      <c r="AG13" s="4" t="s">
        <v>217</v>
      </c>
      <c r="AH13" s="4"/>
      <c r="AI13" s="26">
        <v>43601</v>
      </c>
      <c r="AJ13" s="4" t="s">
        <v>242</v>
      </c>
      <c r="AK13" s="4"/>
      <c r="AL13" s="4" t="s">
        <v>217</v>
      </c>
      <c r="AM13" s="26">
        <v>43601</v>
      </c>
      <c r="AN13" s="4" t="s">
        <v>242</v>
      </c>
      <c r="AO13" s="4"/>
    </row>
    <row r="14" spans="1:42" x14ac:dyDescent="0.35">
      <c r="A14" s="4">
        <v>1</v>
      </c>
      <c r="B14" s="4" t="s">
        <v>111</v>
      </c>
      <c r="C14" s="4" t="s">
        <v>75</v>
      </c>
      <c r="D14" s="36">
        <f t="shared" si="1"/>
        <v>21403</v>
      </c>
      <c r="E14" s="31" t="s">
        <v>364</v>
      </c>
      <c r="F14" s="4">
        <v>933</v>
      </c>
      <c r="G14" s="4">
        <v>3833</v>
      </c>
      <c r="H14" s="4" t="str">
        <f t="shared" si="0"/>
        <v>TMM 933 - 3833</v>
      </c>
      <c r="I14" s="5" t="s">
        <v>220</v>
      </c>
      <c r="J14" s="4" t="s">
        <v>119</v>
      </c>
      <c r="K14" s="4" t="s">
        <v>114</v>
      </c>
      <c r="L14" s="4"/>
      <c r="M14" s="4"/>
      <c r="N14" s="4"/>
      <c r="O14" s="4"/>
      <c r="P14" s="4"/>
      <c r="Q14" s="4"/>
      <c r="R14" s="4">
        <v>1</v>
      </c>
      <c r="S14" s="4"/>
      <c r="T14" s="4" t="s">
        <v>116</v>
      </c>
      <c r="U14" s="4"/>
      <c r="V14" s="4"/>
      <c r="W14" s="4"/>
      <c r="X14" s="4" t="s">
        <v>218</v>
      </c>
      <c r="Y14" s="4"/>
      <c r="Z14" s="4"/>
      <c r="AA14" s="4" t="s">
        <v>217</v>
      </c>
      <c r="AB14" s="26">
        <v>43601</v>
      </c>
      <c r="AC14" s="4" t="s">
        <v>242</v>
      </c>
      <c r="AD14" s="4"/>
      <c r="AE14" s="4"/>
      <c r="AF14" s="4"/>
      <c r="AG14" s="4" t="s">
        <v>217</v>
      </c>
      <c r="AH14" s="4"/>
      <c r="AI14" s="26">
        <v>43601</v>
      </c>
      <c r="AJ14" s="4" t="s">
        <v>242</v>
      </c>
      <c r="AK14" s="4"/>
      <c r="AL14" s="4" t="s">
        <v>217</v>
      </c>
      <c r="AM14" s="26">
        <v>43601</v>
      </c>
      <c r="AN14" s="4" t="s">
        <v>242</v>
      </c>
      <c r="AO14" s="4"/>
    </row>
    <row r="15" spans="1:42" x14ac:dyDescent="0.35">
      <c r="A15" s="4">
        <v>1</v>
      </c>
      <c r="B15" s="4" t="s">
        <v>111</v>
      </c>
      <c r="C15" s="4" t="s">
        <v>75</v>
      </c>
      <c r="D15" s="36">
        <f t="shared" si="1"/>
        <v>21403</v>
      </c>
      <c r="E15" s="31" t="s">
        <v>364</v>
      </c>
      <c r="F15" s="4">
        <v>933</v>
      </c>
      <c r="G15" s="4">
        <v>3297</v>
      </c>
      <c r="H15" s="4" t="str">
        <f t="shared" si="0"/>
        <v>TMM 933 - 3297</v>
      </c>
      <c r="I15" s="5" t="s">
        <v>220</v>
      </c>
      <c r="J15" s="4" t="s">
        <v>119</v>
      </c>
      <c r="K15" s="4" t="s">
        <v>114</v>
      </c>
      <c r="L15" s="4"/>
      <c r="M15" s="4"/>
      <c r="N15" s="4"/>
      <c r="O15" s="4"/>
      <c r="P15" s="4"/>
      <c r="Q15" s="4"/>
      <c r="R15" s="4">
        <v>1</v>
      </c>
      <c r="S15" s="4"/>
      <c r="T15" s="4" t="s">
        <v>117</v>
      </c>
      <c r="U15" s="4"/>
      <c r="V15" s="4"/>
      <c r="W15" s="4"/>
      <c r="X15" s="4" t="s">
        <v>218</v>
      </c>
      <c r="Y15" s="4"/>
      <c r="Z15" s="4"/>
      <c r="AA15" s="4" t="s">
        <v>217</v>
      </c>
      <c r="AB15" s="26">
        <v>43601</v>
      </c>
      <c r="AC15" s="4" t="s">
        <v>242</v>
      </c>
      <c r="AD15" s="4"/>
      <c r="AE15" s="4"/>
      <c r="AF15" s="4"/>
      <c r="AG15" s="4" t="s">
        <v>217</v>
      </c>
      <c r="AH15" s="4"/>
      <c r="AI15" s="26">
        <v>43601</v>
      </c>
      <c r="AJ15" s="4" t="s">
        <v>242</v>
      </c>
      <c r="AK15" s="4"/>
      <c r="AL15" s="4" t="s">
        <v>217</v>
      </c>
      <c r="AM15" s="26">
        <v>43601</v>
      </c>
      <c r="AN15" s="4" t="s">
        <v>242</v>
      </c>
      <c r="AO15" s="4"/>
    </row>
    <row r="16" spans="1:42" x14ac:dyDescent="0.35">
      <c r="A16" s="4">
        <v>1</v>
      </c>
      <c r="B16" s="4" t="s">
        <v>118</v>
      </c>
      <c r="C16" s="4"/>
      <c r="D16" s="4"/>
      <c r="E16" s="4"/>
      <c r="F16" s="4">
        <v>41863</v>
      </c>
      <c r="G16" s="4">
        <v>1</v>
      </c>
      <c r="H16" s="4" t="str">
        <f t="shared" si="0"/>
        <v>TMM 41863 - 1</v>
      </c>
      <c r="I16" s="5" t="s">
        <v>220</v>
      </c>
      <c r="J16" s="5" t="s">
        <v>119</v>
      </c>
      <c r="K16" s="4"/>
      <c r="L16" s="4"/>
      <c r="M16" s="4" t="s">
        <v>120</v>
      </c>
      <c r="N16" s="4"/>
      <c r="O16" s="4"/>
      <c r="P16" s="4"/>
      <c r="Q16" s="4"/>
      <c r="R16" s="4">
        <v>1</v>
      </c>
      <c r="S16" s="4"/>
      <c r="T16" s="4" t="s">
        <v>128</v>
      </c>
      <c r="U16" s="4"/>
      <c r="V16" s="4"/>
      <c r="W16" s="4"/>
      <c r="X16" s="4" t="s">
        <v>218</v>
      </c>
      <c r="Y16" s="4"/>
      <c r="Z16" s="4"/>
      <c r="AA16" s="4" t="s">
        <v>217</v>
      </c>
      <c r="AB16" s="26">
        <v>43600</v>
      </c>
      <c r="AC16" s="4" t="s">
        <v>242</v>
      </c>
      <c r="AD16" s="4"/>
      <c r="AE16" s="4"/>
      <c r="AF16" s="4"/>
      <c r="AG16" s="4" t="s">
        <v>217</v>
      </c>
      <c r="AH16" s="4"/>
      <c r="AI16" s="26">
        <v>43600</v>
      </c>
      <c r="AJ16" s="4" t="s">
        <v>242</v>
      </c>
      <c r="AK16" s="4"/>
      <c r="AL16" s="4" t="s">
        <v>217</v>
      </c>
      <c r="AM16" s="26">
        <v>43600</v>
      </c>
      <c r="AN16" s="4" t="s">
        <v>242</v>
      </c>
      <c r="AO16" s="4"/>
    </row>
    <row r="17" spans="1:41" x14ac:dyDescent="0.35">
      <c r="A17" s="4">
        <v>1</v>
      </c>
      <c r="B17" s="4" t="s">
        <v>74</v>
      </c>
      <c r="C17" s="4"/>
      <c r="D17" s="4" t="s">
        <v>214</v>
      </c>
      <c r="E17" s="4" t="s">
        <v>86</v>
      </c>
      <c r="F17" s="4">
        <v>40449</v>
      </c>
      <c r="G17" s="4">
        <v>149</v>
      </c>
      <c r="H17" s="4" t="str">
        <f t="shared" si="0"/>
        <v>TMM 40449 - 149</v>
      </c>
      <c r="I17" s="5" t="s">
        <v>225</v>
      </c>
      <c r="J17" s="5" t="s">
        <v>229</v>
      </c>
      <c r="K17" s="4" t="s">
        <v>84</v>
      </c>
      <c r="L17" s="4" t="s">
        <v>85</v>
      </c>
      <c r="M17" s="4" t="s">
        <v>87</v>
      </c>
      <c r="N17" s="4"/>
      <c r="O17" s="4"/>
      <c r="P17" s="4"/>
      <c r="Q17" s="4"/>
      <c r="R17" s="4">
        <v>1</v>
      </c>
      <c r="S17" s="4"/>
      <c r="T17" s="4" t="s">
        <v>79</v>
      </c>
      <c r="U17" s="4"/>
      <c r="V17" s="4"/>
      <c r="W17" s="4"/>
      <c r="X17" s="4" t="s">
        <v>218</v>
      </c>
      <c r="Y17" s="4"/>
      <c r="Z17" s="4"/>
      <c r="AA17" s="4" t="s">
        <v>217</v>
      </c>
      <c r="AB17" s="26">
        <v>43600</v>
      </c>
      <c r="AC17" s="4" t="s">
        <v>242</v>
      </c>
      <c r="AD17" s="4"/>
      <c r="AE17" s="4"/>
      <c r="AF17" s="4"/>
      <c r="AG17" s="4" t="s">
        <v>217</v>
      </c>
      <c r="AH17" s="4"/>
      <c r="AI17" s="26">
        <v>43601</v>
      </c>
      <c r="AJ17" s="4" t="s">
        <v>242</v>
      </c>
      <c r="AK17" s="4"/>
      <c r="AL17" s="4" t="s">
        <v>217</v>
      </c>
      <c r="AM17" s="26">
        <v>43601</v>
      </c>
      <c r="AN17" s="4" t="s">
        <v>242</v>
      </c>
      <c r="AO17" s="4"/>
    </row>
    <row r="18" spans="1:41" x14ac:dyDescent="0.35">
      <c r="A18" s="4">
        <v>1</v>
      </c>
      <c r="B18" s="4" t="s">
        <v>74</v>
      </c>
      <c r="C18" s="4"/>
      <c r="D18" s="4" t="s">
        <v>214</v>
      </c>
      <c r="E18" s="4"/>
      <c r="F18" s="4">
        <v>40449</v>
      </c>
      <c r="G18" s="4">
        <v>74</v>
      </c>
      <c r="H18" s="4" t="str">
        <f t="shared" si="0"/>
        <v>TMM 40449 - 74</v>
      </c>
      <c r="I18" s="6" t="s">
        <v>225</v>
      </c>
      <c r="J18" s="6" t="s">
        <v>229</v>
      </c>
      <c r="K18" s="4" t="s">
        <v>76</v>
      </c>
      <c r="L18" s="4" t="s">
        <v>77</v>
      </c>
      <c r="M18" s="4" t="s">
        <v>78</v>
      </c>
      <c r="N18" s="4"/>
      <c r="O18" s="4" t="s">
        <v>55</v>
      </c>
      <c r="P18" s="4"/>
      <c r="Q18" s="4"/>
      <c r="R18" s="4">
        <v>1</v>
      </c>
      <c r="S18" s="4"/>
      <c r="T18" s="4" t="s">
        <v>79</v>
      </c>
      <c r="U18" s="4"/>
      <c r="V18" s="4"/>
      <c r="W18" s="4"/>
      <c r="X18" s="4" t="s">
        <v>218</v>
      </c>
      <c r="Y18" s="4"/>
      <c r="Z18" s="4"/>
      <c r="AA18" s="4" t="s">
        <v>217</v>
      </c>
      <c r="AB18" s="26">
        <v>43600</v>
      </c>
      <c r="AC18" s="4" t="s">
        <v>242</v>
      </c>
      <c r="AD18" s="4"/>
      <c r="AE18" s="4"/>
      <c r="AF18" s="4"/>
      <c r="AG18" s="4" t="s">
        <v>217</v>
      </c>
      <c r="AH18" s="4"/>
      <c r="AI18" s="26">
        <v>43601</v>
      </c>
      <c r="AJ18" s="4" t="s">
        <v>242</v>
      </c>
      <c r="AK18" s="4"/>
      <c r="AL18" s="4" t="s">
        <v>217</v>
      </c>
      <c r="AM18" s="26">
        <v>43601</v>
      </c>
      <c r="AN18" s="4" t="s">
        <v>242</v>
      </c>
      <c r="AO18" s="4"/>
    </row>
    <row r="19" spans="1:41" x14ac:dyDescent="0.35">
      <c r="A19" s="4">
        <v>1</v>
      </c>
      <c r="B19" s="4" t="s">
        <v>74</v>
      </c>
      <c r="C19" s="4"/>
      <c r="D19" s="4" t="s">
        <v>214</v>
      </c>
      <c r="E19" s="4"/>
      <c r="F19" s="4">
        <v>40449</v>
      </c>
      <c r="G19" s="4">
        <v>101</v>
      </c>
      <c r="H19" s="4" t="str">
        <f t="shared" si="0"/>
        <v>TMM 40449 - 101</v>
      </c>
      <c r="I19" s="6" t="s">
        <v>225</v>
      </c>
      <c r="J19" s="6" t="s">
        <v>229</v>
      </c>
      <c r="K19" s="4" t="s">
        <v>76</v>
      </c>
      <c r="L19" s="4" t="s">
        <v>77</v>
      </c>
      <c r="M19" s="4" t="s">
        <v>82</v>
      </c>
      <c r="N19" s="4" t="s">
        <v>89</v>
      </c>
      <c r="O19" s="4" t="s">
        <v>43</v>
      </c>
      <c r="P19" s="4"/>
      <c r="Q19" s="4"/>
      <c r="R19" s="4">
        <v>1</v>
      </c>
      <c r="S19" s="4"/>
      <c r="T19" s="4" t="s">
        <v>79</v>
      </c>
      <c r="U19" s="4"/>
      <c r="V19" s="4"/>
      <c r="W19" s="4"/>
      <c r="X19" s="4" t="s">
        <v>218</v>
      </c>
      <c r="Y19" s="4"/>
      <c r="Z19" s="4"/>
      <c r="AA19" s="4" t="s">
        <v>217</v>
      </c>
      <c r="AB19" s="26">
        <v>43600</v>
      </c>
      <c r="AC19" s="4" t="s">
        <v>242</v>
      </c>
      <c r="AD19" s="4"/>
      <c r="AE19" s="4"/>
      <c r="AF19" s="4"/>
      <c r="AG19" s="4" t="s">
        <v>217</v>
      </c>
      <c r="AH19" s="4"/>
      <c r="AI19" s="26">
        <v>43601</v>
      </c>
      <c r="AJ19" s="4" t="s">
        <v>242</v>
      </c>
      <c r="AK19" s="4"/>
      <c r="AL19" s="4" t="s">
        <v>217</v>
      </c>
      <c r="AM19" s="26">
        <v>43601</v>
      </c>
      <c r="AN19" s="4" t="s">
        <v>242</v>
      </c>
      <c r="AO19" s="4"/>
    </row>
    <row r="20" spans="1:41" x14ac:dyDescent="0.35">
      <c r="A20" s="4">
        <v>1</v>
      </c>
      <c r="B20" s="4" t="s">
        <v>64</v>
      </c>
      <c r="C20" s="4" t="s">
        <v>75</v>
      </c>
      <c r="D20" s="4" t="s">
        <v>213</v>
      </c>
      <c r="E20" s="4" t="s">
        <v>71</v>
      </c>
      <c r="F20" s="4">
        <v>908</v>
      </c>
      <c r="G20" s="4">
        <v>2329</v>
      </c>
      <c r="H20" s="4" t="str">
        <f t="shared" si="0"/>
        <v>TMM 908 - 2329</v>
      </c>
      <c r="I20" s="6" t="s">
        <v>222</v>
      </c>
      <c r="J20" s="6" t="s">
        <v>223</v>
      </c>
      <c r="K20" s="4" t="s">
        <v>50</v>
      </c>
      <c r="L20" s="4" t="s">
        <v>65</v>
      </c>
      <c r="M20" s="4" t="s">
        <v>59</v>
      </c>
      <c r="N20" s="4" t="s">
        <v>53</v>
      </c>
      <c r="O20" s="4" t="s">
        <v>43</v>
      </c>
      <c r="P20" s="4"/>
      <c r="Q20" s="4" t="s">
        <v>57</v>
      </c>
      <c r="R20" s="4">
        <v>1</v>
      </c>
      <c r="S20" s="4"/>
      <c r="T20" s="4" t="s">
        <v>73</v>
      </c>
      <c r="U20" s="4"/>
      <c r="V20" s="4"/>
      <c r="W20" s="4"/>
      <c r="X20" s="4" t="s">
        <v>218</v>
      </c>
      <c r="Y20" s="4"/>
      <c r="Z20" s="4"/>
      <c r="AA20" s="4" t="s">
        <v>217</v>
      </c>
      <c r="AB20" s="26">
        <v>43600</v>
      </c>
      <c r="AC20" s="4" t="s">
        <v>242</v>
      </c>
      <c r="AD20" s="4"/>
      <c r="AE20" s="4"/>
      <c r="AF20" s="4"/>
      <c r="AG20" s="4" t="s">
        <v>217</v>
      </c>
      <c r="AH20" s="4"/>
      <c r="AI20" s="26">
        <v>43601</v>
      </c>
      <c r="AJ20" s="4" t="s">
        <v>242</v>
      </c>
      <c r="AK20" s="4"/>
      <c r="AL20" s="4" t="s">
        <v>217</v>
      </c>
      <c r="AM20" s="26">
        <v>43601</v>
      </c>
      <c r="AN20" s="4" t="s">
        <v>242</v>
      </c>
      <c r="AO20" s="4"/>
    </row>
    <row r="21" spans="1:41" x14ac:dyDescent="0.35">
      <c r="A21" s="4">
        <v>1</v>
      </c>
      <c r="B21" s="4" t="s">
        <v>48</v>
      </c>
      <c r="C21" s="4" t="s">
        <v>75</v>
      </c>
      <c r="D21" s="3" t="s">
        <v>132</v>
      </c>
      <c r="E21" s="4"/>
      <c r="F21" s="4">
        <v>40450</v>
      </c>
      <c r="G21" s="4">
        <v>1622</v>
      </c>
      <c r="H21" s="4" t="str">
        <f t="shared" si="0"/>
        <v>TMM 40450 - 1622</v>
      </c>
      <c r="I21" s="6" t="s">
        <v>222</v>
      </c>
      <c r="J21" s="6" t="s">
        <v>223</v>
      </c>
      <c r="K21" s="4" t="s">
        <v>50</v>
      </c>
      <c r="L21" s="4"/>
      <c r="M21" s="4" t="s">
        <v>41</v>
      </c>
      <c r="N21" s="4" t="s">
        <v>51</v>
      </c>
      <c r="O21" s="4" t="s">
        <v>43</v>
      </c>
      <c r="P21" s="4" t="s">
        <v>44</v>
      </c>
      <c r="Q21" s="4"/>
      <c r="R21" s="4">
        <v>1</v>
      </c>
      <c r="S21" s="4"/>
      <c r="T21" s="4"/>
      <c r="U21" s="4"/>
      <c r="V21" s="4"/>
      <c r="W21" s="4"/>
      <c r="X21" s="4" t="s">
        <v>218</v>
      </c>
      <c r="Y21" s="4"/>
      <c r="Z21" s="4"/>
      <c r="AA21" s="4" t="s">
        <v>217</v>
      </c>
      <c r="AB21" s="26">
        <v>43600</v>
      </c>
      <c r="AC21" s="4" t="s">
        <v>242</v>
      </c>
      <c r="AD21" s="4"/>
      <c r="AE21" s="4"/>
      <c r="AF21" s="4"/>
      <c r="AG21" s="4" t="s">
        <v>217</v>
      </c>
      <c r="AH21" s="4"/>
      <c r="AI21" s="26">
        <v>43600</v>
      </c>
      <c r="AJ21" s="4" t="s">
        <v>242</v>
      </c>
      <c r="AK21" s="4"/>
      <c r="AL21" s="4" t="s">
        <v>217</v>
      </c>
      <c r="AM21" s="26">
        <v>43600</v>
      </c>
      <c r="AN21" s="4" t="s">
        <v>242</v>
      </c>
      <c r="AO21" s="4"/>
    </row>
    <row r="22" spans="1:41" x14ac:dyDescent="0.35">
      <c r="A22" s="4">
        <v>1</v>
      </c>
      <c r="B22" s="4" t="s">
        <v>48</v>
      </c>
      <c r="C22" s="4" t="s">
        <v>75</v>
      </c>
      <c r="D22" s="3" t="s">
        <v>132</v>
      </c>
      <c r="E22" s="4"/>
      <c r="F22" s="4">
        <v>40450</v>
      </c>
      <c r="G22" s="4">
        <v>1034</v>
      </c>
      <c r="H22" s="4" t="str">
        <f t="shared" si="0"/>
        <v>TMM 40450 - 1034</v>
      </c>
      <c r="I22" s="6" t="s">
        <v>222</v>
      </c>
      <c r="J22" s="6" t="s">
        <v>223</v>
      </c>
      <c r="K22" s="4" t="s">
        <v>50</v>
      </c>
      <c r="L22" s="4"/>
      <c r="M22" s="4" t="s">
        <v>41</v>
      </c>
      <c r="N22" s="4" t="s">
        <v>53</v>
      </c>
      <c r="O22" s="4" t="s">
        <v>43</v>
      </c>
      <c r="P22" s="4" t="s">
        <v>44</v>
      </c>
      <c r="Q22" s="4"/>
      <c r="R22" s="4">
        <v>1</v>
      </c>
      <c r="S22" s="4"/>
      <c r="T22" s="4"/>
      <c r="U22" s="4"/>
      <c r="V22" s="4"/>
      <c r="W22" s="4"/>
      <c r="X22" s="4" t="s">
        <v>218</v>
      </c>
      <c r="Y22" s="4"/>
      <c r="Z22" s="4"/>
      <c r="AA22" s="4" t="s">
        <v>217</v>
      </c>
      <c r="AB22" s="26">
        <v>43600</v>
      </c>
      <c r="AC22" s="4" t="s">
        <v>242</v>
      </c>
      <c r="AD22" s="4"/>
      <c r="AE22" s="4"/>
      <c r="AF22" s="4"/>
      <c r="AG22" s="4" t="s">
        <v>217</v>
      </c>
      <c r="AH22" s="4"/>
      <c r="AI22" s="26">
        <v>43600</v>
      </c>
      <c r="AJ22" s="4" t="s">
        <v>242</v>
      </c>
      <c r="AK22" s="4"/>
      <c r="AL22" s="4" t="s">
        <v>217</v>
      </c>
      <c r="AM22" s="26">
        <v>43600</v>
      </c>
      <c r="AN22" s="4" t="s">
        <v>242</v>
      </c>
      <c r="AO22" s="4"/>
    </row>
    <row r="23" spans="1:41" x14ac:dyDescent="0.35">
      <c r="A23" s="4">
        <v>1</v>
      </c>
      <c r="B23" s="4" t="s">
        <v>48</v>
      </c>
      <c r="C23" s="4" t="s">
        <v>75</v>
      </c>
      <c r="D23" s="3" t="s">
        <v>132</v>
      </c>
      <c r="E23" s="4"/>
      <c r="F23" s="4">
        <v>40450</v>
      </c>
      <c r="G23" s="4">
        <v>115</v>
      </c>
      <c r="H23" s="4" t="str">
        <f t="shared" si="0"/>
        <v>TMM 40450 - 115</v>
      </c>
      <c r="I23" s="6" t="s">
        <v>222</v>
      </c>
      <c r="J23" s="6" t="s">
        <v>223</v>
      </c>
      <c r="K23" s="4" t="s">
        <v>50</v>
      </c>
      <c r="L23" s="4"/>
      <c r="M23" s="4" t="s">
        <v>41</v>
      </c>
      <c r="N23" s="4" t="s">
        <v>52</v>
      </c>
      <c r="O23" s="4" t="s">
        <v>43</v>
      </c>
      <c r="P23" s="4" t="s">
        <v>44</v>
      </c>
      <c r="Q23" s="4"/>
      <c r="R23" s="4">
        <v>1</v>
      </c>
      <c r="S23" s="4"/>
      <c r="T23" s="4"/>
      <c r="U23" s="4"/>
      <c r="V23" s="4"/>
      <c r="W23" s="4"/>
      <c r="X23" s="4" t="s">
        <v>218</v>
      </c>
      <c r="Y23" s="4"/>
      <c r="Z23" s="4"/>
      <c r="AA23" s="4" t="s">
        <v>217</v>
      </c>
      <c r="AB23" s="26">
        <v>43600</v>
      </c>
      <c r="AC23" s="4" t="s">
        <v>242</v>
      </c>
      <c r="AD23" s="4"/>
      <c r="AE23" s="4"/>
      <c r="AF23" s="4"/>
      <c r="AG23" s="4" t="s">
        <v>217</v>
      </c>
      <c r="AH23" s="4"/>
      <c r="AI23" s="26">
        <v>43600</v>
      </c>
      <c r="AJ23" s="4" t="s">
        <v>242</v>
      </c>
      <c r="AK23" s="4"/>
      <c r="AL23" s="4" t="s">
        <v>217</v>
      </c>
      <c r="AM23" s="26">
        <v>43600</v>
      </c>
      <c r="AN23" s="4" t="s">
        <v>242</v>
      </c>
      <c r="AO23" s="4"/>
    </row>
    <row r="24" spans="1:41" x14ac:dyDescent="0.35">
      <c r="A24" s="4">
        <v>1</v>
      </c>
      <c r="B24" s="4" t="s">
        <v>48</v>
      </c>
      <c r="C24" s="4" t="s">
        <v>75</v>
      </c>
      <c r="D24" s="3" t="s">
        <v>132</v>
      </c>
      <c r="E24" s="4"/>
      <c r="F24" s="4">
        <v>40450</v>
      </c>
      <c r="G24" s="4">
        <v>1025</v>
      </c>
      <c r="H24" s="4" t="str">
        <f t="shared" si="0"/>
        <v>TMM 40450 - 1025</v>
      </c>
      <c r="I24" s="6" t="s">
        <v>222</v>
      </c>
      <c r="J24" s="6" t="s">
        <v>223</v>
      </c>
      <c r="K24" s="4" t="s">
        <v>50</v>
      </c>
      <c r="L24" s="4"/>
      <c r="M24" s="4" t="s">
        <v>41</v>
      </c>
      <c r="N24" s="4" t="s">
        <v>52</v>
      </c>
      <c r="O24" s="4" t="s">
        <v>43</v>
      </c>
      <c r="P24" s="4" t="s">
        <v>44</v>
      </c>
      <c r="Q24" s="4"/>
      <c r="R24" s="4">
        <v>1</v>
      </c>
      <c r="S24" s="4"/>
      <c r="T24" s="4"/>
      <c r="U24" s="4"/>
      <c r="V24" s="4"/>
      <c r="W24" s="4"/>
      <c r="X24" s="4" t="s">
        <v>218</v>
      </c>
      <c r="Y24" s="4"/>
      <c r="Z24" s="4"/>
      <c r="AA24" s="4" t="s">
        <v>217</v>
      </c>
      <c r="AB24" s="26">
        <v>43600</v>
      </c>
      <c r="AC24" s="4" t="s">
        <v>242</v>
      </c>
      <c r="AD24" s="4"/>
      <c r="AE24" s="4"/>
      <c r="AF24" s="4"/>
      <c r="AG24" s="4" t="s">
        <v>217</v>
      </c>
      <c r="AH24" s="4"/>
      <c r="AI24" s="26">
        <v>43600</v>
      </c>
      <c r="AJ24" s="4" t="s">
        <v>242</v>
      </c>
      <c r="AK24" s="4"/>
      <c r="AL24" s="4" t="s">
        <v>217</v>
      </c>
      <c r="AM24" s="26">
        <v>43600</v>
      </c>
      <c r="AN24" s="4" t="s">
        <v>242</v>
      </c>
      <c r="AO24" s="4"/>
    </row>
    <row r="25" spans="1:41" x14ac:dyDescent="0.35">
      <c r="A25" s="4">
        <v>1</v>
      </c>
      <c r="B25" s="4" t="s">
        <v>48</v>
      </c>
      <c r="C25" s="4" t="s">
        <v>75</v>
      </c>
      <c r="D25" s="3" t="s">
        <v>132</v>
      </c>
      <c r="E25" s="4"/>
      <c r="F25" s="4">
        <v>40450</v>
      </c>
      <c r="G25" s="4">
        <v>687</v>
      </c>
      <c r="H25" s="4" t="str">
        <f t="shared" si="0"/>
        <v>TMM 40450 - 687</v>
      </c>
      <c r="I25" s="6" t="s">
        <v>222</v>
      </c>
      <c r="J25" s="6" t="s">
        <v>223</v>
      </c>
      <c r="K25" s="4" t="s">
        <v>50</v>
      </c>
      <c r="L25" s="4"/>
      <c r="M25" s="4" t="s">
        <v>41</v>
      </c>
      <c r="N25" s="4" t="s">
        <v>52</v>
      </c>
      <c r="O25" s="4" t="s">
        <v>43</v>
      </c>
      <c r="P25" s="4" t="s">
        <v>44</v>
      </c>
      <c r="Q25" s="4"/>
      <c r="R25" s="4">
        <v>1</v>
      </c>
      <c r="S25" s="4"/>
      <c r="T25" s="4"/>
      <c r="U25" s="4"/>
      <c r="V25" s="4"/>
      <c r="W25" s="4"/>
      <c r="X25" s="4" t="s">
        <v>218</v>
      </c>
      <c r="Y25" s="4"/>
      <c r="Z25" s="4"/>
      <c r="AA25" s="4" t="s">
        <v>217</v>
      </c>
      <c r="AB25" s="26">
        <v>43600</v>
      </c>
      <c r="AC25" s="4" t="s">
        <v>242</v>
      </c>
      <c r="AD25" s="4"/>
      <c r="AE25" s="4"/>
      <c r="AF25" s="4"/>
      <c r="AG25" s="4" t="s">
        <v>217</v>
      </c>
      <c r="AH25" s="4"/>
      <c r="AI25" s="26">
        <v>43600</v>
      </c>
      <c r="AJ25" s="4" t="s">
        <v>242</v>
      </c>
      <c r="AK25" s="4"/>
      <c r="AL25" s="4" t="s">
        <v>217</v>
      </c>
      <c r="AM25" s="26">
        <v>43600</v>
      </c>
      <c r="AN25" s="4" t="s">
        <v>242</v>
      </c>
      <c r="AO25" s="4"/>
    </row>
    <row r="26" spans="1:41" x14ac:dyDescent="0.35">
      <c r="A26" s="4">
        <v>1</v>
      </c>
      <c r="B26" s="4" t="s">
        <v>48</v>
      </c>
      <c r="C26" s="4" t="s">
        <v>75</v>
      </c>
      <c r="D26" s="3" t="s">
        <v>132</v>
      </c>
      <c r="E26" s="4"/>
      <c r="F26" s="4">
        <v>40450</v>
      </c>
      <c r="G26" s="4">
        <v>690</v>
      </c>
      <c r="H26" s="4" t="str">
        <f t="shared" si="0"/>
        <v>TMM 40450 - 690</v>
      </c>
      <c r="I26" s="6" t="s">
        <v>222</v>
      </c>
      <c r="J26" s="6" t="s">
        <v>223</v>
      </c>
      <c r="K26" s="4" t="s">
        <v>50</v>
      </c>
      <c r="L26" s="4"/>
      <c r="M26" s="4" t="s">
        <v>41</v>
      </c>
      <c r="N26" s="4" t="s">
        <v>51</v>
      </c>
      <c r="O26" s="4" t="s">
        <v>43</v>
      </c>
      <c r="P26" s="4" t="s">
        <v>44</v>
      </c>
      <c r="Q26" s="4"/>
      <c r="R26" s="4">
        <v>1</v>
      </c>
      <c r="S26" s="4"/>
      <c r="T26" s="4"/>
      <c r="U26" s="4"/>
      <c r="V26" s="4"/>
      <c r="W26" s="4"/>
      <c r="X26" s="4" t="s">
        <v>218</v>
      </c>
      <c r="Y26" s="4"/>
      <c r="Z26" s="4"/>
      <c r="AA26" s="4" t="s">
        <v>217</v>
      </c>
      <c r="AB26" s="26">
        <v>43600</v>
      </c>
      <c r="AC26" s="4" t="s">
        <v>242</v>
      </c>
      <c r="AD26" s="4"/>
      <c r="AE26" s="4"/>
      <c r="AF26" s="4"/>
      <c r="AG26" s="4" t="s">
        <v>217</v>
      </c>
      <c r="AH26" s="4"/>
      <c r="AI26" s="26">
        <v>43600</v>
      </c>
      <c r="AJ26" s="4" t="s">
        <v>242</v>
      </c>
      <c r="AK26" s="4"/>
      <c r="AL26" s="4" t="s">
        <v>217</v>
      </c>
      <c r="AM26" s="26">
        <v>43600</v>
      </c>
      <c r="AN26" s="4" t="s">
        <v>242</v>
      </c>
      <c r="AO26" s="4"/>
    </row>
    <row r="27" spans="1:41" x14ac:dyDescent="0.35">
      <c r="A27" s="4">
        <v>1</v>
      </c>
      <c r="B27" s="4" t="s">
        <v>48</v>
      </c>
      <c r="C27" s="4" t="s">
        <v>75</v>
      </c>
      <c r="D27" s="3" t="s">
        <v>132</v>
      </c>
      <c r="E27" s="4"/>
      <c r="F27" s="4">
        <v>40450</v>
      </c>
      <c r="G27" s="4">
        <v>685</v>
      </c>
      <c r="H27" s="4" t="str">
        <f t="shared" si="0"/>
        <v>TMM 40450 - 685</v>
      </c>
      <c r="I27" s="6" t="s">
        <v>222</v>
      </c>
      <c r="J27" s="6" t="s">
        <v>223</v>
      </c>
      <c r="K27" s="4" t="s">
        <v>50</v>
      </c>
      <c r="L27" s="4"/>
      <c r="M27" s="4" t="s">
        <v>41</v>
      </c>
      <c r="N27" s="4" t="s">
        <v>60</v>
      </c>
      <c r="O27" s="4" t="s">
        <v>43</v>
      </c>
      <c r="P27" s="4" t="s">
        <v>44</v>
      </c>
      <c r="Q27" s="4"/>
      <c r="R27" s="4">
        <v>1</v>
      </c>
      <c r="S27" s="4"/>
      <c r="T27" s="4"/>
      <c r="U27" s="4"/>
      <c r="V27" s="4"/>
      <c r="W27" s="4"/>
      <c r="X27" s="4" t="s">
        <v>218</v>
      </c>
      <c r="Y27" s="4"/>
      <c r="Z27" s="4"/>
      <c r="AA27" s="4" t="s">
        <v>217</v>
      </c>
      <c r="AB27" s="26">
        <v>43600</v>
      </c>
      <c r="AC27" s="4" t="s">
        <v>242</v>
      </c>
      <c r="AD27" s="4"/>
      <c r="AE27" s="4"/>
      <c r="AF27" s="4"/>
      <c r="AG27" s="4" t="s">
        <v>217</v>
      </c>
      <c r="AH27" s="4"/>
      <c r="AI27" s="26">
        <v>43600</v>
      </c>
      <c r="AJ27" s="4" t="s">
        <v>242</v>
      </c>
      <c r="AK27" s="4"/>
      <c r="AL27" s="4" t="s">
        <v>217</v>
      </c>
      <c r="AM27" s="26">
        <v>43600</v>
      </c>
      <c r="AN27" s="4" t="s">
        <v>242</v>
      </c>
      <c r="AO27" s="4"/>
    </row>
    <row r="28" spans="1:41" x14ac:dyDescent="0.35">
      <c r="A28" s="4">
        <v>1</v>
      </c>
      <c r="B28" s="4" t="s">
        <v>48</v>
      </c>
      <c r="C28" s="4" t="s">
        <v>75</v>
      </c>
      <c r="D28" s="3" t="s">
        <v>132</v>
      </c>
      <c r="E28" s="4"/>
      <c r="F28" s="4">
        <v>40450</v>
      </c>
      <c r="G28" s="4">
        <v>684</v>
      </c>
      <c r="H28" s="4" t="str">
        <f t="shared" si="0"/>
        <v>TMM 40450 - 684</v>
      </c>
      <c r="I28" s="6" t="s">
        <v>222</v>
      </c>
      <c r="J28" s="6" t="s">
        <v>223</v>
      </c>
      <c r="K28" s="4" t="s">
        <v>50</v>
      </c>
      <c r="L28" s="4"/>
      <c r="M28" s="4" t="s">
        <v>41</v>
      </c>
      <c r="N28" s="4" t="s">
        <v>51</v>
      </c>
      <c r="O28" s="4" t="s">
        <v>43</v>
      </c>
      <c r="P28" s="4" t="s">
        <v>44</v>
      </c>
      <c r="Q28" s="4"/>
      <c r="R28" s="4">
        <v>1</v>
      </c>
      <c r="S28" s="4"/>
      <c r="T28" s="4"/>
      <c r="U28" s="4"/>
      <c r="V28" s="4"/>
      <c r="W28" s="4"/>
      <c r="X28" s="4" t="s">
        <v>218</v>
      </c>
      <c r="Y28" s="4"/>
      <c r="Z28" s="4"/>
      <c r="AA28" s="4" t="s">
        <v>217</v>
      </c>
      <c r="AB28" s="26">
        <v>43600</v>
      </c>
      <c r="AC28" s="4" t="s">
        <v>242</v>
      </c>
      <c r="AD28" s="4"/>
      <c r="AE28" s="4"/>
      <c r="AF28" s="4"/>
      <c r="AG28" s="4" t="s">
        <v>217</v>
      </c>
      <c r="AH28" s="4"/>
      <c r="AI28" s="26">
        <v>43600</v>
      </c>
      <c r="AJ28" s="4" t="s">
        <v>242</v>
      </c>
      <c r="AK28" s="4"/>
      <c r="AL28" s="4" t="s">
        <v>217</v>
      </c>
      <c r="AM28" s="26">
        <v>43600</v>
      </c>
      <c r="AN28" s="4" t="s">
        <v>242</v>
      </c>
      <c r="AO28" s="4"/>
    </row>
    <row r="29" spans="1:41" x14ac:dyDescent="0.35">
      <c r="A29" s="4">
        <v>1</v>
      </c>
      <c r="B29" s="4" t="s">
        <v>48</v>
      </c>
      <c r="C29" s="4" t="s">
        <v>75</v>
      </c>
      <c r="D29" s="3" t="s">
        <v>132</v>
      </c>
      <c r="E29" s="4"/>
      <c r="F29" s="4">
        <v>40450</v>
      </c>
      <c r="G29" s="4">
        <v>264</v>
      </c>
      <c r="H29" s="4" t="str">
        <f t="shared" si="0"/>
        <v>TMM 40450 - 264</v>
      </c>
      <c r="I29" s="6" t="s">
        <v>222</v>
      </c>
      <c r="J29" s="6" t="s">
        <v>223</v>
      </c>
      <c r="K29" s="4" t="s">
        <v>50</v>
      </c>
      <c r="L29" s="4"/>
      <c r="M29" s="4" t="s">
        <v>41</v>
      </c>
      <c r="N29" s="4" t="s">
        <v>52</v>
      </c>
      <c r="O29" s="4" t="s">
        <v>43</v>
      </c>
      <c r="P29" s="4" t="s">
        <v>44</v>
      </c>
      <c r="Q29" s="4"/>
      <c r="R29" s="4">
        <v>1</v>
      </c>
      <c r="S29" s="4"/>
      <c r="T29" s="4"/>
      <c r="U29" s="4"/>
      <c r="V29" s="4"/>
      <c r="W29" s="4"/>
      <c r="X29" s="4" t="s">
        <v>218</v>
      </c>
      <c r="Y29" s="4"/>
      <c r="Z29" s="4"/>
      <c r="AA29" s="4" t="s">
        <v>217</v>
      </c>
      <c r="AB29" s="26">
        <v>43600</v>
      </c>
      <c r="AC29" s="4" t="s">
        <v>242</v>
      </c>
      <c r="AD29" s="4"/>
      <c r="AE29" s="4"/>
      <c r="AF29" s="4"/>
      <c r="AG29" s="4" t="s">
        <v>217</v>
      </c>
      <c r="AH29" s="4"/>
      <c r="AI29" s="26">
        <v>43600</v>
      </c>
      <c r="AJ29" s="4" t="s">
        <v>242</v>
      </c>
      <c r="AK29" s="4"/>
      <c r="AL29" s="4" t="s">
        <v>217</v>
      </c>
      <c r="AM29" s="26">
        <v>43600</v>
      </c>
      <c r="AN29" s="4" t="s">
        <v>242</v>
      </c>
      <c r="AO29" s="4"/>
    </row>
    <row r="30" spans="1:41" x14ac:dyDescent="0.35">
      <c r="A30" s="4">
        <v>1</v>
      </c>
      <c r="B30" s="4" t="s">
        <v>48</v>
      </c>
      <c r="C30" s="4" t="s">
        <v>75</v>
      </c>
      <c r="D30" s="3" t="s">
        <v>132</v>
      </c>
      <c r="E30" s="4"/>
      <c r="F30" s="4">
        <v>40450</v>
      </c>
      <c r="G30" s="4">
        <v>268</v>
      </c>
      <c r="H30" s="4" t="str">
        <f t="shared" si="0"/>
        <v>TMM 40450 - 268</v>
      </c>
      <c r="I30" s="6" t="s">
        <v>222</v>
      </c>
      <c r="J30" s="6" t="s">
        <v>223</v>
      </c>
      <c r="K30" s="4" t="s">
        <v>50</v>
      </c>
      <c r="L30" s="4"/>
      <c r="M30" s="4" t="s">
        <v>41</v>
      </c>
      <c r="N30" s="4" t="s">
        <v>61</v>
      </c>
      <c r="O30" s="4" t="s">
        <v>43</v>
      </c>
      <c r="P30" s="4" t="s">
        <v>44</v>
      </c>
      <c r="Q30" s="4"/>
      <c r="R30" s="4">
        <v>1</v>
      </c>
      <c r="S30" s="4"/>
      <c r="T30" s="4"/>
      <c r="U30" s="4"/>
      <c r="V30" s="4"/>
      <c r="W30" s="4"/>
      <c r="X30" s="4" t="s">
        <v>218</v>
      </c>
      <c r="Y30" s="4"/>
      <c r="Z30" s="4"/>
      <c r="AA30" s="4" t="s">
        <v>217</v>
      </c>
      <c r="AB30" s="26">
        <v>43600</v>
      </c>
      <c r="AC30" s="4" t="s">
        <v>242</v>
      </c>
      <c r="AD30" s="4"/>
      <c r="AE30" s="4"/>
      <c r="AF30" s="4"/>
      <c r="AG30" s="4" t="s">
        <v>217</v>
      </c>
      <c r="AH30" s="4"/>
      <c r="AI30" s="26">
        <v>43600</v>
      </c>
      <c r="AJ30" s="4" t="s">
        <v>242</v>
      </c>
      <c r="AK30" s="4"/>
      <c r="AL30" s="4" t="s">
        <v>217</v>
      </c>
      <c r="AM30" s="26">
        <v>43600</v>
      </c>
      <c r="AN30" s="4" t="s">
        <v>242</v>
      </c>
      <c r="AO30" s="4"/>
    </row>
    <row r="31" spans="1:41" x14ac:dyDescent="0.35">
      <c r="A31" s="4">
        <v>1</v>
      </c>
      <c r="B31" s="4" t="s">
        <v>48</v>
      </c>
      <c r="C31" s="4" t="s">
        <v>75</v>
      </c>
      <c r="D31" s="3" t="s">
        <v>132</v>
      </c>
      <c r="E31" s="4"/>
      <c r="F31" s="4">
        <v>40450</v>
      </c>
      <c r="G31" s="4">
        <v>257</v>
      </c>
      <c r="H31" s="4" t="str">
        <f t="shared" si="0"/>
        <v>TMM 40450 - 257</v>
      </c>
      <c r="I31" s="6" t="s">
        <v>222</v>
      </c>
      <c r="J31" s="6" t="s">
        <v>223</v>
      </c>
      <c r="K31" s="4" t="s">
        <v>50</v>
      </c>
      <c r="L31" s="4"/>
      <c r="M31" s="4" t="s">
        <v>41</v>
      </c>
      <c r="N31" s="4" t="s">
        <v>51</v>
      </c>
      <c r="O31" s="4" t="s">
        <v>43</v>
      </c>
      <c r="P31" s="4" t="s">
        <v>44</v>
      </c>
      <c r="Q31" s="4"/>
      <c r="R31" s="4">
        <v>1</v>
      </c>
      <c r="S31" s="4"/>
      <c r="T31" s="4"/>
      <c r="U31" s="4"/>
      <c r="V31" s="4"/>
      <c r="W31" s="4"/>
      <c r="X31" s="4" t="s">
        <v>218</v>
      </c>
      <c r="Y31" s="4"/>
      <c r="Z31" s="4"/>
      <c r="AA31" s="4" t="s">
        <v>217</v>
      </c>
      <c r="AB31" s="26">
        <v>43600</v>
      </c>
      <c r="AC31" s="4" t="s">
        <v>242</v>
      </c>
      <c r="AD31" s="4"/>
      <c r="AE31" s="4"/>
      <c r="AF31" s="4"/>
      <c r="AG31" s="4" t="s">
        <v>217</v>
      </c>
      <c r="AH31" s="4"/>
      <c r="AI31" s="26">
        <v>43600</v>
      </c>
      <c r="AJ31" s="4" t="s">
        <v>242</v>
      </c>
      <c r="AK31" s="4"/>
      <c r="AL31" s="4" t="s">
        <v>217</v>
      </c>
      <c r="AM31" s="26">
        <v>43600</v>
      </c>
      <c r="AN31" s="4" t="s">
        <v>242</v>
      </c>
      <c r="AO31" s="4"/>
    </row>
    <row r="32" spans="1:41" x14ac:dyDescent="0.35">
      <c r="A32" s="4">
        <v>1</v>
      </c>
      <c r="B32" s="4" t="s">
        <v>48</v>
      </c>
      <c r="C32" s="4" t="s">
        <v>75</v>
      </c>
      <c r="D32" s="3" t="s">
        <v>132</v>
      </c>
      <c r="E32" s="4"/>
      <c r="F32" s="4">
        <v>40450</v>
      </c>
      <c r="G32" s="4">
        <v>200</v>
      </c>
      <c r="H32" s="4" t="str">
        <f t="shared" si="0"/>
        <v>TMM 40450 - 200</v>
      </c>
      <c r="I32" s="6" t="s">
        <v>222</v>
      </c>
      <c r="J32" s="6" t="s">
        <v>223</v>
      </c>
      <c r="K32" s="4" t="s">
        <v>50</v>
      </c>
      <c r="L32" s="4"/>
      <c r="M32" s="4" t="s">
        <v>41</v>
      </c>
      <c r="N32" s="4" t="s">
        <v>62</v>
      </c>
      <c r="O32" s="4" t="s">
        <v>43</v>
      </c>
      <c r="P32" s="4" t="s">
        <v>44</v>
      </c>
      <c r="Q32" s="4"/>
      <c r="R32" s="4">
        <v>1</v>
      </c>
      <c r="S32" s="4"/>
      <c r="T32" s="4"/>
      <c r="U32" s="4"/>
      <c r="V32" s="4"/>
      <c r="W32" s="4"/>
      <c r="X32" s="4" t="s">
        <v>218</v>
      </c>
      <c r="Y32" s="4"/>
      <c r="Z32" s="4"/>
      <c r="AA32" s="4" t="s">
        <v>217</v>
      </c>
      <c r="AB32" s="26">
        <v>43600</v>
      </c>
      <c r="AC32" s="4" t="s">
        <v>242</v>
      </c>
      <c r="AD32" s="4"/>
      <c r="AE32" s="4"/>
      <c r="AF32" s="4"/>
      <c r="AG32" s="4" t="s">
        <v>217</v>
      </c>
      <c r="AH32" s="4"/>
      <c r="AI32" s="26">
        <v>43600</v>
      </c>
      <c r="AJ32" s="4" t="s">
        <v>242</v>
      </c>
      <c r="AK32" s="4"/>
      <c r="AL32" s="4" t="s">
        <v>217</v>
      </c>
      <c r="AM32" s="26">
        <v>43600</v>
      </c>
      <c r="AN32" s="4" t="s">
        <v>242</v>
      </c>
      <c r="AO32" s="4"/>
    </row>
    <row r="33" spans="1:41" x14ac:dyDescent="0.35">
      <c r="A33" s="4">
        <v>1</v>
      </c>
      <c r="B33" s="4" t="s">
        <v>48</v>
      </c>
      <c r="C33" s="4" t="s">
        <v>75</v>
      </c>
      <c r="D33" s="3" t="s">
        <v>132</v>
      </c>
      <c r="E33" s="4"/>
      <c r="F33" s="4">
        <v>40450</v>
      </c>
      <c r="G33" s="4">
        <v>274</v>
      </c>
      <c r="H33" s="4" t="str">
        <f t="shared" si="0"/>
        <v>TMM 40450 - 274</v>
      </c>
      <c r="I33" s="6" t="s">
        <v>222</v>
      </c>
      <c r="J33" s="6" t="s">
        <v>223</v>
      </c>
      <c r="K33" s="4" t="s">
        <v>50</v>
      </c>
      <c r="L33" s="4"/>
      <c r="M33" s="4" t="s">
        <v>41</v>
      </c>
      <c r="N33" s="4" t="s">
        <v>63</v>
      </c>
      <c r="O33" s="4" t="s">
        <v>43</v>
      </c>
      <c r="P33" s="4" t="s">
        <v>44</v>
      </c>
      <c r="Q33" s="4"/>
      <c r="R33" s="4">
        <v>1</v>
      </c>
      <c r="S33" s="4"/>
      <c r="T33" s="4"/>
      <c r="U33" s="4"/>
      <c r="V33" s="4"/>
      <c r="W33" s="4"/>
      <c r="X33" s="4" t="s">
        <v>218</v>
      </c>
      <c r="Y33" s="4"/>
      <c r="Z33" s="4"/>
      <c r="AA33" s="4" t="s">
        <v>217</v>
      </c>
      <c r="AB33" s="26">
        <v>43600</v>
      </c>
      <c r="AC33" s="4" t="s">
        <v>242</v>
      </c>
      <c r="AD33" s="4"/>
      <c r="AE33" s="4"/>
      <c r="AF33" s="4"/>
      <c r="AG33" s="4" t="s">
        <v>217</v>
      </c>
      <c r="AH33" s="4"/>
      <c r="AI33" s="26">
        <v>43600</v>
      </c>
      <c r="AJ33" s="4" t="s">
        <v>242</v>
      </c>
      <c r="AK33" s="4"/>
      <c r="AL33" s="4" t="s">
        <v>217</v>
      </c>
      <c r="AM33" s="26">
        <v>43600</v>
      </c>
      <c r="AN33" s="4" t="s">
        <v>242</v>
      </c>
      <c r="AO33" s="4"/>
    </row>
    <row r="34" spans="1:41" x14ac:dyDescent="0.35">
      <c r="A34" s="4">
        <v>1</v>
      </c>
      <c r="B34" s="4" t="s">
        <v>48</v>
      </c>
      <c r="C34" s="4" t="s">
        <v>75</v>
      </c>
      <c r="D34" s="3" t="s">
        <v>132</v>
      </c>
      <c r="E34" s="4"/>
      <c r="F34" s="4">
        <v>40450</v>
      </c>
      <c r="G34" s="4">
        <v>245</v>
      </c>
      <c r="H34" s="4" t="str">
        <f t="shared" si="0"/>
        <v>TMM 40450 - 245</v>
      </c>
      <c r="I34" s="6" t="s">
        <v>222</v>
      </c>
      <c r="J34" s="6" t="s">
        <v>223</v>
      </c>
      <c r="K34" s="4" t="s">
        <v>50</v>
      </c>
      <c r="L34" s="4"/>
      <c r="M34" s="4" t="s">
        <v>41</v>
      </c>
      <c r="N34" s="4" t="s">
        <v>53</v>
      </c>
      <c r="O34" s="4" t="s">
        <v>43</v>
      </c>
      <c r="P34" s="4" t="s">
        <v>44</v>
      </c>
      <c r="Q34" s="4"/>
      <c r="R34" s="4">
        <v>1</v>
      </c>
      <c r="S34" s="4"/>
      <c r="T34" s="4"/>
      <c r="U34" s="4"/>
      <c r="V34" s="4"/>
      <c r="W34" s="4"/>
      <c r="X34" s="4" t="s">
        <v>218</v>
      </c>
      <c r="Y34" s="4"/>
      <c r="Z34" s="4"/>
      <c r="AA34" s="4" t="s">
        <v>217</v>
      </c>
      <c r="AB34" s="26">
        <v>43600</v>
      </c>
      <c r="AC34" s="4" t="s">
        <v>242</v>
      </c>
      <c r="AD34" s="4"/>
      <c r="AE34" s="4"/>
      <c r="AF34" s="4"/>
      <c r="AG34" s="4" t="s">
        <v>217</v>
      </c>
      <c r="AH34" s="4"/>
      <c r="AI34" s="26">
        <v>43600</v>
      </c>
      <c r="AJ34" s="4" t="s">
        <v>242</v>
      </c>
      <c r="AK34" s="4"/>
      <c r="AL34" s="4" t="s">
        <v>217</v>
      </c>
      <c r="AM34" s="26">
        <v>43600</v>
      </c>
      <c r="AN34" s="4" t="s">
        <v>242</v>
      </c>
      <c r="AO34" s="4"/>
    </row>
    <row r="35" spans="1:41" x14ac:dyDescent="0.35">
      <c r="A35" s="4">
        <v>1</v>
      </c>
      <c r="B35" s="4" t="s">
        <v>74</v>
      </c>
      <c r="C35" s="4"/>
      <c r="D35" s="4" t="s">
        <v>214</v>
      </c>
      <c r="F35" s="4">
        <v>40449</v>
      </c>
      <c r="G35" s="4">
        <v>26</v>
      </c>
      <c r="H35" s="4" t="str">
        <f t="shared" ref="H35:H67" si="2">"TMM "&amp;F35&amp;" - "&amp;G35</f>
        <v>TMM 40449 - 26</v>
      </c>
      <c r="I35" s="6" t="s">
        <v>222</v>
      </c>
      <c r="J35" s="6" t="s">
        <v>223</v>
      </c>
      <c r="K35" s="4" t="s">
        <v>50</v>
      </c>
      <c r="L35" s="4"/>
      <c r="M35" s="4" t="s">
        <v>59</v>
      </c>
      <c r="N35" s="4"/>
      <c r="O35" s="4" t="s">
        <v>43</v>
      </c>
      <c r="P35" s="4"/>
      <c r="Q35" s="4"/>
      <c r="R35" s="4">
        <v>1</v>
      </c>
      <c r="S35" s="4"/>
      <c r="T35" s="4" t="s">
        <v>79</v>
      </c>
      <c r="U35" s="4"/>
      <c r="V35" s="4"/>
      <c r="W35" s="4"/>
      <c r="X35" s="4" t="s">
        <v>218</v>
      </c>
      <c r="Y35" s="4"/>
      <c r="Z35" s="4"/>
      <c r="AA35" s="4" t="s">
        <v>217</v>
      </c>
      <c r="AB35" s="26">
        <v>43600</v>
      </c>
      <c r="AC35" s="4" t="s">
        <v>242</v>
      </c>
      <c r="AD35" s="4"/>
      <c r="AE35" s="4"/>
      <c r="AF35" s="4"/>
      <c r="AG35" s="4" t="s">
        <v>217</v>
      </c>
      <c r="AH35" s="4"/>
      <c r="AI35" s="26">
        <v>43601</v>
      </c>
      <c r="AJ35" s="4" t="s">
        <v>242</v>
      </c>
      <c r="AK35" s="4"/>
      <c r="AL35" s="4" t="s">
        <v>217</v>
      </c>
      <c r="AM35" s="26">
        <v>43601</v>
      </c>
      <c r="AN35" s="4" t="s">
        <v>242</v>
      </c>
      <c r="AO35" s="4" t="s">
        <v>90</v>
      </c>
    </row>
    <row r="36" spans="1:41" x14ac:dyDescent="0.35">
      <c r="A36" s="4">
        <v>1</v>
      </c>
      <c r="B36" s="4" t="s">
        <v>74</v>
      </c>
      <c r="C36" s="4"/>
      <c r="D36" s="4" t="s">
        <v>214</v>
      </c>
      <c r="E36" s="4"/>
      <c r="F36" s="4">
        <v>40449</v>
      </c>
      <c r="G36" s="4">
        <v>28</v>
      </c>
      <c r="H36" s="4" t="str">
        <f t="shared" si="2"/>
        <v>TMM 40449 - 28</v>
      </c>
      <c r="I36" s="6" t="s">
        <v>222</v>
      </c>
      <c r="J36" s="6" t="s">
        <v>223</v>
      </c>
      <c r="K36" s="4" t="s">
        <v>50</v>
      </c>
      <c r="L36" s="4"/>
      <c r="M36" s="4" t="s">
        <v>58</v>
      </c>
      <c r="N36" s="4"/>
      <c r="O36" s="4"/>
      <c r="P36" s="4"/>
      <c r="Q36" s="4"/>
      <c r="R36" s="4">
        <v>1</v>
      </c>
      <c r="S36" s="4"/>
      <c r="T36" s="4" t="s">
        <v>79</v>
      </c>
      <c r="U36" s="4"/>
      <c r="V36" s="4"/>
      <c r="W36" s="4"/>
      <c r="X36" s="4" t="s">
        <v>218</v>
      </c>
      <c r="Y36" s="4"/>
      <c r="Z36" s="4"/>
      <c r="AA36" s="4" t="s">
        <v>217</v>
      </c>
      <c r="AB36" s="26">
        <v>43600</v>
      </c>
      <c r="AC36" s="4" t="s">
        <v>242</v>
      </c>
      <c r="AD36" s="4"/>
      <c r="AE36" s="4"/>
      <c r="AF36" s="4"/>
      <c r="AG36" s="4" t="s">
        <v>217</v>
      </c>
      <c r="AH36" s="4"/>
      <c r="AI36" s="26">
        <v>43601</v>
      </c>
      <c r="AJ36" s="4" t="s">
        <v>242</v>
      </c>
      <c r="AK36" s="4"/>
      <c r="AL36" s="4" t="s">
        <v>217</v>
      </c>
      <c r="AM36" s="26">
        <v>43601</v>
      </c>
      <c r="AN36" s="4" t="s">
        <v>242</v>
      </c>
      <c r="AO36" s="4"/>
    </row>
    <row r="37" spans="1:41" x14ac:dyDescent="0.35">
      <c r="A37" s="4">
        <v>1</v>
      </c>
      <c r="B37" s="4" t="s">
        <v>48</v>
      </c>
      <c r="C37" s="4" t="s">
        <v>75</v>
      </c>
      <c r="D37" s="3" t="s">
        <v>132</v>
      </c>
      <c r="E37" s="4"/>
      <c r="F37" s="4">
        <v>40450</v>
      </c>
      <c r="G37" s="4">
        <v>639</v>
      </c>
      <c r="H37" s="4" t="str">
        <f t="shared" si="2"/>
        <v>TMM 40450 - 639</v>
      </c>
      <c r="I37" s="27" t="s">
        <v>222</v>
      </c>
      <c r="J37" s="5" t="s">
        <v>223</v>
      </c>
      <c r="K37" s="4" t="s">
        <v>49</v>
      </c>
      <c r="L37" s="4"/>
      <c r="M37" s="4" t="s">
        <v>54</v>
      </c>
      <c r="N37" s="4" t="s">
        <v>53</v>
      </c>
      <c r="O37" s="4" t="s">
        <v>55</v>
      </c>
      <c r="P37" s="4"/>
      <c r="Q37" s="4" t="s">
        <v>57</v>
      </c>
      <c r="R37" s="4">
        <v>1</v>
      </c>
      <c r="S37" s="4"/>
      <c r="T37" s="4"/>
      <c r="U37" s="4"/>
      <c r="V37" s="4"/>
      <c r="W37" s="4"/>
      <c r="X37" s="4" t="s">
        <v>218</v>
      </c>
      <c r="Y37" s="4"/>
      <c r="Z37" s="4"/>
      <c r="AA37" s="4" t="s">
        <v>217</v>
      </c>
      <c r="AB37" s="26">
        <v>43600</v>
      </c>
      <c r="AC37" s="4" t="s">
        <v>242</v>
      </c>
      <c r="AD37" s="4"/>
      <c r="AE37" s="4"/>
      <c r="AF37" s="4"/>
      <c r="AG37" s="4" t="s">
        <v>217</v>
      </c>
      <c r="AH37" s="4"/>
      <c r="AI37" s="26">
        <v>43600</v>
      </c>
      <c r="AJ37" s="4" t="s">
        <v>242</v>
      </c>
      <c r="AK37" s="4"/>
      <c r="AL37" s="4" t="s">
        <v>217</v>
      </c>
      <c r="AM37" s="26">
        <v>43600</v>
      </c>
      <c r="AN37" s="4" t="s">
        <v>242</v>
      </c>
      <c r="AO37" s="4"/>
    </row>
    <row r="38" spans="1:41" x14ac:dyDescent="0.35">
      <c r="A38" s="4">
        <v>1</v>
      </c>
      <c r="B38" s="4" t="s">
        <v>48</v>
      </c>
      <c r="C38" s="4" t="s">
        <v>75</v>
      </c>
      <c r="D38" s="3" t="s">
        <v>132</v>
      </c>
      <c r="E38" s="4"/>
      <c r="F38" s="4">
        <v>40450</v>
      </c>
      <c r="G38" s="4">
        <v>809</v>
      </c>
      <c r="H38" s="4" t="str">
        <f t="shared" si="2"/>
        <v>TMM 40450 - 809</v>
      </c>
      <c r="I38" s="27" t="s">
        <v>222</v>
      </c>
      <c r="J38" s="5" t="s">
        <v>223</v>
      </c>
      <c r="K38" s="4" t="s">
        <v>49</v>
      </c>
      <c r="L38" s="4"/>
      <c r="M38" s="4" t="s">
        <v>54</v>
      </c>
      <c r="N38" s="4" t="s">
        <v>53</v>
      </c>
      <c r="O38" s="4" t="s">
        <v>43</v>
      </c>
      <c r="P38" s="4"/>
      <c r="Q38" s="4" t="s">
        <v>57</v>
      </c>
      <c r="R38" s="4">
        <v>1</v>
      </c>
      <c r="S38" s="4"/>
      <c r="T38" s="4"/>
      <c r="U38" s="4"/>
      <c r="V38" s="4"/>
      <c r="W38" s="4"/>
      <c r="X38" s="4" t="s">
        <v>218</v>
      </c>
      <c r="Y38" s="4"/>
      <c r="Z38" s="4"/>
      <c r="AA38" s="4" t="s">
        <v>217</v>
      </c>
      <c r="AB38" s="26">
        <v>43600</v>
      </c>
      <c r="AC38" s="4" t="s">
        <v>242</v>
      </c>
      <c r="AD38" s="4"/>
      <c r="AE38" s="4"/>
      <c r="AF38" s="4"/>
      <c r="AG38" s="4" t="s">
        <v>217</v>
      </c>
      <c r="AH38" s="4"/>
      <c r="AI38" s="26">
        <v>43600</v>
      </c>
      <c r="AJ38" s="4" t="s">
        <v>242</v>
      </c>
      <c r="AK38" s="4"/>
      <c r="AL38" s="4" t="s">
        <v>217</v>
      </c>
      <c r="AM38" s="26">
        <v>43600</v>
      </c>
      <c r="AN38" s="4" t="s">
        <v>242</v>
      </c>
      <c r="AO38" s="4"/>
    </row>
    <row r="39" spans="1:41" x14ac:dyDescent="0.35">
      <c r="A39" s="4">
        <v>1</v>
      </c>
      <c r="B39" s="4" t="s">
        <v>48</v>
      </c>
      <c r="C39" s="4" t="s">
        <v>75</v>
      </c>
      <c r="D39" s="3" t="s">
        <v>132</v>
      </c>
      <c r="E39" s="4"/>
      <c r="F39" s="4">
        <v>40450</v>
      </c>
      <c r="G39" s="4">
        <v>408</v>
      </c>
      <c r="H39" s="4" t="str">
        <f t="shared" si="2"/>
        <v>TMM 40450 - 408</v>
      </c>
      <c r="I39" s="27" t="s">
        <v>222</v>
      </c>
      <c r="J39" s="5" t="s">
        <v>223</v>
      </c>
      <c r="K39" s="4" t="s">
        <v>49</v>
      </c>
      <c r="L39" s="4"/>
      <c r="M39" s="4" t="s">
        <v>58</v>
      </c>
      <c r="N39" s="4" t="s">
        <v>53</v>
      </c>
      <c r="O39" s="4" t="s">
        <v>43</v>
      </c>
      <c r="P39" s="4"/>
      <c r="Q39" s="4" t="s">
        <v>56</v>
      </c>
      <c r="R39" s="4">
        <v>1</v>
      </c>
      <c r="S39" s="4"/>
      <c r="T39" s="4"/>
      <c r="U39" s="4"/>
      <c r="V39" s="4"/>
      <c r="W39" s="4"/>
      <c r="X39" s="4" t="s">
        <v>218</v>
      </c>
      <c r="Y39" s="4"/>
      <c r="Z39" s="4"/>
      <c r="AA39" s="4" t="s">
        <v>217</v>
      </c>
      <c r="AB39" s="26">
        <v>43600</v>
      </c>
      <c r="AC39" s="4" t="s">
        <v>242</v>
      </c>
      <c r="AD39" s="4"/>
      <c r="AE39" s="4"/>
      <c r="AF39" s="4"/>
      <c r="AG39" s="4" t="s">
        <v>217</v>
      </c>
      <c r="AH39" s="4"/>
      <c r="AI39" s="26">
        <v>43600</v>
      </c>
      <c r="AJ39" s="4" t="s">
        <v>242</v>
      </c>
      <c r="AK39" s="4"/>
      <c r="AL39" s="4" t="s">
        <v>217</v>
      </c>
      <c r="AM39" s="26">
        <v>43600</v>
      </c>
      <c r="AN39" s="4" t="s">
        <v>242</v>
      </c>
      <c r="AO39" s="4"/>
    </row>
    <row r="40" spans="1:41" x14ac:dyDescent="0.35">
      <c r="A40" s="4">
        <v>1</v>
      </c>
      <c r="B40" s="4" t="s">
        <v>48</v>
      </c>
      <c r="C40" s="4" t="s">
        <v>75</v>
      </c>
      <c r="D40" s="3" t="s">
        <v>132</v>
      </c>
      <c r="E40" s="4"/>
      <c r="F40" s="4">
        <v>40450</v>
      </c>
      <c r="G40" s="4">
        <v>622</v>
      </c>
      <c r="H40" s="4" t="str">
        <f t="shared" si="2"/>
        <v>TMM 40450 - 622</v>
      </c>
      <c r="I40" s="27" t="s">
        <v>222</v>
      </c>
      <c r="J40" s="5" t="s">
        <v>223</v>
      </c>
      <c r="K40" s="4" t="s">
        <v>49</v>
      </c>
      <c r="L40" s="4"/>
      <c r="M40" s="4" t="s">
        <v>58</v>
      </c>
      <c r="N40" s="4" t="s">
        <v>53</v>
      </c>
      <c r="O40" s="4" t="s">
        <v>43</v>
      </c>
      <c r="P40" s="4"/>
      <c r="Q40" s="4" t="s">
        <v>56</v>
      </c>
      <c r="R40" s="4">
        <v>1</v>
      </c>
      <c r="S40" s="4"/>
      <c r="T40" s="4"/>
      <c r="U40" s="4"/>
      <c r="V40" s="4"/>
      <c r="W40" s="4"/>
      <c r="X40" s="4" t="s">
        <v>218</v>
      </c>
      <c r="Y40" s="4"/>
      <c r="Z40" s="4"/>
      <c r="AA40" s="4" t="s">
        <v>217</v>
      </c>
      <c r="AB40" s="26">
        <v>43600</v>
      </c>
      <c r="AC40" s="4" t="s">
        <v>242</v>
      </c>
      <c r="AD40" s="4"/>
      <c r="AE40" s="4"/>
      <c r="AF40" s="4"/>
      <c r="AG40" s="4" t="s">
        <v>217</v>
      </c>
      <c r="AH40" s="4"/>
      <c r="AI40" s="26">
        <v>43600</v>
      </c>
      <c r="AJ40" s="4" t="s">
        <v>242</v>
      </c>
      <c r="AK40" s="4"/>
      <c r="AL40" s="4" t="s">
        <v>217</v>
      </c>
      <c r="AM40" s="26">
        <v>43600</v>
      </c>
      <c r="AN40" s="4" t="s">
        <v>242</v>
      </c>
      <c r="AO40" s="4"/>
    </row>
    <row r="41" spans="1:41" x14ac:dyDescent="0.35">
      <c r="A41" s="4">
        <v>1</v>
      </c>
      <c r="B41" s="4" t="s">
        <v>48</v>
      </c>
      <c r="C41" s="4" t="s">
        <v>75</v>
      </c>
      <c r="D41" s="3" t="s">
        <v>132</v>
      </c>
      <c r="E41" s="4"/>
      <c r="F41" s="4">
        <v>40450</v>
      </c>
      <c r="G41" s="4">
        <v>852</v>
      </c>
      <c r="H41" s="4" t="str">
        <f t="shared" si="2"/>
        <v>TMM 40450 - 852</v>
      </c>
      <c r="I41" s="27" t="s">
        <v>222</v>
      </c>
      <c r="J41" s="5" t="s">
        <v>223</v>
      </c>
      <c r="K41" s="4" t="s">
        <v>49</v>
      </c>
      <c r="L41" s="4"/>
      <c r="M41" s="4" t="s">
        <v>54</v>
      </c>
      <c r="N41" s="4" t="s">
        <v>53</v>
      </c>
      <c r="O41" s="4" t="s">
        <v>55</v>
      </c>
      <c r="P41" s="4"/>
      <c r="Q41" s="4" t="s">
        <v>56</v>
      </c>
      <c r="R41" s="4">
        <v>1</v>
      </c>
      <c r="S41" s="4"/>
      <c r="T41" s="4"/>
      <c r="U41" s="4"/>
      <c r="V41" s="4"/>
      <c r="W41" s="4"/>
      <c r="X41" s="4" t="s">
        <v>218</v>
      </c>
      <c r="Y41" s="4"/>
      <c r="Z41" s="4"/>
      <c r="AA41" s="4" t="s">
        <v>217</v>
      </c>
      <c r="AB41" s="26">
        <v>43600</v>
      </c>
      <c r="AC41" s="4" t="s">
        <v>242</v>
      </c>
      <c r="AD41" s="4"/>
      <c r="AE41" s="4"/>
      <c r="AF41" s="4"/>
      <c r="AG41" s="4" t="s">
        <v>217</v>
      </c>
      <c r="AH41" s="4"/>
      <c r="AI41" s="26">
        <v>43600</v>
      </c>
      <c r="AJ41" s="4" t="s">
        <v>242</v>
      </c>
      <c r="AK41" s="4"/>
      <c r="AL41" s="4" t="s">
        <v>217</v>
      </c>
      <c r="AM41" s="26">
        <v>43600</v>
      </c>
      <c r="AN41" s="4" t="s">
        <v>242</v>
      </c>
      <c r="AO41" s="4"/>
    </row>
    <row r="42" spans="1:41" x14ac:dyDescent="0.35">
      <c r="A42" s="4">
        <v>1</v>
      </c>
      <c r="B42" s="4" t="s">
        <v>48</v>
      </c>
      <c r="C42" s="4" t="s">
        <v>75</v>
      </c>
      <c r="D42" s="3" t="s">
        <v>132</v>
      </c>
      <c r="E42" s="4"/>
      <c r="F42" s="4">
        <v>40450</v>
      </c>
      <c r="G42" s="4">
        <v>392</v>
      </c>
      <c r="H42" s="4" t="str">
        <f t="shared" si="2"/>
        <v>TMM 40450 - 392</v>
      </c>
      <c r="I42" s="27" t="s">
        <v>222</v>
      </c>
      <c r="J42" s="5" t="s">
        <v>223</v>
      </c>
      <c r="K42" s="4" t="s">
        <v>49</v>
      </c>
      <c r="L42" s="4"/>
      <c r="M42" s="4" t="s">
        <v>54</v>
      </c>
      <c r="N42" s="4" t="s">
        <v>53</v>
      </c>
      <c r="O42" s="4" t="s">
        <v>55</v>
      </c>
      <c r="P42" s="4"/>
      <c r="Q42" s="4" t="s">
        <v>56</v>
      </c>
      <c r="R42" s="4">
        <v>1</v>
      </c>
      <c r="S42" s="4"/>
      <c r="T42" s="4"/>
      <c r="U42" s="4"/>
      <c r="V42" s="4"/>
      <c r="W42" s="4"/>
      <c r="X42" s="4" t="s">
        <v>218</v>
      </c>
      <c r="Y42" s="4"/>
      <c r="Z42" s="4"/>
      <c r="AA42" s="4" t="s">
        <v>217</v>
      </c>
      <c r="AB42" s="26">
        <v>43600</v>
      </c>
      <c r="AC42" s="4" t="s">
        <v>242</v>
      </c>
      <c r="AD42" s="4"/>
      <c r="AE42" s="4"/>
      <c r="AF42" s="4"/>
      <c r="AG42" s="4" t="s">
        <v>217</v>
      </c>
      <c r="AH42" s="4"/>
      <c r="AI42" s="26">
        <v>43600</v>
      </c>
      <c r="AJ42" s="4" t="s">
        <v>242</v>
      </c>
      <c r="AK42" s="4"/>
      <c r="AL42" s="4" t="s">
        <v>217</v>
      </c>
      <c r="AM42" s="26">
        <v>43600</v>
      </c>
      <c r="AN42" s="4" t="s">
        <v>242</v>
      </c>
      <c r="AO42" s="4"/>
    </row>
    <row r="43" spans="1:41" x14ac:dyDescent="0.35">
      <c r="A43" s="4">
        <v>1</v>
      </c>
      <c r="B43" s="4" t="s">
        <v>48</v>
      </c>
      <c r="C43" s="4" t="s">
        <v>75</v>
      </c>
      <c r="D43" s="3" t="s">
        <v>132</v>
      </c>
      <c r="E43" s="4"/>
      <c r="F43" s="4">
        <v>40450</v>
      </c>
      <c r="G43" s="4">
        <v>629</v>
      </c>
      <c r="H43" s="4" t="str">
        <f t="shared" si="2"/>
        <v>TMM 40450 - 629</v>
      </c>
      <c r="I43" s="27" t="s">
        <v>222</v>
      </c>
      <c r="J43" s="5" t="s">
        <v>223</v>
      </c>
      <c r="K43" s="4" t="s">
        <v>49</v>
      </c>
      <c r="L43" s="4"/>
      <c r="M43" s="4" t="s">
        <v>59</v>
      </c>
      <c r="N43" s="4" t="s">
        <v>53</v>
      </c>
      <c r="O43" s="4" t="s">
        <v>55</v>
      </c>
      <c r="P43" s="4"/>
      <c r="Q43" s="4" t="s">
        <v>57</v>
      </c>
      <c r="R43" s="4">
        <v>1</v>
      </c>
      <c r="S43" s="4"/>
      <c r="T43" s="4"/>
      <c r="U43" s="4"/>
      <c r="V43" s="4"/>
      <c r="W43" s="4"/>
      <c r="X43" s="4" t="s">
        <v>218</v>
      </c>
      <c r="Y43" s="4"/>
      <c r="Z43" s="4"/>
      <c r="AA43" s="4" t="s">
        <v>217</v>
      </c>
      <c r="AB43" s="26">
        <v>43600</v>
      </c>
      <c r="AC43" s="4" t="s">
        <v>242</v>
      </c>
      <c r="AD43" s="4"/>
      <c r="AE43" s="4"/>
      <c r="AF43" s="4"/>
      <c r="AG43" s="4" t="s">
        <v>217</v>
      </c>
      <c r="AH43" s="4"/>
      <c r="AI43" s="26">
        <v>43600</v>
      </c>
      <c r="AJ43" s="4" t="s">
        <v>242</v>
      </c>
      <c r="AK43" s="4"/>
      <c r="AL43" s="4" t="s">
        <v>217</v>
      </c>
      <c r="AM43" s="26">
        <v>43600</v>
      </c>
      <c r="AN43" s="4" t="s">
        <v>242</v>
      </c>
      <c r="AO43" s="4"/>
    </row>
    <row r="44" spans="1:41" x14ac:dyDescent="0.35">
      <c r="A44" s="4">
        <v>1</v>
      </c>
      <c r="B44" s="4" t="s">
        <v>48</v>
      </c>
      <c r="C44" s="4" t="s">
        <v>75</v>
      </c>
      <c r="D44" s="3" t="s">
        <v>132</v>
      </c>
      <c r="E44" s="4"/>
      <c r="F44" s="4">
        <v>40450</v>
      </c>
      <c r="G44" s="4">
        <v>1</v>
      </c>
      <c r="H44" s="4" t="str">
        <f t="shared" si="2"/>
        <v>TMM 40450 - 1</v>
      </c>
      <c r="I44" s="5" t="s">
        <v>220</v>
      </c>
      <c r="J44" s="5" t="s">
        <v>221</v>
      </c>
      <c r="K44" s="4" t="s">
        <v>93</v>
      </c>
      <c r="L44" s="4" t="s">
        <v>94</v>
      </c>
      <c r="M44" s="4" t="s">
        <v>95</v>
      </c>
      <c r="N44" s="4" t="s">
        <v>96</v>
      </c>
      <c r="O44" s="4" t="s">
        <v>43</v>
      </c>
      <c r="P44" s="4" t="s">
        <v>97</v>
      </c>
      <c r="Q44" s="4"/>
      <c r="R44" s="4">
        <v>1</v>
      </c>
      <c r="S44" s="4"/>
      <c r="T44" s="4" t="s">
        <v>98</v>
      </c>
      <c r="U44" s="4"/>
      <c r="V44" s="4"/>
      <c r="W44" s="4"/>
      <c r="X44" s="4" t="s">
        <v>218</v>
      </c>
      <c r="Y44" s="4"/>
      <c r="Z44" s="4"/>
      <c r="AA44" s="4" t="s">
        <v>217</v>
      </c>
      <c r="AB44" s="26">
        <v>43600</v>
      </c>
      <c r="AC44" s="4" t="s">
        <v>242</v>
      </c>
      <c r="AD44" s="4"/>
      <c r="AE44" s="4"/>
      <c r="AF44" s="4"/>
      <c r="AG44" s="4" t="s">
        <v>217</v>
      </c>
      <c r="AH44" s="4"/>
      <c r="AI44" s="26">
        <v>43600</v>
      </c>
      <c r="AJ44" s="4" t="s">
        <v>242</v>
      </c>
      <c r="AK44" s="4"/>
      <c r="AL44" s="4" t="s">
        <v>217</v>
      </c>
      <c r="AM44" s="26">
        <v>43600</v>
      </c>
      <c r="AN44" s="4" t="s">
        <v>242</v>
      </c>
      <c r="AO44" s="4"/>
    </row>
    <row r="45" spans="1:41" x14ac:dyDescent="0.35">
      <c r="A45" s="4">
        <v>1</v>
      </c>
      <c r="B45" s="4" t="s">
        <v>47</v>
      </c>
      <c r="C45" s="4" t="s">
        <v>211</v>
      </c>
      <c r="D45" s="3" t="s">
        <v>131</v>
      </c>
      <c r="E45" s="3"/>
      <c r="F45" s="4">
        <v>40540</v>
      </c>
      <c r="G45" s="4">
        <v>73</v>
      </c>
      <c r="H45" s="4" t="str">
        <f t="shared" si="2"/>
        <v>TMM 40540 - 73</v>
      </c>
      <c r="I45" s="6" t="s">
        <v>225</v>
      </c>
      <c r="J45" s="4" t="s">
        <v>238</v>
      </c>
      <c r="K45" s="4" t="s">
        <v>45</v>
      </c>
      <c r="L45" s="4" t="s">
        <v>46</v>
      </c>
      <c r="M45" s="4" t="s">
        <v>41</v>
      </c>
      <c r="N45" s="4" t="s">
        <v>42</v>
      </c>
      <c r="O45" s="4" t="s">
        <v>43</v>
      </c>
      <c r="P45" s="4" t="s">
        <v>44</v>
      </c>
      <c r="Q45" s="4"/>
      <c r="R45" s="4">
        <v>1</v>
      </c>
      <c r="S45" s="4"/>
      <c r="T45" s="4"/>
      <c r="U45" s="4"/>
      <c r="V45" s="4"/>
      <c r="W45" s="4"/>
      <c r="X45" s="4" t="s">
        <v>218</v>
      </c>
      <c r="Y45" s="4"/>
      <c r="Z45" s="4"/>
      <c r="AA45" s="4" t="s">
        <v>217</v>
      </c>
      <c r="AB45" s="26">
        <v>43600</v>
      </c>
      <c r="AC45" s="4" t="s">
        <v>242</v>
      </c>
      <c r="AD45" s="4"/>
      <c r="AE45" s="4"/>
      <c r="AF45" s="4"/>
      <c r="AG45" s="4" t="s">
        <v>217</v>
      </c>
      <c r="AH45" s="4"/>
      <c r="AI45" s="26">
        <v>43600</v>
      </c>
      <c r="AJ45" s="4" t="s">
        <v>242</v>
      </c>
      <c r="AK45" s="4"/>
      <c r="AL45" s="4" t="s">
        <v>217</v>
      </c>
      <c r="AM45" s="26">
        <v>43600</v>
      </c>
      <c r="AN45" s="4" t="s">
        <v>242</v>
      </c>
      <c r="AO45" s="4"/>
    </row>
    <row r="46" spans="1:41" x14ac:dyDescent="0.35">
      <c r="A46" s="4">
        <v>1</v>
      </c>
      <c r="B46" s="4" t="s">
        <v>64</v>
      </c>
      <c r="C46" s="4" t="s">
        <v>75</v>
      </c>
      <c r="D46" s="4" t="s">
        <v>213</v>
      </c>
      <c r="E46" s="4" t="s">
        <v>72</v>
      </c>
      <c r="F46" s="4">
        <v>908</v>
      </c>
      <c r="G46" s="4">
        <v>2304</v>
      </c>
      <c r="H46" s="4" t="str">
        <f t="shared" si="2"/>
        <v>TMM 908 - 2304</v>
      </c>
      <c r="I46" s="5" t="s">
        <v>230</v>
      </c>
      <c r="J46" s="5" t="s">
        <v>231</v>
      </c>
      <c r="K46" s="4" t="s">
        <v>67</v>
      </c>
      <c r="L46" s="4" t="s">
        <v>68</v>
      </c>
      <c r="M46" s="4" t="s">
        <v>69</v>
      </c>
      <c r="N46" s="4"/>
      <c r="O46" s="4"/>
      <c r="P46" s="4"/>
      <c r="Q46" s="4" t="s">
        <v>70</v>
      </c>
      <c r="R46" s="4">
        <v>1</v>
      </c>
      <c r="S46" s="4"/>
      <c r="T46" s="4" t="s">
        <v>66</v>
      </c>
      <c r="U46" s="4"/>
      <c r="V46" s="4"/>
      <c r="W46" s="4"/>
      <c r="X46" s="4" t="s">
        <v>218</v>
      </c>
      <c r="Y46" s="4"/>
      <c r="Z46" s="4"/>
      <c r="AA46" s="4" t="s">
        <v>217</v>
      </c>
      <c r="AB46" s="26">
        <v>43600</v>
      </c>
      <c r="AC46" s="4" t="s">
        <v>242</v>
      </c>
      <c r="AD46" s="4"/>
      <c r="AE46" s="4"/>
      <c r="AF46" s="4"/>
      <c r="AG46" s="4" t="s">
        <v>217</v>
      </c>
      <c r="AH46" s="4"/>
      <c r="AI46" s="26">
        <v>43601</v>
      </c>
      <c r="AJ46" s="4" t="s">
        <v>242</v>
      </c>
      <c r="AK46" s="4"/>
      <c r="AL46" s="4" t="s">
        <v>217</v>
      </c>
      <c r="AM46" s="26">
        <v>43601</v>
      </c>
      <c r="AN46" s="4" t="s">
        <v>242</v>
      </c>
      <c r="AO46" s="4"/>
    </row>
    <row r="47" spans="1:41" x14ac:dyDescent="0.35">
      <c r="A47" s="4">
        <v>1</v>
      </c>
      <c r="B47" s="4" t="s">
        <v>121</v>
      </c>
      <c r="C47" s="4"/>
      <c r="D47" s="4"/>
      <c r="E47" s="4" t="s">
        <v>122</v>
      </c>
      <c r="F47" s="4"/>
      <c r="G47" s="4">
        <v>7188</v>
      </c>
      <c r="H47" s="4" t="str">
        <f t="shared" si="2"/>
        <v>TMM  - 7188</v>
      </c>
      <c r="I47" s="5" t="s">
        <v>225</v>
      </c>
      <c r="J47" s="6" t="s">
        <v>227</v>
      </c>
      <c r="K47" s="4" t="s">
        <v>123</v>
      </c>
      <c r="L47" s="4" t="s">
        <v>133</v>
      </c>
      <c r="M47" s="4"/>
      <c r="N47" s="4"/>
      <c r="O47" s="4"/>
      <c r="P47" s="4"/>
      <c r="Q47" s="4"/>
      <c r="R47" s="4">
        <v>1</v>
      </c>
      <c r="S47" s="4"/>
      <c r="T47" s="4" t="s">
        <v>124</v>
      </c>
      <c r="U47" s="4"/>
      <c r="V47" s="4"/>
      <c r="W47" s="4"/>
      <c r="X47" s="4" t="s">
        <v>218</v>
      </c>
      <c r="Y47" s="4"/>
      <c r="Z47" s="4"/>
      <c r="AA47" s="4" t="s">
        <v>217</v>
      </c>
      <c r="AB47" s="26">
        <v>43600</v>
      </c>
      <c r="AC47" s="4" t="s">
        <v>242</v>
      </c>
      <c r="AD47" s="4"/>
      <c r="AE47" s="4"/>
      <c r="AF47" s="4"/>
      <c r="AG47" s="4" t="s">
        <v>217</v>
      </c>
      <c r="AH47" s="4"/>
      <c r="AI47" s="26">
        <v>43600</v>
      </c>
      <c r="AJ47" s="4" t="s">
        <v>242</v>
      </c>
      <c r="AK47" s="4"/>
      <c r="AL47" s="4" t="s">
        <v>217</v>
      </c>
      <c r="AM47" s="26">
        <v>43600</v>
      </c>
      <c r="AN47" s="4" t="s">
        <v>242</v>
      </c>
      <c r="AO47" s="4"/>
    </row>
    <row r="48" spans="1:41" x14ac:dyDescent="0.35">
      <c r="A48" s="4">
        <v>2</v>
      </c>
      <c r="B48" s="4" t="s">
        <v>162</v>
      </c>
      <c r="C48" s="4"/>
      <c r="D48" s="4"/>
      <c r="E48" s="4" t="s">
        <v>169</v>
      </c>
      <c r="F48" s="4">
        <v>998</v>
      </c>
      <c r="G48" s="4">
        <v>187</v>
      </c>
      <c r="H48" s="4" t="str">
        <f t="shared" si="2"/>
        <v>TMM 998 - 187</v>
      </c>
      <c r="I48" s="5" t="s">
        <v>219</v>
      </c>
      <c r="J48" s="5" t="s">
        <v>193</v>
      </c>
      <c r="K48" s="4" t="s">
        <v>167</v>
      </c>
      <c r="L48" s="4" t="s">
        <v>168</v>
      </c>
      <c r="M48" s="4" t="s">
        <v>54</v>
      </c>
      <c r="N48" s="4"/>
      <c r="O48" s="4"/>
      <c r="P48" s="4"/>
      <c r="Q48" s="4" t="s">
        <v>56</v>
      </c>
      <c r="R48" s="4">
        <v>1</v>
      </c>
      <c r="S48" s="4"/>
      <c r="T48" s="4" t="s">
        <v>166</v>
      </c>
      <c r="U48" s="4"/>
      <c r="V48" s="4"/>
      <c r="W48" s="4"/>
      <c r="X48" s="4" t="s">
        <v>218</v>
      </c>
      <c r="Y48" s="4"/>
      <c r="Z48" s="4"/>
      <c r="AA48" s="4" t="s">
        <v>217</v>
      </c>
      <c r="AB48" s="26">
        <v>43600</v>
      </c>
      <c r="AC48" s="4" t="s">
        <v>242</v>
      </c>
      <c r="AD48" s="4"/>
      <c r="AE48" s="4"/>
      <c r="AF48" s="4"/>
      <c r="AG48" s="4" t="s">
        <v>217</v>
      </c>
      <c r="AH48" s="4"/>
      <c r="AI48" s="26">
        <v>43601</v>
      </c>
      <c r="AJ48" s="4" t="s">
        <v>242</v>
      </c>
      <c r="AK48" s="4"/>
      <c r="AL48" s="4" t="s">
        <v>217</v>
      </c>
      <c r="AM48" s="26">
        <v>43601</v>
      </c>
      <c r="AN48" s="4" t="s">
        <v>242</v>
      </c>
      <c r="AO48" s="4"/>
    </row>
    <row r="49" spans="1:42" x14ac:dyDescent="0.35">
      <c r="A49" s="4">
        <v>2</v>
      </c>
      <c r="B49" s="4" t="s">
        <v>162</v>
      </c>
      <c r="C49" s="4"/>
      <c r="D49" s="4"/>
      <c r="E49" s="4" t="s">
        <v>170</v>
      </c>
      <c r="F49" s="4">
        <v>998</v>
      </c>
      <c r="G49" s="4">
        <v>145</v>
      </c>
      <c r="H49" s="4" t="str">
        <f t="shared" si="2"/>
        <v>TMM 998 - 145</v>
      </c>
      <c r="I49" s="5" t="s">
        <v>219</v>
      </c>
      <c r="J49" s="5" t="s">
        <v>193</v>
      </c>
      <c r="K49" s="4" t="s">
        <v>167</v>
      </c>
      <c r="L49" s="4" t="s">
        <v>168</v>
      </c>
      <c r="M49" s="4" t="s">
        <v>171</v>
      </c>
      <c r="N49" s="4"/>
      <c r="O49" s="4" t="s">
        <v>55</v>
      </c>
      <c r="P49" s="4"/>
      <c r="Q49" s="4"/>
      <c r="R49" s="4">
        <v>1</v>
      </c>
      <c r="S49" s="4"/>
      <c r="T49" s="4" t="s">
        <v>166</v>
      </c>
      <c r="U49" s="4"/>
      <c r="V49" s="4"/>
      <c r="W49" s="4"/>
      <c r="X49" s="4" t="s">
        <v>218</v>
      </c>
      <c r="Y49" s="4"/>
      <c r="Z49" s="4"/>
      <c r="AA49" s="4" t="s">
        <v>217</v>
      </c>
      <c r="AB49" s="26">
        <v>43600</v>
      </c>
      <c r="AC49" s="4" t="s">
        <v>242</v>
      </c>
      <c r="AD49" s="4"/>
      <c r="AE49" s="4"/>
      <c r="AF49" s="4"/>
      <c r="AG49" s="4" t="s">
        <v>217</v>
      </c>
      <c r="AH49" s="4"/>
      <c r="AI49" s="26">
        <v>43601</v>
      </c>
      <c r="AJ49" s="4" t="s">
        <v>242</v>
      </c>
      <c r="AK49" s="4"/>
      <c r="AL49" s="4" t="s">
        <v>217</v>
      </c>
      <c r="AM49" s="26">
        <v>43601</v>
      </c>
      <c r="AN49" s="4" t="s">
        <v>242</v>
      </c>
      <c r="AO49" s="4"/>
    </row>
    <row r="50" spans="1:42" x14ac:dyDescent="0.35">
      <c r="A50" s="4">
        <v>2</v>
      </c>
      <c r="B50" s="4" t="s">
        <v>162</v>
      </c>
      <c r="C50" s="4"/>
      <c r="D50" s="4"/>
      <c r="E50" s="4" t="s">
        <v>172</v>
      </c>
      <c r="F50" s="4">
        <v>998</v>
      </c>
      <c r="G50" s="4">
        <v>54</v>
      </c>
      <c r="H50" s="4" t="str">
        <f t="shared" si="2"/>
        <v>TMM 998 - 54</v>
      </c>
      <c r="I50" s="5" t="s">
        <v>219</v>
      </c>
      <c r="J50" s="5" t="s">
        <v>193</v>
      </c>
      <c r="K50" s="4" t="s">
        <v>135</v>
      </c>
      <c r="L50" s="4" t="s">
        <v>173</v>
      </c>
      <c r="M50" s="4" t="s">
        <v>69</v>
      </c>
      <c r="N50" s="4"/>
      <c r="O50" s="4"/>
      <c r="P50" s="4"/>
      <c r="Q50" s="4" t="s">
        <v>57</v>
      </c>
      <c r="R50" s="4">
        <v>1</v>
      </c>
      <c r="S50" s="4"/>
      <c r="T50" s="4" t="s">
        <v>166</v>
      </c>
      <c r="U50" s="4"/>
      <c r="V50" s="4"/>
      <c r="W50" s="4"/>
      <c r="X50" s="4" t="s">
        <v>218</v>
      </c>
      <c r="Y50" s="4"/>
      <c r="Z50" s="4"/>
      <c r="AA50" s="4" t="s">
        <v>217</v>
      </c>
      <c r="AB50" s="26">
        <v>43600</v>
      </c>
      <c r="AC50" s="4" t="s">
        <v>242</v>
      </c>
      <c r="AD50" s="4"/>
      <c r="AE50" s="4"/>
      <c r="AF50" s="4"/>
      <c r="AG50" s="4" t="s">
        <v>217</v>
      </c>
      <c r="AH50" s="4"/>
      <c r="AI50" s="26">
        <v>43601</v>
      </c>
      <c r="AJ50" s="4" t="s">
        <v>242</v>
      </c>
      <c r="AK50" s="4"/>
      <c r="AL50" s="4" t="s">
        <v>217</v>
      </c>
      <c r="AM50" s="26">
        <v>43601</v>
      </c>
      <c r="AN50" s="4" t="s">
        <v>242</v>
      </c>
      <c r="AO50" s="4"/>
    </row>
    <row r="51" spans="1:42" x14ac:dyDescent="0.35">
      <c r="A51" s="4">
        <v>2</v>
      </c>
      <c r="B51" s="4" t="s">
        <v>162</v>
      </c>
      <c r="C51" s="4"/>
      <c r="D51" s="4"/>
      <c r="E51" s="4"/>
      <c r="F51" s="4">
        <v>998</v>
      </c>
      <c r="G51" s="4">
        <v>12</v>
      </c>
      <c r="H51" s="4" t="str">
        <f t="shared" si="2"/>
        <v>TMM 998 - 12</v>
      </c>
      <c r="I51" s="5" t="s">
        <v>219</v>
      </c>
      <c r="J51" s="5" t="s">
        <v>193</v>
      </c>
      <c r="K51" s="4" t="s">
        <v>135</v>
      </c>
      <c r="L51" s="4" t="s">
        <v>173</v>
      </c>
      <c r="M51" s="4" t="s">
        <v>171</v>
      </c>
      <c r="N51" s="4"/>
      <c r="O51" s="4"/>
      <c r="P51" s="4"/>
      <c r="Q51" s="4"/>
      <c r="R51" s="4">
        <v>1</v>
      </c>
      <c r="S51" s="4"/>
      <c r="T51" s="4" t="s">
        <v>166</v>
      </c>
      <c r="U51" s="4"/>
      <c r="V51" s="4"/>
      <c r="W51" s="4"/>
      <c r="X51" s="4" t="s">
        <v>218</v>
      </c>
      <c r="Y51" s="4"/>
      <c r="Z51" s="4"/>
      <c r="AA51" s="4" t="s">
        <v>217</v>
      </c>
      <c r="AB51" s="26">
        <v>43600</v>
      </c>
      <c r="AC51" s="4" t="s">
        <v>242</v>
      </c>
      <c r="AD51" s="4"/>
      <c r="AE51" s="4"/>
      <c r="AF51" s="4"/>
      <c r="AG51" s="4" t="s">
        <v>217</v>
      </c>
      <c r="AH51" s="4"/>
      <c r="AI51" s="26">
        <v>43601</v>
      </c>
      <c r="AJ51" s="4" t="s">
        <v>242</v>
      </c>
      <c r="AK51" s="4"/>
      <c r="AL51" s="4" t="s">
        <v>217</v>
      </c>
      <c r="AM51" s="26">
        <v>43601</v>
      </c>
      <c r="AN51" s="4" t="s">
        <v>242</v>
      </c>
      <c r="AO51" s="4"/>
    </row>
    <row r="52" spans="1:42" x14ac:dyDescent="0.35">
      <c r="A52" s="4">
        <v>2</v>
      </c>
      <c r="B52" s="4" t="s">
        <v>162</v>
      </c>
      <c r="C52" s="4"/>
      <c r="D52" s="4"/>
      <c r="E52" s="4" t="s">
        <v>175</v>
      </c>
      <c r="F52" s="4">
        <v>998</v>
      </c>
      <c r="G52" s="4">
        <v>137</v>
      </c>
      <c r="H52" s="4" t="str">
        <f t="shared" si="2"/>
        <v>TMM 998 - 137</v>
      </c>
      <c r="I52" s="5" t="s">
        <v>219</v>
      </c>
      <c r="J52" s="5" t="s">
        <v>193</v>
      </c>
      <c r="K52" s="4" t="s">
        <v>135</v>
      </c>
      <c r="L52" s="4" t="s">
        <v>173</v>
      </c>
      <c r="M52" s="4" t="s">
        <v>159</v>
      </c>
      <c r="N52" s="4"/>
      <c r="O52" s="4"/>
      <c r="P52" s="4"/>
      <c r="Q52" s="4"/>
      <c r="R52" s="4">
        <v>1</v>
      </c>
      <c r="S52" s="4"/>
      <c r="T52" s="4" t="s">
        <v>166</v>
      </c>
      <c r="U52" s="4"/>
      <c r="V52" s="4"/>
      <c r="W52" s="4"/>
      <c r="X52" s="4" t="s">
        <v>218</v>
      </c>
      <c r="Y52" s="4"/>
      <c r="Z52" s="4"/>
      <c r="AA52" s="4" t="s">
        <v>217</v>
      </c>
      <c r="AB52" s="26">
        <v>43600</v>
      </c>
      <c r="AC52" s="4" t="s">
        <v>242</v>
      </c>
      <c r="AD52" s="4"/>
      <c r="AE52" s="4"/>
      <c r="AF52" s="4"/>
      <c r="AG52" s="4" t="s">
        <v>217</v>
      </c>
      <c r="AH52" s="4"/>
      <c r="AI52" s="26">
        <v>43601</v>
      </c>
      <c r="AJ52" s="4" t="s">
        <v>242</v>
      </c>
      <c r="AK52" s="4"/>
      <c r="AL52" s="4" t="s">
        <v>217</v>
      </c>
      <c r="AM52" s="26">
        <v>43601</v>
      </c>
      <c r="AN52" s="4" t="s">
        <v>242</v>
      </c>
      <c r="AO52" s="4"/>
    </row>
    <row r="53" spans="1:42" x14ac:dyDescent="0.35">
      <c r="A53" s="4">
        <v>2</v>
      </c>
      <c r="B53" s="4" t="s">
        <v>161</v>
      </c>
      <c r="C53" s="4"/>
      <c r="D53" s="3" t="s">
        <v>245</v>
      </c>
      <c r="E53" s="4" t="s">
        <v>178</v>
      </c>
      <c r="F53" s="4">
        <v>30839</v>
      </c>
      <c r="G53" s="4">
        <v>47</v>
      </c>
      <c r="H53" s="4" t="str">
        <f t="shared" si="2"/>
        <v>TMM 30839 - 47</v>
      </c>
      <c r="I53" s="5" t="s">
        <v>219</v>
      </c>
      <c r="J53" s="5" t="s">
        <v>193</v>
      </c>
      <c r="K53" s="4" t="s">
        <v>167</v>
      </c>
      <c r="L53" s="4"/>
      <c r="M53" s="4" t="s">
        <v>136</v>
      </c>
      <c r="N53" s="4"/>
      <c r="O53" s="4" t="s">
        <v>55</v>
      </c>
      <c r="P53" s="4" t="s">
        <v>97</v>
      </c>
      <c r="Q53" s="4"/>
      <c r="R53" s="4">
        <v>1</v>
      </c>
      <c r="S53" s="4"/>
      <c r="T53" s="4" t="s">
        <v>182</v>
      </c>
      <c r="U53" s="4"/>
      <c r="V53" s="4"/>
      <c r="W53" s="4"/>
      <c r="X53" s="4" t="s">
        <v>218</v>
      </c>
      <c r="Y53" s="4"/>
      <c r="Z53" s="4"/>
      <c r="AA53" s="4" t="s">
        <v>217</v>
      </c>
      <c r="AB53" s="26">
        <v>43600</v>
      </c>
      <c r="AC53" s="4" t="s">
        <v>242</v>
      </c>
      <c r="AD53" s="4"/>
      <c r="AE53" s="4"/>
      <c r="AF53" s="4"/>
      <c r="AG53" s="4" t="s">
        <v>217</v>
      </c>
      <c r="AH53" s="4"/>
      <c r="AI53" s="26">
        <v>43601</v>
      </c>
      <c r="AJ53" s="4" t="s">
        <v>242</v>
      </c>
      <c r="AK53" s="4"/>
      <c r="AL53" s="4" t="s">
        <v>217</v>
      </c>
      <c r="AM53" s="26">
        <v>43601</v>
      </c>
      <c r="AN53" s="4" t="s">
        <v>242</v>
      </c>
      <c r="AO53" s="4" t="s">
        <v>243</v>
      </c>
    </row>
    <row r="54" spans="1:42" x14ac:dyDescent="0.35">
      <c r="A54" s="4">
        <v>2</v>
      </c>
      <c r="B54" s="4" t="s">
        <v>201</v>
      </c>
      <c r="C54" s="4"/>
      <c r="D54" s="4"/>
      <c r="E54" s="4"/>
      <c r="F54" s="4">
        <v>31141</v>
      </c>
      <c r="G54" s="4">
        <v>63</v>
      </c>
      <c r="H54" s="4" t="str">
        <f t="shared" si="2"/>
        <v>TMM 31141 - 63</v>
      </c>
      <c r="I54" s="5" t="s">
        <v>219</v>
      </c>
      <c r="J54" s="5" t="s">
        <v>193</v>
      </c>
      <c r="K54" s="4" t="s">
        <v>135</v>
      </c>
      <c r="L54" s="4"/>
      <c r="M54" s="4" t="s">
        <v>137</v>
      </c>
      <c r="N54" s="4"/>
      <c r="O54" s="4"/>
      <c r="P54" s="4"/>
      <c r="Q54" s="4"/>
      <c r="R54" s="4">
        <v>1</v>
      </c>
      <c r="S54" s="4"/>
      <c r="T54" s="4" t="s">
        <v>203</v>
      </c>
      <c r="U54" s="4"/>
      <c r="V54" s="4"/>
      <c r="W54" s="4"/>
      <c r="X54" s="4" t="s">
        <v>218</v>
      </c>
      <c r="Y54" s="4"/>
      <c r="Z54" s="4"/>
      <c r="AA54" s="4" t="s">
        <v>217</v>
      </c>
      <c r="AB54" s="26">
        <v>43600</v>
      </c>
      <c r="AC54" s="4" t="s">
        <v>242</v>
      </c>
      <c r="AD54" s="4"/>
      <c r="AE54" s="4"/>
      <c r="AF54" s="4"/>
      <c r="AG54" s="4" t="s">
        <v>217</v>
      </c>
      <c r="AH54" s="4"/>
      <c r="AI54" s="26">
        <v>43601</v>
      </c>
      <c r="AJ54" s="4" t="s">
        <v>242</v>
      </c>
      <c r="AK54" s="4"/>
      <c r="AL54" s="4" t="s">
        <v>217</v>
      </c>
      <c r="AM54" s="26">
        <v>43601</v>
      </c>
      <c r="AN54" s="4" t="s">
        <v>242</v>
      </c>
      <c r="AO54" s="4" t="s">
        <v>243</v>
      </c>
    </row>
    <row r="55" spans="1:42" x14ac:dyDescent="0.35">
      <c r="A55" s="4">
        <v>2</v>
      </c>
      <c r="B55" s="4" t="s">
        <v>162</v>
      </c>
      <c r="C55" s="4"/>
      <c r="D55" s="4"/>
      <c r="E55" s="4" t="s">
        <v>163</v>
      </c>
      <c r="F55" s="4">
        <v>998</v>
      </c>
      <c r="G55" s="4">
        <v>115</v>
      </c>
      <c r="H55" s="4" t="str">
        <f t="shared" si="2"/>
        <v>TMM 998 - 115</v>
      </c>
      <c r="I55" s="5" t="s">
        <v>219</v>
      </c>
      <c r="J55" s="5" t="s">
        <v>193</v>
      </c>
      <c r="K55" s="4" t="s">
        <v>135</v>
      </c>
      <c r="L55" s="4"/>
      <c r="M55" s="4" t="s">
        <v>58</v>
      </c>
      <c r="N55" s="4"/>
      <c r="O55" s="4"/>
      <c r="P55" s="4"/>
      <c r="Q55" s="4" t="s">
        <v>56</v>
      </c>
      <c r="R55" s="4">
        <v>1</v>
      </c>
      <c r="S55" s="4"/>
      <c r="T55" s="4" t="s">
        <v>166</v>
      </c>
      <c r="U55" s="4"/>
      <c r="V55" s="4"/>
      <c r="W55" s="4"/>
      <c r="X55" s="4" t="s">
        <v>218</v>
      </c>
      <c r="Y55" s="4"/>
      <c r="Z55" s="4"/>
      <c r="AA55" s="4" t="s">
        <v>217</v>
      </c>
      <c r="AB55" s="26">
        <v>43600</v>
      </c>
      <c r="AC55" s="4" t="s">
        <v>242</v>
      </c>
      <c r="AD55" s="4"/>
      <c r="AE55" s="4"/>
      <c r="AF55" s="4"/>
      <c r="AG55" s="4" t="s">
        <v>217</v>
      </c>
      <c r="AH55" s="4"/>
      <c r="AI55" s="26">
        <v>43601</v>
      </c>
      <c r="AJ55" s="4" t="s">
        <v>242</v>
      </c>
      <c r="AK55" s="4"/>
      <c r="AL55" s="4" t="s">
        <v>217</v>
      </c>
      <c r="AM55" s="26">
        <v>43601</v>
      </c>
      <c r="AN55" s="4" t="s">
        <v>242</v>
      </c>
      <c r="AO55" s="4"/>
    </row>
    <row r="56" spans="1:42" x14ac:dyDescent="0.35">
      <c r="A56" s="4">
        <v>2</v>
      </c>
      <c r="B56" s="4" t="s">
        <v>162</v>
      </c>
      <c r="C56" s="4"/>
      <c r="D56" s="4"/>
      <c r="E56" s="4" t="s">
        <v>165</v>
      </c>
      <c r="F56" s="4">
        <v>998</v>
      </c>
      <c r="G56" s="4">
        <v>52</v>
      </c>
      <c r="H56" s="4" t="str">
        <f t="shared" si="2"/>
        <v>TMM 998 - 52</v>
      </c>
      <c r="I56" s="5" t="s">
        <v>219</v>
      </c>
      <c r="J56" s="5" t="s">
        <v>193</v>
      </c>
      <c r="K56" s="4" t="s">
        <v>135</v>
      </c>
      <c r="L56" s="4"/>
      <c r="M56" s="4" t="s">
        <v>164</v>
      </c>
      <c r="N56" s="4"/>
      <c r="O56" s="4"/>
      <c r="P56" s="4"/>
      <c r="Q56" s="4"/>
      <c r="R56" s="4">
        <v>1</v>
      </c>
      <c r="S56" s="4"/>
      <c r="T56" s="4" t="s">
        <v>166</v>
      </c>
      <c r="U56" s="4"/>
      <c r="V56" s="4"/>
      <c r="W56" s="4"/>
      <c r="X56" s="4" t="s">
        <v>218</v>
      </c>
      <c r="Y56" s="4"/>
      <c r="Z56" s="4"/>
      <c r="AA56" s="4" t="s">
        <v>217</v>
      </c>
      <c r="AB56" s="26">
        <v>43600</v>
      </c>
      <c r="AC56" s="4" t="s">
        <v>242</v>
      </c>
      <c r="AD56" s="4"/>
      <c r="AE56" s="4"/>
      <c r="AF56" s="4"/>
      <c r="AG56" s="4" t="s">
        <v>217</v>
      </c>
      <c r="AH56" s="4"/>
      <c r="AI56" s="26">
        <v>43601</v>
      </c>
      <c r="AJ56" s="4" t="s">
        <v>242</v>
      </c>
      <c r="AK56" s="4"/>
      <c r="AL56" s="4" t="s">
        <v>217</v>
      </c>
      <c r="AM56" s="26">
        <v>43601</v>
      </c>
      <c r="AN56" s="4" t="s">
        <v>242</v>
      </c>
      <c r="AO56" s="4"/>
    </row>
    <row r="57" spans="1:42" x14ac:dyDescent="0.35">
      <c r="A57" s="4">
        <v>2</v>
      </c>
      <c r="B57" s="4" t="s">
        <v>162</v>
      </c>
      <c r="C57" s="4"/>
      <c r="D57" s="4"/>
      <c r="E57" s="4" t="s">
        <v>174</v>
      </c>
      <c r="F57" s="4">
        <v>998</v>
      </c>
      <c r="G57" s="4">
        <v>242</v>
      </c>
      <c r="H57" s="4" t="str">
        <f t="shared" si="2"/>
        <v>TMM 998 - 242</v>
      </c>
      <c r="I57" s="5" t="s">
        <v>219</v>
      </c>
      <c r="J57" s="5" t="s">
        <v>193</v>
      </c>
      <c r="K57" s="4" t="s">
        <v>135</v>
      </c>
      <c r="L57" s="4"/>
      <c r="M57" s="4" t="s">
        <v>159</v>
      </c>
      <c r="N57" s="4"/>
      <c r="O57" s="4"/>
      <c r="P57" s="4"/>
      <c r="Q57" s="4"/>
      <c r="R57" s="4">
        <v>1</v>
      </c>
      <c r="S57" s="4"/>
      <c r="T57" s="4" t="s">
        <v>166</v>
      </c>
      <c r="U57" s="4"/>
      <c r="V57" s="4"/>
      <c r="W57" s="4"/>
      <c r="X57" s="4" t="s">
        <v>218</v>
      </c>
      <c r="Y57" s="4"/>
      <c r="Z57" s="4"/>
      <c r="AA57" s="4" t="s">
        <v>217</v>
      </c>
      <c r="AB57" s="26">
        <v>43600</v>
      </c>
      <c r="AC57" s="4" t="s">
        <v>242</v>
      </c>
      <c r="AD57" s="4"/>
      <c r="AE57" s="4"/>
      <c r="AF57" s="4"/>
      <c r="AG57" s="4" t="s">
        <v>217</v>
      </c>
      <c r="AH57" s="4"/>
      <c r="AI57" s="26">
        <v>43601</v>
      </c>
      <c r="AJ57" s="4" t="s">
        <v>242</v>
      </c>
      <c r="AK57" s="4"/>
      <c r="AL57" s="4" t="s">
        <v>217</v>
      </c>
      <c r="AM57" s="26">
        <v>43601</v>
      </c>
      <c r="AN57" s="4" t="s">
        <v>242</v>
      </c>
      <c r="AO57" s="4"/>
    </row>
    <row r="58" spans="1:42" x14ac:dyDescent="0.35">
      <c r="A58" s="4">
        <v>2</v>
      </c>
      <c r="B58" s="4" t="s">
        <v>190</v>
      </c>
      <c r="C58" s="4"/>
      <c r="D58" s="4"/>
      <c r="E58" s="4" t="s">
        <v>192</v>
      </c>
      <c r="F58" s="4">
        <v>31034</v>
      </c>
      <c r="G58" s="4">
        <v>2</v>
      </c>
      <c r="H58" s="4" t="str">
        <f t="shared" si="2"/>
        <v>TMM 31034 - 2</v>
      </c>
      <c r="I58" s="5" t="s">
        <v>219</v>
      </c>
      <c r="J58" s="5" t="s">
        <v>193</v>
      </c>
      <c r="K58" s="4"/>
      <c r="L58" s="4"/>
      <c r="M58" s="4" t="s">
        <v>82</v>
      </c>
      <c r="N58" s="4" t="s">
        <v>194</v>
      </c>
      <c r="O58" s="4" t="s">
        <v>43</v>
      </c>
      <c r="P58" s="4"/>
      <c r="Q58" s="4"/>
      <c r="R58" s="4">
        <v>1</v>
      </c>
      <c r="S58" s="4"/>
      <c r="T58" s="4" t="s">
        <v>195</v>
      </c>
      <c r="U58" s="4"/>
      <c r="V58" s="4"/>
      <c r="W58" s="4"/>
      <c r="X58" s="4" t="s">
        <v>218</v>
      </c>
      <c r="Y58" s="4"/>
      <c r="Z58" s="4"/>
      <c r="AA58" s="4" t="s">
        <v>217</v>
      </c>
      <c r="AB58" s="26">
        <v>43601</v>
      </c>
      <c r="AC58" s="4" t="s">
        <v>242</v>
      </c>
      <c r="AD58" s="4"/>
      <c r="AE58" s="4"/>
      <c r="AF58" s="4"/>
      <c r="AG58" s="4" t="s">
        <v>217</v>
      </c>
      <c r="AH58" s="4"/>
      <c r="AI58" s="26">
        <v>43601</v>
      </c>
      <c r="AJ58" s="4" t="s">
        <v>242</v>
      </c>
      <c r="AK58" s="4"/>
      <c r="AL58" s="4" t="s">
        <v>217</v>
      </c>
      <c r="AM58" s="26">
        <v>43601</v>
      </c>
      <c r="AN58" s="4" t="s">
        <v>242</v>
      </c>
      <c r="AO58" s="4"/>
    </row>
    <row r="59" spans="1:42" x14ac:dyDescent="0.35">
      <c r="A59" s="4">
        <v>2</v>
      </c>
      <c r="B59" s="4" t="s">
        <v>190</v>
      </c>
      <c r="C59" s="4"/>
      <c r="D59" s="4"/>
      <c r="E59" s="4"/>
      <c r="F59" s="4">
        <v>31034</v>
      </c>
      <c r="G59" s="4">
        <v>108</v>
      </c>
      <c r="H59" s="4" t="str">
        <f t="shared" si="2"/>
        <v>TMM 31034 - 108</v>
      </c>
      <c r="I59" s="5" t="s">
        <v>219</v>
      </c>
      <c r="J59" s="5" t="s">
        <v>193</v>
      </c>
      <c r="K59" s="4"/>
      <c r="L59" s="4"/>
      <c r="M59" s="4" t="s">
        <v>89</v>
      </c>
      <c r="N59" s="4" t="s">
        <v>198</v>
      </c>
      <c r="O59" s="4"/>
      <c r="P59" s="4" t="s">
        <v>44</v>
      </c>
      <c r="Q59" s="4"/>
      <c r="R59" s="4">
        <v>1</v>
      </c>
      <c r="S59" s="4"/>
      <c r="T59" s="4" t="s">
        <v>195</v>
      </c>
      <c r="U59" s="4"/>
      <c r="V59" s="4"/>
      <c r="W59" s="4"/>
      <c r="X59" s="4" t="s">
        <v>218</v>
      </c>
      <c r="Y59" s="4"/>
      <c r="Z59" s="4"/>
      <c r="AA59" s="4" t="s">
        <v>217</v>
      </c>
      <c r="AB59" s="26">
        <v>43601</v>
      </c>
      <c r="AC59" s="4" t="s">
        <v>242</v>
      </c>
      <c r="AD59" s="4"/>
      <c r="AE59" s="4"/>
      <c r="AF59" s="4"/>
      <c r="AG59" s="4" t="s">
        <v>217</v>
      </c>
      <c r="AH59" s="4"/>
      <c r="AI59" s="26">
        <v>43601</v>
      </c>
      <c r="AJ59" s="4" t="s">
        <v>242</v>
      </c>
      <c r="AK59" s="4"/>
      <c r="AL59" s="4" t="s">
        <v>217</v>
      </c>
      <c r="AM59" s="26">
        <v>43601</v>
      </c>
      <c r="AN59" s="4" t="s">
        <v>242</v>
      </c>
      <c r="AO59" s="4" t="s">
        <v>243</v>
      </c>
      <c r="AP59" s="8" t="s">
        <v>244</v>
      </c>
    </row>
    <row r="60" spans="1:42" x14ac:dyDescent="0.35">
      <c r="A60" s="4">
        <v>2</v>
      </c>
      <c r="B60" s="4" t="s">
        <v>162</v>
      </c>
      <c r="C60" s="4"/>
      <c r="D60" s="4"/>
      <c r="E60" s="4">
        <v>42</v>
      </c>
      <c r="F60" s="4">
        <v>998</v>
      </c>
      <c r="G60" s="4">
        <v>116</v>
      </c>
      <c r="H60" s="4" t="str">
        <f t="shared" si="2"/>
        <v>TMM 998 - 116</v>
      </c>
      <c r="I60" s="5" t="s">
        <v>219</v>
      </c>
      <c r="J60" s="5" t="s">
        <v>193</v>
      </c>
      <c r="K60" s="4"/>
      <c r="L60" s="4"/>
      <c r="M60" s="4" t="s">
        <v>54</v>
      </c>
      <c r="N60" s="4"/>
      <c r="O60" s="4"/>
      <c r="P60" s="4"/>
      <c r="Q60" s="4" t="s">
        <v>57</v>
      </c>
      <c r="R60" s="4">
        <v>1</v>
      </c>
      <c r="S60" s="4"/>
      <c r="T60" s="4" t="s">
        <v>166</v>
      </c>
      <c r="U60" s="4"/>
      <c r="V60" s="4"/>
      <c r="W60" s="4"/>
      <c r="X60" s="4" t="s">
        <v>218</v>
      </c>
      <c r="Y60" s="4"/>
      <c r="Z60" s="4"/>
      <c r="AA60" s="4" t="s">
        <v>217</v>
      </c>
      <c r="AB60" s="26">
        <v>43601</v>
      </c>
      <c r="AC60" s="4" t="s">
        <v>242</v>
      </c>
      <c r="AD60" s="4"/>
      <c r="AE60" s="4"/>
      <c r="AF60" s="4"/>
      <c r="AG60" s="4" t="s">
        <v>217</v>
      </c>
      <c r="AH60" s="4"/>
      <c r="AI60" s="26">
        <v>43601</v>
      </c>
      <c r="AJ60" s="4" t="s">
        <v>242</v>
      </c>
      <c r="AK60" s="4"/>
      <c r="AL60" s="4" t="s">
        <v>217</v>
      </c>
      <c r="AM60" s="26">
        <v>43601</v>
      </c>
      <c r="AN60" s="4" t="s">
        <v>242</v>
      </c>
      <c r="AO60" s="4"/>
    </row>
    <row r="61" spans="1:42" x14ac:dyDescent="0.35">
      <c r="A61" s="4">
        <v>2</v>
      </c>
      <c r="B61" s="4" t="s">
        <v>161</v>
      </c>
      <c r="C61" s="4"/>
      <c r="D61" s="4"/>
      <c r="E61" s="4" t="s">
        <v>179</v>
      </c>
      <c r="F61" s="4">
        <v>30839</v>
      </c>
      <c r="G61" s="4">
        <v>111</v>
      </c>
      <c r="H61" s="4" t="str">
        <f t="shared" si="2"/>
        <v>TMM 30839 - 111</v>
      </c>
      <c r="I61" s="5" t="s">
        <v>219</v>
      </c>
      <c r="J61" s="5" t="s">
        <v>224</v>
      </c>
      <c r="K61" s="4" t="s">
        <v>180</v>
      </c>
      <c r="L61" s="4"/>
      <c r="M61" s="4" t="s">
        <v>181</v>
      </c>
      <c r="N61" s="4"/>
      <c r="O61" s="4"/>
      <c r="P61" s="4"/>
      <c r="Q61" s="4"/>
      <c r="R61" s="4">
        <v>1</v>
      </c>
      <c r="S61" s="4"/>
      <c r="T61" s="4" t="s">
        <v>182</v>
      </c>
      <c r="U61" s="4"/>
      <c r="V61" s="4"/>
      <c r="W61" s="4"/>
      <c r="X61" s="4" t="s">
        <v>218</v>
      </c>
      <c r="Y61" s="4"/>
      <c r="Z61" s="4"/>
      <c r="AA61" s="4" t="s">
        <v>217</v>
      </c>
      <c r="AB61" s="26">
        <v>43600</v>
      </c>
      <c r="AC61" s="4" t="s">
        <v>242</v>
      </c>
      <c r="AD61" s="4"/>
      <c r="AE61" s="4"/>
      <c r="AF61" s="4"/>
      <c r="AG61" s="4" t="s">
        <v>217</v>
      </c>
      <c r="AH61" s="4"/>
      <c r="AI61" s="26">
        <v>43601</v>
      </c>
      <c r="AJ61" s="4" t="s">
        <v>242</v>
      </c>
      <c r="AK61" s="4"/>
      <c r="AL61" s="4" t="s">
        <v>217</v>
      </c>
      <c r="AM61" s="26">
        <v>43601</v>
      </c>
      <c r="AN61" s="4" t="s">
        <v>242</v>
      </c>
      <c r="AO61" s="4"/>
    </row>
    <row r="62" spans="1:42" x14ac:dyDescent="0.35">
      <c r="A62" s="4">
        <v>2</v>
      </c>
      <c r="B62" s="4" t="s">
        <v>146</v>
      </c>
      <c r="C62" s="4" t="s">
        <v>75</v>
      </c>
      <c r="D62" s="3" t="s">
        <v>216</v>
      </c>
      <c r="E62" s="4"/>
      <c r="F62" s="4">
        <v>40685</v>
      </c>
      <c r="G62" s="4">
        <v>836</v>
      </c>
      <c r="H62" s="4" t="str">
        <f t="shared" si="2"/>
        <v>TMM 40685 - 836</v>
      </c>
      <c r="I62" s="5" t="s">
        <v>219</v>
      </c>
      <c r="J62" s="31" t="s">
        <v>228</v>
      </c>
      <c r="K62" s="4" t="s">
        <v>147</v>
      </c>
      <c r="L62" s="4"/>
      <c r="M62" s="4" t="s">
        <v>148</v>
      </c>
      <c r="N62" s="4"/>
      <c r="O62" s="4"/>
      <c r="P62" s="4"/>
      <c r="Q62" s="4"/>
      <c r="R62" s="4">
        <v>1</v>
      </c>
      <c r="S62" s="4"/>
      <c r="T62" s="4"/>
      <c r="U62" s="4"/>
      <c r="V62" s="4"/>
      <c r="W62" s="4"/>
      <c r="X62" s="4" t="s">
        <v>218</v>
      </c>
      <c r="Y62" s="4"/>
      <c r="Z62" s="4"/>
      <c r="AA62" s="4" t="s">
        <v>217</v>
      </c>
      <c r="AB62" s="26">
        <v>43600</v>
      </c>
      <c r="AC62" s="4" t="s">
        <v>242</v>
      </c>
      <c r="AD62" s="4"/>
      <c r="AE62" s="4"/>
      <c r="AF62" s="4"/>
      <c r="AG62" s="4" t="s">
        <v>217</v>
      </c>
      <c r="AH62" s="4"/>
      <c r="AI62" s="26">
        <v>43601</v>
      </c>
      <c r="AJ62" s="4" t="s">
        <v>242</v>
      </c>
      <c r="AK62" s="4"/>
      <c r="AL62" s="4" t="s">
        <v>217</v>
      </c>
      <c r="AM62" s="26">
        <v>43601</v>
      </c>
      <c r="AN62" s="4" t="s">
        <v>242</v>
      </c>
      <c r="AO62" s="4"/>
    </row>
    <row r="63" spans="1:42" x14ac:dyDescent="0.35">
      <c r="A63" s="4">
        <v>2</v>
      </c>
      <c r="B63" s="4" t="s">
        <v>156</v>
      </c>
      <c r="C63" s="4"/>
      <c r="D63" s="4"/>
      <c r="E63" s="4" t="s">
        <v>157</v>
      </c>
      <c r="F63" s="4" t="s">
        <v>155</v>
      </c>
      <c r="G63" s="4">
        <v>5428</v>
      </c>
      <c r="H63" s="4" t="str">
        <f t="shared" si="2"/>
        <v>TMM ET - 5428</v>
      </c>
      <c r="I63" s="5" t="s">
        <v>219</v>
      </c>
      <c r="J63" s="31" t="s">
        <v>228</v>
      </c>
      <c r="K63" s="4" t="s">
        <v>147</v>
      </c>
      <c r="L63" s="4"/>
      <c r="M63" s="4" t="s">
        <v>158</v>
      </c>
      <c r="N63" s="4"/>
      <c r="O63" s="4"/>
      <c r="P63" s="4"/>
      <c r="Q63" s="4" t="s">
        <v>57</v>
      </c>
      <c r="R63" s="4">
        <v>1</v>
      </c>
      <c r="S63" s="4"/>
      <c r="T63" s="4" t="s">
        <v>160</v>
      </c>
      <c r="U63" s="4"/>
      <c r="V63" s="4"/>
      <c r="W63" s="4"/>
      <c r="X63" s="4" t="s">
        <v>218</v>
      </c>
      <c r="Y63" s="4"/>
      <c r="Z63" s="4"/>
      <c r="AA63" s="4" t="s">
        <v>217</v>
      </c>
      <c r="AB63" s="26">
        <v>43600</v>
      </c>
      <c r="AC63" s="4" t="s">
        <v>242</v>
      </c>
      <c r="AD63" s="4"/>
      <c r="AE63" s="4"/>
      <c r="AF63" s="4"/>
      <c r="AG63" s="4" t="s">
        <v>217</v>
      </c>
      <c r="AH63" s="4"/>
      <c r="AI63" s="26">
        <v>43601</v>
      </c>
      <c r="AJ63" s="4" t="s">
        <v>242</v>
      </c>
      <c r="AK63" s="4"/>
      <c r="AL63" s="4" t="s">
        <v>217</v>
      </c>
      <c r="AM63" s="26">
        <v>43601</v>
      </c>
      <c r="AN63" s="4" t="s">
        <v>242</v>
      </c>
      <c r="AO63" s="4"/>
    </row>
    <row r="64" spans="1:42" x14ac:dyDescent="0.35">
      <c r="A64" s="4">
        <v>2</v>
      </c>
      <c r="B64" s="4" t="s">
        <v>156</v>
      </c>
      <c r="C64" s="4"/>
      <c r="D64" s="4"/>
      <c r="E64" s="4" t="s">
        <v>157</v>
      </c>
      <c r="F64" s="4" t="s">
        <v>155</v>
      </c>
      <c r="G64" s="4">
        <v>5416</v>
      </c>
      <c r="H64" s="4" t="str">
        <f t="shared" si="2"/>
        <v>TMM ET - 5416</v>
      </c>
      <c r="I64" s="5" t="s">
        <v>219</v>
      </c>
      <c r="J64" s="31" t="s">
        <v>228</v>
      </c>
      <c r="K64" s="4" t="s">
        <v>147</v>
      </c>
      <c r="L64" s="4"/>
      <c r="M64" s="4" t="s">
        <v>159</v>
      </c>
      <c r="N64" s="4"/>
      <c r="O64" s="4"/>
      <c r="P64" s="4"/>
      <c r="Q64" s="4" t="s">
        <v>57</v>
      </c>
      <c r="R64" s="4">
        <v>1</v>
      </c>
      <c r="S64" s="4"/>
      <c r="T64" s="4" t="s">
        <v>160</v>
      </c>
      <c r="U64" s="4"/>
      <c r="V64" s="4"/>
      <c r="W64" s="4"/>
      <c r="X64" s="4" t="s">
        <v>218</v>
      </c>
      <c r="Y64" s="4"/>
      <c r="Z64" s="4"/>
      <c r="AA64" s="4" t="s">
        <v>217</v>
      </c>
      <c r="AB64" s="26">
        <v>43600</v>
      </c>
      <c r="AC64" s="4" t="s">
        <v>242</v>
      </c>
      <c r="AD64" s="4"/>
      <c r="AE64" s="4"/>
      <c r="AF64" s="4"/>
      <c r="AG64" s="4" t="s">
        <v>217</v>
      </c>
      <c r="AH64" s="4"/>
      <c r="AI64" s="26">
        <v>43601</v>
      </c>
      <c r="AJ64" s="4" t="s">
        <v>242</v>
      </c>
      <c r="AK64" s="4"/>
      <c r="AL64" s="4" t="s">
        <v>217</v>
      </c>
      <c r="AM64" s="26">
        <v>43601</v>
      </c>
      <c r="AN64" s="4" t="s">
        <v>242</v>
      </c>
      <c r="AO64" s="4"/>
    </row>
    <row r="65" spans="1:41" x14ac:dyDescent="0.35">
      <c r="A65" s="4">
        <v>2</v>
      </c>
      <c r="B65" s="4" t="s">
        <v>190</v>
      </c>
      <c r="C65" s="4"/>
      <c r="D65" s="4"/>
      <c r="E65" s="4" t="s">
        <v>186</v>
      </c>
      <c r="F65" s="4">
        <v>31034</v>
      </c>
      <c r="G65" s="4">
        <v>124</v>
      </c>
      <c r="H65" s="4" t="str">
        <f t="shared" si="2"/>
        <v>TMM 31034 - 124</v>
      </c>
      <c r="I65" s="6" t="s">
        <v>237</v>
      </c>
      <c r="J65" s="4" t="s">
        <v>236</v>
      </c>
      <c r="K65" s="4" t="s">
        <v>184</v>
      </c>
      <c r="L65" s="4"/>
      <c r="M65" s="4" t="s">
        <v>185</v>
      </c>
      <c r="N65" s="4"/>
      <c r="O65" s="4"/>
      <c r="P65" s="4"/>
      <c r="Q65" s="4"/>
      <c r="R65" s="4">
        <v>1</v>
      </c>
      <c r="S65" s="4"/>
      <c r="T65" s="4" t="s">
        <v>187</v>
      </c>
      <c r="U65" s="4"/>
      <c r="V65" s="4"/>
      <c r="W65" s="4"/>
      <c r="X65" s="4" t="s">
        <v>218</v>
      </c>
      <c r="Y65" s="4"/>
      <c r="Z65" s="4"/>
      <c r="AA65" s="4" t="s">
        <v>217</v>
      </c>
      <c r="AB65" s="26">
        <v>43601</v>
      </c>
      <c r="AC65" s="4" t="s">
        <v>242</v>
      </c>
      <c r="AD65" s="4"/>
      <c r="AE65" s="4"/>
      <c r="AF65" s="4"/>
      <c r="AG65" s="4" t="s">
        <v>217</v>
      </c>
      <c r="AH65" s="4"/>
      <c r="AI65" s="26">
        <v>43601</v>
      </c>
      <c r="AJ65" s="4" t="s">
        <v>242</v>
      </c>
      <c r="AK65" s="4"/>
      <c r="AL65" s="4" t="s">
        <v>217</v>
      </c>
      <c r="AM65" s="26">
        <v>43601</v>
      </c>
      <c r="AN65" s="4" t="s">
        <v>242</v>
      </c>
      <c r="AO65" s="4" t="s">
        <v>243</v>
      </c>
    </row>
    <row r="66" spans="1:41" x14ac:dyDescent="0.35">
      <c r="A66" s="4">
        <v>2</v>
      </c>
      <c r="B66" s="4" t="s">
        <v>176</v>
      </c>
      <c r="C66" s="28" t="s">
        <v>212</v>
      </c>
      <c r="D66" s="4"/>
      <c r="E66" s="4"/>
      <c r="F66" s="4">
        <v>30927</v>
      </c>
      <c r="G66" s="4">
        <v>37</v>
      </c>
      <c r="H66" s="4" t="str">
        <f t="shared" si="2"/>
        <v>TMM 30927 - 37</v>
      </c>
      <c r="I66" s="5" t="s">
        <v>220</v>
      </c>
      <c r="J66" s="4" t="s">
        <v>119</v>
      </c>
      <c r="K66" s="4" t="s">
        <v>99</v>
      </c>
      <c r="L66" s="4"/>
      <c r="M66" s="4" t="s">
        <v>177</v>
      </c>
      <c r="N66" s="4"/>
      <c r="O66" s="4"/>
      <c r="P66" s="4"/>
      <c r="Q66" s="4"/>
      <c r="R66" s="4">
        <v>1</v>
      </c>
      <c r="S66" s="4"/>
      <c r="T66" s="4" t="s">
        <v>128</v>
      </c>
      <c r="U66" s="4"/>
      <c r="V66" s="4"/>
      <c r="W66" s="4"/>
      <c r="X66" s="4" t="s">
        <v>218</v>
      </c>
      <c r="Y66" s="4"/>
      <c r="Z66" s="4"/>
      <c r="AA66" s="4" t="s">
        <v>217</v>
      </c>
      <c r="AB66" s="26">
        <v>43601</v>
      </c>
      <c r="AC66" s="4" t="s">
        <v>242</v>
      </c>
      <c r="AD66" s="4"/>
      <c r="AE66" s="4"/>
      <c r="AF66" s="4"/>
      <c r="AG66" s="4" t="s">
        <v>217</v>
      </c>
      <c r="AH66" s="4"/>
      <c r="AI66" s="26">
        <v>43601</v>
      </c>
      <c r="AJ66" s="4" t="s">
        <v>242</v>
      </c>
      <c r="AK66" s="4"/>
      <c r="AL66" s="4" t="s">
        <v>217</v>
      </c>
      <c r="AM66" s="26">
        <v>43601</v>
      </c>
      <c r="AN66" s="4" t="s">
        <v>242</v>
      </c>
      <c r="AO66" s="4"/>
    </row>
    <row r="67" spans="1:41" x14ac:dyDescent="0.35">
      <c r="A67" s="4">
        <v>2</v>
      </c>
      <c r="B67" s="4" t="s">
        <v>176</v>
      </c>
      <c r="C67" s="28" t="s">
        <v>212</v>
      </c>
      <c r="D67" s="4"/>
      <c r="E67" s="4"/>
      <c r="F67" s="4">
        <v>30927</v>
      </c>
      <c r="G67" s="4">
        <v>33</v>
      </c>
      <c r="H67" s="4" t="str">
        <f t="shared" si="2"/>
        <v>TMM 30927 - 33</v>
      </c>
      <c r="I67" s="5" t="s">
        <v>220</v>
      </c>
      <c r="J67" s="4" t="s">
        <v>119</v>
      </c>
      <c r="K67" s="4" t="s">
        <v>99</v>
      </c>
      <c r="L67" s="4"/>
      <c r="M67" s="4" t="s">
        <v>177</v>
      </c>
      <c r="N67" s="4"/>
      <c r="O67" s="4"/>
      <c r="P67" s="4"/>
      <c r="Q67" s="4"/>
      <c r="R67" s="4">
        <v>1</v>
      </c>
      <c r="S67" s="4"/>
      <c r="T67" s="4" t="s">
        <v>128</v>
      </c>
      <c r="U67" s="4"/>
      <c r="V67" s="4"/>
      <c r="W67" s="4"/>
      <c r="X67" s="4" t="s">
        <v>218</v>
      </c>
      <c r="Y67" s="4"/>
      <c r="Z67" s="4"/>
      <c r="AA67" s="4" t="s">
        <v>217</v>
      </c>
      <c r="AB67" s="26">
        <v>43601</v>
      </c>
      <c r="AC67" s="4" t="s">
        <v>242</v>
      </c>
      <c r="AD67" s="4"/>
      <c r="AE67" s="4"/>
      <c r="AF67" s="4"/>
      <c r="AG67" s="4" t="s">
        <v>217</v>
      </c>
      <c r="AH67" s="4"/>
      <c r="AI67" s="26">
        <v>43601</v>
      </c>
      <c r="AJ67" s="4" t="s">
        <v>242</v>
      </c>
      <c r="AK67" s="4"/>
      <c r="AL67" s="4" t="s">
        <v>217</v>
      </c>
      <c r="AM67" s="26">
        <v>43601</v>
      </c>
      <c r="AN67" s="4" t="s">
        <v>242</v>
      </c>
      <c r="AO67" s="4"/>
    </row>
    <row r="68" spans="1:41" x14ac:dyDescent="0.35">
      <c r="A68" s="4">
        <v>2</v>
      </c>
      <c r="B68" s="4" t="s">
        <v>111</v>
      </c>
      <c r="C68" s="4" t="s">
        <v>75</v>
      </c>
      <c r="D68" s="36">
        <f>-AVERAGE(22630,20176)*-1</f>
        <v>21403</v>
      </c>
      <c r="E68" s="31" t="s">
        <v>364</v>
      </c>
      <c r="F68" s="4">
        <v>933</v>
      </c>
      <c r="G68" s="4">
        <v>3466</v>
      </c>
      <c r="H68" s="4" t="str">
        <f t="shared" ref="H68:H102" si="3">"TMM "&amp;F68&amp;" - "&amp;G68</f>
        <v>TMM 933 - 3466</v>
      </c>
      <c r="I68" s="5" t="s">
        <v>220</v>
      </c>
      <c r="J68" s="4" t="s">
        <v>119</v>
      </c>
      <c r="K68" s="4" t="s">
        <v>114</v>
      </c>
      <c r="L68" s="4"/>
      <c r="M68" s="4"/>
      <c r="N68" s="4"/>
      <c r="O68" s="4"/>
      <c r="P68" s="4"/>
      <c r="Q68" s="4"/>
      <c r="R68" s="4">
        <v>1</v>
      </c>
      <c r="S68" s="4"/>
      <c r="T68" s="4"/>
      <c r="U68" s="4"/>
      <c r="V68" s="4"/>
      <c r="W68" s="4"/>
      <c r="X68" s="4" t="s">
        <v>218</v>
      </c>
      <c r="Y68" s="4"/>
      <c r="Z68" s="4"/>
      <c r="AA68" s="4" t="s">
        <v>217</v>
      </c>
      <c r="AB68" s="26">
        <v>43601</v>
      </c>
      <c r="AC68" s="4" t="s">
        <v>242</v>
      </c>
      <c r="AD68" s="4"/>
      <c r="AE68" s="4"/>
      <c r="AF68" s="4"/>
      <c r="AG68" s="4" t="s">
        <v>217</v>
      </c>
      <c r="AH68" s="4"/>
      <c r="AI68" s="26">
        <v>43601</v>
      </c>
      <c r="AJ68" s="4" t="s">
        <v>242</v>
      </c>
      <c r="AK68" s="4"/>
      <c r="AL68" s="4" t="s">
        <v>217</v>
      </c>
      <c r="AM68" s="26">
        <v>43601</v>
      </c>
      <c r="AN68" s="4" t="s">
        <v>242</v>
      </c>
      <c r="AO68" s="4"/>
    </row>
    <row r="69" spans="1:41" x14ac:dyDescent="0.35">
      <c r="A69" s="4">
        <v>2</v>
      </c>
      <c r="B69" s="4" t="s">
        <v>141</v>
      </c>
      <c r="C69" s="4"/>
      <c r="D69" s="4"/>
      <c r="E69" s="4" t="s">
        <v>215</v>
      </c>
      <c r="F69" s="4">
        <v>43059</v>
      </c>
      <c r="G69" s="4">
        <v>998</v>
      </c>
      <c r="H69" s="4" t="str">
        <f t="shared" si="3"/>
        <v>TMM 43059 - 998</v>
      </c>
      <c r="I69" s="6" t="s">
        <v>225</v>
      </c>
      <c r="J69" s="6" t="s">
        <v>229</v>
      </c>
      <c r="K69" s="4" t="s">
        <v>139</v>
      </c>
      <c r="L69" s="4" t="s">
        <v>140</v>
      </c>
      <c r="M69" s="4" t="s">
        <v>137</v>
      </c>
      <c r="N69" s="4" t="s">
        <v>142</v>
      </c>
      <c r="O69" s="4" t="s">
        <v>43</v>
      </c>
      <c r="P69" s="4" t="s">
        <v>44</v>
      </c>
      <c r="Q69" s="4"/>
      <c r="R69" s="4">
        <v>1</v>
      </c>
      <c r="S69" s="4"/>
      <c r="T69" s="4" t="s">
        <v>143</v>
      </c>
      <c r="U69" s="4"/>
      <c r="V69" s="4"/>
      <c r="W69" s="4"/>
      <c r="X69" s="4" t="s">
        <v>218</v>
      </c>
      <c r="Y69" s="4"/>
      <c r="Z69" s="4"/>
      <c r="AA69" s="4" t="s">
        <v>217</v>
      </c>
      <c r="AB69" s="26">
        <v>43601</v>
      </c>
      <c r="AC69" s="4" t="s">
        <v>242</v>
      </c>
      <c r="AD69" s="4"/>
      <c r="AE69" s="4"/>
      <c r="AF69" s="4"/>
      <c r="AG69" s="4" t="s">
        <v>217</v>
      </c>
      <c r="AH69" s="4"/>
      <c r="AI69" s="26">
        <v>43601</v>
      </c>
      <c r="AJ69" s="4" t="s">
        <v>242</v>
      </c>
      <c r="AK69" s="4"/>
      <c r="AL69" s="4" t="s">
        <v>217</v>
      </c>
      <c r="AM69" s="26">
        <v>43601</v>
      </c>
      <c r="AN69" s="4" t="s">
        <v>242</v>
      </c>
      <c r="AO69" s="4" t="s">
        <v>243</v>
      </c>
    </row>
    <row r="70" spans="1:41" x14ac:dyDescent="0.35">
      <c r="A70" s="4">
        <v>2</v>
      </c>
      <c r="B70" s="4" t="s">
        <v>153</v>
      </c>
      <c r="C70" s="4"/>
      <c r="D70" s="4"/>
      <c r="E70" s="4"/>
      <c r="F70" s="4">
        <v>40436</v>
      </c>
      <c r="G70" s="4">
        <v>5410</v>
      </c>
      <c r="H70" s="4" t="str">
        <f t="shared" si="3"/>
        <v>TMM 40436 - 5410</v>
      </c>
      <c r="I70" s="5" t="s">
        <v>220</v>
      </c>
      <c r="J70" s="5" t="s">
        <v>221</v>
      </c>
      <c r="K70" s="4" t="s">
        <v>93</v>
      </c>
      <c r="L70" s="4" t="s">
        <v>154</v>
      </c>
      <c r="M70" s="4" t="s">
        <v>82</v>
      </c>
      <c r="N70" s="4"/>
      <c r="O70" s="4"/>
      <c r="P70" s="4"/>
      <c r="Q70" s="4"/>
      <c r="R70" s="4">
        <v>1</v>
      </c>
      <c r="S70" s="4"/>
      <c r="T70" s="4" t="s">
        <v>152</v>
      </c>
      <c r="U70" s="4"/>
      <c r="V70" s="4"/>
      <c r="W70" s="4"/>
      <c r="X70" s="4" t="s">
        <v>218</v>
      </c>
      <c r="Y70" s="4"/>
      <c r="Z70" s="4"/>
      <c r="AA70" s="4" t="s">
        <v>217</v>
      </c>
      <c r="AB70" s="26">
        <v>43601</v>
      </c>
      <c r="AC70" s="4" t="s">
        <v>242</v>
      </c>
      <c r="AD70" s="4"/>
      <c r="AE70" s="4"/>
      <c r="AF70" s="4"/>
      <c r="AG70" s="4" t="s">
        <v>217</v>
      </c>
      <c r="AH70" s="4"/>
      <c r="AI70" s="26">
        <v>43601</v>
      </c>
      <c r="AJ70" s="4" t="s">
        <v>242</v>
      </c>
      <c r="AK70" s="4"/>
      <c r="AL70" s="4" t="s">
        <v>217</v>
      </c>
      <c r="AM70" s="26">
        <v>43601</v>
      </c>
      <c r="AN70" s="4" t="s">
        <v>242</v>
      </c>
      <c r="AO70" s="4"/>
    </row>
    <row r="71" spans="1:41" x14ac:dyDescent="0.35">
      <c r="A71" s="4">
        <v>2</v>
      </c>
      <c r="B71" s="4" t="s">
        <v>141</v>
      </c>
      <c r="C71" s="4"/>
      <c r="D71" s="4"/>
      <c r="E71" s="4"/>
      <c r="F71" s="4">
        <v>43059</v>
      </c>
      <c r="G71" s="4" t="s">
        <v>145</v>
      </c>
      <c r="H71" s="4" t="str">
        <f t="shared" si="3"/>
        <v>TMM 43059 - uncat?</v>
      </c>
      <c r="I71" s="6" t="s">
        <v>234</v>
      </c>
      <c r="J71" s="4" t="s">
        <v>235</v>
      </c>
      <c r="K71" s="4" t="s">
        <v>144</v>
      </c>
      <c r="L71" s="4"/>
      <c r="M71" s="4" t="s">
        <v>82</v>
      </c>
      <c r="N71" s="4" t="s">
        <v>53</v>
      </c>
      <c r="O71" s="4" t="s">
        <v>43</v>
      </c>
      <c r="P71" s="4"/>
      <c r="Q71" s="4"/>
      <c r="R71" s="4">
        <v>1</v>
      </c>
      <c r="S71" s="4"/>
      <c r="T71" s="4" t="s">
        <v>143</v>
      </c>
      <c r="U71" s="4"/>
      <c r="V71" s="4"/>
      <c r="W71" s="4"/>
      <c r="X71" s="4" t="s">
        <v>218</v>
      </c>
      <c r="Y71" s="4"/>
      <c r="Z71" s="4"/>
      <c r="AA71" s="4" t="s">
        <v>217</v>
      </c>
      <c r="AB71" s="26">
        <v>43601</v>
      </c>
      <c r="AC71" s="4" t="s">
        <v>242</v>
      </c>
      <c r="AD71" s="4"/>
      <c r="AE71" s="4"/>
      <c r="AF71" s="4"/>
      <c r="AG71" s="4" t="s">
        <v>217</v>
      </c>
      <c r="AH71" s="4"/>
      <c r="AI71" s="26">
        <v>43601</v>
      </c>
      <c r="AJ71" s="4" t="s">
        <v>242</v>
      </c>
      <c r="AK71" s="4"/>
      <c r="AL71" s="4" t="s">
        <v>217</v>
      </c>
      <c r="AM71" s="26">
        <v>43601</v>
      </c>
      <c r="AN71" s="4" t="s">
        <v>242</v>
      </c>
      <c r="AO71" s="4"/>
    </row>
    <row r="72" spans="1:41" x14ac:dyDescent="0.35">
      <c r="A72" s="4">
        <v>2</v>
      </c>
      <c r="B72" s="4" t="s">
        <v>134</v>
      </c>
      <c r="C72" s="28" t="s">
        <v>212</v>
      </c>
      <c r="D72" s="4"/>
      <c r="E72" s="4"/>
      <c r="F72" s="4">
        <v>43407</v>
      </c>
      <c r="G72" s="4" t="s">
        <v>145</v>
      </c>
      <c r="H72" s="4" t="str">
        <f t="shared" si="3"/>
        <v>TMM 43407 - uncat?</v>
      </c>
      <c r="I72" s="34" t="s">
        <v>240</v>
      </c>
      <c r="J72" s="6" t="s">
        <v>241</v>
      </c>
      <c r="K72" s="4" t="s">
        <v>239</v>
      </c>
      <c r="L72" s="4"/>
      <c r="M72" s="4"/>
      <c r="N72" s="4"/>
      <c r="O72" s="4"/>
      <c r="P72" s="4"/>
      <c r="Q72" s="4"/>
      <c r="R72" s="4">
        <v>1</v>
      </c>
      <c r="S72" s="4"/>
      <c r="T72" s="4" t="s">
        <v>183</v>
      </c>
      <c r="U72" s="4"/>
      <c r="V72" s="4"/>
      <c r="W72" s="4"/>
      <c r="X72" s="4" t="s">
        <v>218</v>
      </c>
      <c r="Y72" s="4"/>
      <c r="Z72" s="4"/>
      <c r="AA72" s="4" t="s">
        <v>217</v>
      </c>
      <c r="AB72" s="26">
        <v>43601</v>
      </c>
      <c r="AC72" s="4" t="s">
        <v>242</v>
      </c>
      <c r="AD72" s="4"/>
      <c r="AE72" s="4"/>
      <c r="AF72" s="4"/>
      <c r="AG72" s="4" t="s">
        <v>217</v>
      </c>
      <c r="AH72" s="4"/>
      <c r="AI72" s="26">
        <v>43601</v>
      </c>
      <c r="AJ72" s="4" t="s">
        <v>242</v>
      </c>
      <c r="AK72" s="4"/>
      <c r="AL72" s="4" t="s">
        <v>217</v>
      </c>
      <c r="AM72" s="26">
        <v>43601</v>
      </c>
      <c r="AN72" s="4" t="s">
        <v>242</v>
      </c>
      <c r="AO72" s="4" t="s">
        <v>243</v>
      </c>
    </row>
    <row r="73" spans="1:41" x14ac:dyDescent="0.35">
      <c r="A73" s="4">
        <v>2</v>
      </c>
      <c r="B73" s="4" t="s">
        <v>150</v>
      </c>
      <c r="C73" s="4"/>
      <c r="D73" s="4"/>
      <c r="E73" s="4"/>
      <c r="F73" s="4" t="s">
        <v>149</v>
      </c>
      <c r="G73" s="4">
        <v>7</v>
      </c>
      <c r="H73" s="4" t="str">
        <f t="shared" si="3"/>
        <v>TMM L327 - 7</v>
      </c>
      <c r="I73" s="5" t="s">
        <v>220</v>
      </c>
      <c r="J73" s="4"/>
      <c r="K73" s="4"/>
      <c r="L73" s="4"/>
      <c r="M73" s="4"/>
      <c r="N73" s="4"/>
      <c r="O73" s="4"/>
      <c r="P73" s="4"/>
      <c r="Q73" s="4"/>
      <c r="R73" s="4">
        <v>1</v>
      </c>
      <c r="S73" s="4"/>
      <c r="T73" s="4" t="s">
        <v>151</v>
      </c>
      <c r="U73" s="4"/>
      <c r="V73" s="4"/>
      <c r="W73" s="4"/>
      <c r="X73" s="4" t="s">
        <v>218</v>
      </c>
      <c r="Y73" s="4"/>
      <c r="Z73" s="4"/>
      <c r="AA73" s="4" t="s">
        <v>217</v>
      </c>
      <c r="AB73" s="26">
        <v>43601</v>
      </c>
      <c r="AC73" s="4" t="s">
        <v>242</v>
      </c>
      <c r="AD73" s="4"/>
      <c r="AE73" s="4"/>
      <c r="AF73" s="4"/>
      <c r="AG73" s="4" t="s">
        <v>217</v>
      </c>
      <c r="AH73" s="4"/>
      <c r="AI73" s="26">
        <v>43601</v>
      </c>
      <c r="AJ73" s="4" t="s">
        <v>242</v>
      </c>
      <c r="AK73" s="4"/>
      <c r="AL73" s="4" t="s">
        <v>217</v>
      </c>
      <c r="AM73" s="26">
        <v>43601</v>
      </c>
      <c r="AN73" s="4" t="s">
        <v>242</v>
      </c>
      <c r="AO73" s="4"/>
    </row>
    <row r="74" spans="1:41" x14ac:dyDescent="0.35">
      <c r="A74" s="4">
        <v>3</v>
      </c>
      <c r="B74" s="4" t="s">
        <v>259</v>
      </c>
      <c r="C74" s="9" t="s">
        <v>261</v>
      </c>
      <c r="D74" s="4"/>
      <c r="E74" s="4" t="s">
        <v>260</v>
      </c>
      <c r="F74" s="4">
        <v>43539</v>
      </c>
      <c r="G74" s="4">
        <v>1</v>
      </c>
      <c r="H74" s="4" t="str">
        <f t="shared" si="3"/>
        <v>TMM 43539 - 1</v>
      </c>
      <c r="I74" s="4"/>
      <c r="J74" s="4"/>
      <c r="K74" s="4" t="s">
        <v>123</v>
      </c>
      <c r="L74" s="4" t="s">
        <v>133</v>
      </c>
      <c r="M74" s="4" t="s">
        <v>262</v>
      </c>
      <c r="N74" s="4" t="s">
        <v>268</v>
      </c>
      <c r="O74" s="4" t="s">
        <v>253</v>
      </c>
      <c r="P74" s="4"/>
      <c r="Q74" s="4" t="s">
        <v>263</v>
      </c>
      <c r="R74" s="4">
        <v>2</v>
      </c>
      <c r="S74" s="4"/>
      <c r="T74" s="4" t="s">
        <v>264</v>
      </c>
      <c r="U74" s="4"/>
      <c r="V74" s="4"/>
      <c r="W74" s="4"/>
      <c r="X74" s="4" t="s">
        <v>218</v>
      </c>
      <c r="Y74" s="4"/>
      <c r="Z74" s="4"/>
      <c r="AA74" s="4" t="s">
        <v>217</v>
      </c>
      <c r="AB74" s="26">
        <v>43602</v>
      </c>
      <c r="AC74" s="4" t="s">
        <v>278</v>
      </c>
      <c r="AD74" s="4"/>
      <c r="AE74" s="4"/>
      <c r="AF74" s="4"/>
      <c r="AG74" s="4" t="s">
        <v>217</v>
      </c>
      <c r="AH74" s="4"/>
      <c r="AI74" s="26">
        <v>43602</v>
      </c>
      <c r="AJ74" s="4" t="s">
        <v>278</v>
      </c>
      <c r="AK74" s="4"/>
      <c r="AL74" s="4" t="s">
        <v>217</v>
      </c>
      <c r="AM74" s="26">
        <v>43602</v>
      </c>
      <c r="AN74" s="4" t="s">
        <v>278</v>
      </c>
      <c r="AO74" s="4" t="s">
        <v>249</v>
      </c>
    </row>
    <row r="75" spans="1:41" x14ac:dyDescent="0.35">
      <c r="A75" s="4">
        <v>3</v>
      </c>
      <c r="B75" s="4" t="s">
        <v>265</v>
      </c>
      <c r="C75" s="9" t="s">
        <v>261</v>
      </c>
      <c r="D75" s="4"/>
      <c r="E75" s="4" t="s">
        <v>269</v>
      </c>
      <c r="F75" s="4">
        <v>41284</v>
      </c>
      <c r="G75" s="4">
        <v>186</v>
      </c>
      <c r="H75" s="4" t="str">
        <f t="shared" si="3"/>
        <v>TMM 41284 - 186</v>
      </c>
      <c r="I75" s="4"/>
      <c r="J75" s="4"/>
      <c r="K75" s="4" t="s">
        <v>123</v>
      </c>
      <c r="L75" s="4" t="s">
        <v>133</v>
      </c>
      <c r="M75" s="4" t="s">
        <v>251</v>
      </c>
      <c r="N75" s="4" t="s">
        <v>252</v>
      </c>
      <c r="O75" s="4"/>
      <c r="P75" s="4"/>
      <c r="Q75" s="4" t="s">
        <v>266</v>
      </c>
      <c r="R75" s="4">
        <v>1</v>
      </c>
      <c r="S75" s="4"/>
      <c r="T75" s="4" t="s">
        <v>267</v>
      </c>
      <c r="U75" s="4"/>
      <c r="V75" s="4"/>
      <c r="W75" s="4"/>
      <c r="X75" s="4" t="s">
        <v>218</v>
      </c>
      <c r="Y75" s="4"/>
      <c r="Z75" s="4"/>
      <c r="AA75" s="4" t="s">
        <v>217</v>
      </c>
      <c r="AB75" s="26">
        <v>43602</v>
      </c>
      <c r="AC75" s="4" t="s">
        <v>278</v>
      </c>
      <c r="AD75" s="4"/>
      <c r="AE75" s="4"/>
      <c r="AF75" s="4"/>
      <c r="AG75" s="4" t="s">
        <v>217</v>
      </c>
      <c r="AH75" s="4"/>
      <c r="AI75" s="26">
        <v>43602</v>
      </c>
      <c r="AJ75" s="4" t="s">
        <v>278</v>
      </c>
      <c r="AK75" s="4"/>
      <c r="AL75" s="4" t="s">
        <v>217</v>
      </c>
      <c r="AM75" s="26">
        <v>43602</v>
      </c>
      <c r="AN75" s="4" t="s">
        <v>278</v>
      </c>
      <c r="AO75" s="4" t="s">
        <v>249</v>
      </c>
    </row>
    <row r="76" spans="1:41" x14ac:dyDescent="0.35">
      <c r="A76" s="4">
        <v>3</v>
      </c>
      <c r="B76" s="4" t="s">
        <v>361</v>
      </c>
      <c r="C76" s="4" t="s">
        <v>75</v>
      </c>
      <c r="D76" s="37">
        <v>14623.102310231023</v>
      </c>
      <c r="E76" s="4" t="s">
        <v>331</v>
      </c>
      <c r="F76" s="4">
        <v>41229</v>
      </c>
      <c r="G76" s="4">
        <v>1364</v>
      </c>
      <c r="H76" s="4" t="str">
        <f t="shared" si="3"/>
        <v>TMM 41229 - 1364</v>
      </c>
      <c r="I76" s="4"/>
      <c r="J76" s="4"/>
      <c r="K76" s="4" t="s">
        <v>281</v>
      </c>
      <c r="L76" s="4" t="s">
        <v>330</v>
      </c>
      <c r="M76" s="4" t="s">
        <v>273</v>
      </c>
      <c r="N76" s="4"/>
      <c r="O76" s="4"/>
      <c r="P76" s="4"/>
      <c r="Q76" s="4"/>
      <c r="R76" s="4">
        <v>1</v>
      </c>
      <c r="S76" s="4"/>
      <c r="T76" s="35" t="s">
        <v>329</v>
      </c>
      <c r="U76" s="4"/>
      <c r="V76" s="4"/>
      <c r="W76" s="4"/>
      <c r="X76" s="4" t="s">
        <v>218</v>
      </c>
      <c r="Y76" s="4"/>
      <c r="Z76" s="4"/>
      <c r="AA76" s="4" t="s">
        <v>217</v>
      </c>
      <c r="AB76" s="26">
        <v>43602</v>
      </c>
      <c r="AC76" s="4" t="s">
        <v>278</v>
      </c>
      <c r="AD76" s="4"/>
      <c r="AE76" s="4"/>
      <c r="AF76" s="4"/>
      <c r="AG76" s="4" t="s">
        <v>217</v>
      </c>
      <c r="AH76" s="4"/>
      <c r="AI76" s="26">
        <v>43602</v>
      </c>
      <c r="AJ76" s="4" t="s">
        <v>278</v>
      </c>
      <c r="AK76" s="4"/>
      <c r="AL76" s="4" t="s">
        <v>217</v>
      </c>
      <c r="AM76" s="26">
        <v>43602</v>
      </c>
      <c r="AN76" s="4" t="s">
        <v>278</v>
      </c>
      <c r="AO76" s="4" t="s">
        <v>249</v>
      </c>
    </row>
    <row r="77" spans="1:41" x14ac:dyDescent="0.35">
      <c r="A77" s="4">
        <v>3</v>
      </c>
      <c r="B77" s="4" t="s">
        <v>111</v>
      </c>
      <c r="C77" s="4" t="s">
        <v>75</v>
      </c>
      <c r="D77" s="36">
        <f t="shared" ref="D77:D90" si="4">-AVERAGE(22630,20176)*-1</f>
        <v>21403</v>
      </c>
      <c r="E77" s="31" t="s">
        <v>364</v>
      </c>
      <c r="F77" s="4">
        <v>933</v>
      </c>
      <c r="G77" s="4">
        <v>1046</v>
      </c>
      <c r="H77" s="4" t="str">
        <f t="shared" si="3"/>
        <v>TMM 933 - 1046</v>
      </c>
      <c r="I77" s="6" t="s">
        <v>225</v>
      </c>
      <c r="J77" s="6" t="s">
        <v>229</v>
      </c>
      <c r="K77" s="4" t="s">
        <v>246</v>
      </c>
      <c r="L77" s="4" t="s">
        <v>275</v>
      </c>
      <c r="M77" s="4" t="s">
        <v>251</v>
      </c>
      <c r="N77" s="4" t="s">
        <v>252</v>
      </c>
      <c r="O77" s="4" t="s">
        <v>253</v>
      </c>
      <c r="P77" s="4"/>
      <c r="Q77" s="4" t="s">
        <v>254</v>
      </c>
      <c r="R77" s="4">
        <v>1</v>
      </c>
      <c r="S77" s="4"/>
      <c r="T77" s="4" t="s">
        <v>250</v>
      </c>
      <c r="U77" s="4"/>
      <c r="V77" s="4"/>
      <c r="W77" s="4"/>
      <c r="X77" s="4" t="s">
        <v>218</v>
      </c>
      <c r="Y77" s="4"/>
      <c r="Z77" s="4"/>
      <c r="AA77" s="4" t="s">
        <v>217</v>
      </c>
      <c r="AB77" s="26">
        <v>43602</v>
      </c>
      <c r="AC77" s="4" t="s">
        <v>278</v>
      </c>
      <c r="AD77" s="4"/>
      <c r="AE77" s="4"/>
      <c r="AF77" s="4"/>
      <c r="AG77" s="4" t="s">
        <v>217</v>
      </c>
      <c r="AH77" s="4"/>
      <c r="AI77" s="26">
        <v>43602</v>
      </c>
      <c r="AJ77" s="4" t="s">
        <v>278</v>
      </c>
      <c r="AK77" s="4"/>
      <c r="AL77" s="4" t="s">
        <v>217</v>
      </c>
      <c r="AM77" s="26">
        <v>43602</v>
      </c>
      <c r="AN77" s="4" t="s">
        <v>278</v>
      </c>
      <c r="AO77" s="4" t="s">
        <v>249</v>
      </c>
    </row>
    <row r="78" spans="1:41" x14ac:dyDescent="0.35">
      <c r="A78" s="4">
        <v>3</v>
      </c>
      <c r="B78" s="4" t="s">
        <v>111</v>
      </c>
      <c r="C78" s="4" t="s">
        <v>75</v>
      </c>
      <c r="D78" s="36">
        <f t="shared" si="4"/>
        <v>21403</v>
      </c>
      <c r="E78" s="31" t="s">
        <v>364</v>
      </c>
      <c r="F78" s="4">
        <v>933</v>
      </c>
      <c r="G78" s="4">
        <v>2144</v>
      </c>
      <c r="H78" s="4" t="str">
        <f t="shared" si="3"/>
        <v>TMM 933 - 2144</v>
      </c>
      <c r="I78" s="6" t="s">
        <v>225</v>
      </c>
      <c r="J78" s="6" t="s">
        <v>229</v>
      </c>
      <c r="K78" s="4" t="s">
        <v>246</v>
      </c>
      <c r="L78" s="4" t="s">
        <v>275</v>
      </c>
      <c r="M78" s="4" t="s">
        <v>251</v>
      </c>
      <c r="N78" s="4" t="s">
        <v>252</v>
      </c>
      <c r="O78" s="4" t="s">
        <v>255</v>
      </c>
      <c r="P78" s="4"/>
      <c r="Q78" s="4" t="s">
        <v>254</v>
      </c>
      <c r="R78" s="4">
        <v>1</v>
      </c>
      <c r="S78" s="4"/>
      <c r="T78" s="4" t="s">
        <v>250</v>
      </c>
      <c r="U78" s="4"/>
      <c r="V78" s="4"/>
      <c r="W78" s="4"/>
      <c r="X78" s="4" t="s">
        <v>218</v>
      </c>
      <c r="Y78" s="4"/>
      <c r="Z78" s="4"/>
      <c r="AA78" s="4" t="s">
        <v>217</v>
      </c>
      <c r="AB78" s="26">
        <v>43602</v>
      </c>
      <c r="AC78" s="4" t="s">
        <v>278</v>
      </c>
      <c r="AD78" s="4"/>
      <c r="AE78" s="4"/>
      <c r="AF78" s="4"/>
      <c r="AG78" s="4" t="s">
        <v>217</v>
      </c>
      <c r="AH78" s="4"/>
      <c r="AI78" s="26">
        <v>43602</v>
      </c>
      <c r="AJ78" s="4" t="s">
        <v>278</v>
      </c>
      <c r="AK78" s="4"/>
      <c r="AL78" s="4" t="s">
        <v>217</v>
      </c>
      <c r="AM78" s="26">
        <v>43602</v>
      </c>
      <c r="AN78" s="4" t="s">
        <v>278</v>
      </c>
      <c r="AO78" s="4" t="s">
        <v>249</v>
      </c>
    </row>
    <row r="79" spans="1:41" x14ac:dyDescent="0.35">
      <c r="A79" s="4">
        <v>3</v>
      </c>
      <c r="B79" s="4" t="s">
        <v>111</v>
      </c>
      <c r="C79" s="4" t="s">
        <v>75</v>
      </c>
      <c r="D79" s="36">
        <f t="shared" si="4"/>
        <v>21403</v>
      </c>
      <c r="E79" s="31" t="s">
        <v>364</v>
      </c>
      <c r="F79" s="4">
        <v>933</v>
      </c>
      <c r="G79" s="4">
        <v>3935</v>
      </c>
      <c r="H79" s="4" t="str">
        <f t="shared" si="3"/>
        <v>TMM 933 - 3935</v>
      </c>
      <c r="I79" s="6" t="s">
        <v>225</v>
      </c>
      <c r="J79" s="6" t="s">
        <v>229</v>
      </c>
      <c r="K79" s="4" t="s">
        <v>246</v>
      </c>
      <c r="L79" s="4" t="s">
        <v>275</v>
      </c>
      <c r="M79" s="4" t="s">
        <v>256</v>
      </c>
      <c r="N79" s="4" t="s">
        <v>252</v>
      </c>
      <c r="O79" s="4" t="s">
        <v>253</v>
      </c>
      <c r="P79" s="4"/>
      <c r="Q79" s="4" t="s">
        <v>257</v>
      </c>
      <c r="R79" s="4">
        <v>1</v>
      </c>
      <c r="S79" s="4"/>
      <c r="T79" s="4" t="s">
        <v>250</v>
      </c>
      <c r="U79" s="4"/>
      <c r="V79" s="4"/>
      <c r="W79" s="4"/>
      <c r="X79" s="4" t="s">
        <v>218</v>
      </c>
      <c r="Y79" s="4"/>
      <c r="Z79" s="4"/>
      <c r="AA79" s="4" t="s">
        <v>217</v>
      </c>
      <c r="AB79" s="26">
        <v>43602</v>
      </c>
      <c r="AC79" s="4" t="s">
        <v>278</v>
      </c>
      <c r="AD79" s="4"/>
      <c r="AE79" s="4"/>
      <c r="AF79" s="4"/>
      <c r="AG79" s="4" t="s">
        <v>217</v>
      </c>
      <c r="AH79" s="4"/>
      <c r="AI79" s="26">
        <v>43602</v>
      </c>
      <c r="AJ79" s="4" t="s">
        <v>278</v>
      </c>
      <c r="AK79" s="4"/>
      <c r="AL79" s="4" t="s">
        <v>217</v>
      </c>
      <c r="AM79" s="26">
        <v>43602</v>
      </c>
      <c r="AN79" s="4" t="s">
        <v>278</v>
      </c>
      <c r="AO79" s="4" t="s">
        <v>249</v>
      </c>
    </row>
    <row r="80" spans="1:41" x14ac:dyDescent="0.35">
      <c r="A80" s="4">
        <v>3</v>
      </c>
      <c r="B80" s="4" t="s">
        <v>111</v>
      </c>
      <c r="C80" s="4" t="s">
        <v>75</v>
      </c>
      <c r="D80" s="36">
        <f t="shared" si="4"/>
        <v>21403</v>
      </c>
      <c r="E80" s="31" t="s">
        <v>364</v>
      </c>
      <c r="F80" s="4">
        <v>933</v>
      </c>
      <c r="G80" s="4">
        <v>2283</v>
      </c>
      <c r="H80" s="4" t="str">
        <f t="shared" si="3"/>
        <v>TMM 933 - 2283</v>
      </c>
      <c r="I80" s="6" t="s">
        <v>225</v>
      </c>
      <c r="J80" s="6" t="s">
        <v>229</v>
      </c>
      <c r="K80" s="4" t="s">
        <v>246</v>
      </c>
      <c r="L80" s="4" t="s">
        <v>275</v>
      </c>
      <c r="M80" s="4" t="s">
        <v>251</v>
      </c>
      <c r="N80" s="4" t="s">
        <v>252</v>
      </c>
      <c r="O80" s="4" t="s">
        <v>253</v>
      </c>
      <c r="P80" s="4"/>
      <c r="Q80" s="4" t="s">
        <v>254</v>
      </c>
      <c r="R80" s="4">
        <v>1</v>
      </c>
      <c r="S80" s="4"/>
      <c r="T80" s="4" t="s">
        <v>250</v>
      </c>
      <c r="U80" s="4"/>
      <c r="V80" s="4"/>
      <c r="W80" s="4"/>
      <c r="X80" s="4" t="s">
        <v>218</v>
      </c>
      <c r="Y80" s="4"/>
      <c r="Z80" s="4"/>
      <c r="AA80" s="4" t="s">
        <v>217</v>
      </c>
      <c r="AB80" s="26">
        <v>43602</v>
      </c>
      <c r="AC80" s="4" t="s">
        <v>278</v>
      </c>
      <c r="AD80" s="4"/>
      <c r="AE80" s="4"/>
      <c r="AF80" s="4"/>
      <c r="AG80" s="4" t="s">
        <v>217</v>
      </c>
      <c r="AH80" s="4"/>
      <c r="AI80" s="26">
        <v>43602</v>
      </c>
      <c r="AJ80" s="4" t="s">
        <v>278</v>
      </c>
      <c r="AK80" s="4"/>
      <c r="AL80" s="4" t="s">
        <v>217</v>
      </c>
      <c r="AM80" s="26">
        <v>43602</v>
      </c>
      <c r="AN80" s="4" t="s">
        <v>278</v>
      </c>
      <c r="AO80" s="4" t="s">
        <v>249</v>
      </c>
    </row>
    <row r="81" spans="1:42" x14ac:dyDescent="0.35">
      <c r="A81" s="4">
        <v>3</v>
      </c>
      <c r="B81" s="4" t="s">
        <v>111</v>
      </c>
      <c r="C81" s="4" t="s">
        <v>75</v>
      </c>
      <c r="D81" s="36">
        <f t="shared" si="4"/>
        <v>21403</v>
      </c>
      <c r="E81" s="31" t="s">
        <v>364</v>
      </c>
      <c r="F81" s="4">
        <v>933</v>
      </c>
      <c r="G81" s="4">
        <v>2642</v>
      </c>
      <c r="H81" s="4" t="str">
        <f t="shared" si="3"/>
        <v>TMM 933 - 2642</v>
      </c>
      <c r="I81" s="6" t="s">
        <v>225</v>
      </c>
      <c r="J81" s="6" t="s">
        <v>229</v>
      </c>
      <c r="K81" s="4" t="s">
        <v>246</v>
      </c>
      <c r="L81" s="4" t="s">
        <v>275</v>
      </c>
      <c r="M81" s="4" t="s">
        <v>251</v>
      </c>
      <c r="N81" s="4" t="s">
        <v>252</v>
      </c>
      <c r="O81" s="4" t="s">
        <v>255</v>
      </c>
      <c r="P81" s="4"/>
      <c r="Q81" s="4" t="s">
        <v>254</v>
      </c>
      <c r="R81" s="4">
        <v>1</v>
      </c>
      <c r="S81" s="4"/>
      <c r="T81" s="4" t="s">
        <v>250</v>
      </c>
      <c r="U81" s="4"/>
      <c r="V81" s="4"/>
      <c r="W81" s="4"/>
      <c r="X81" s="4" t="s">
        <v>218</v>
      </c>
      <c r="Y81" s="4"/>
      <c r="Z81" s="4"/>
      <c r="AA81" s="4" t="s">
        <v>217</v>
      </c>
      <c r="AB81" s="26">
        <v>43602</v>
      </c>
      <c r="AC81" s="4" t="s">
        <v>278</v>
      </c>
      <c r="AD81" s="4"/>
      <c r="AE81" s="4"/>
      <c r="AF81" s="4"/>
      <c r="AG81" s="4" t="s">
        <v>217</v>
      </c>
      <c r="AH81" s="4"/>
      <c r="AI81" s="26">
        <v>43602</v>
      </c>
      <c r="AJ81" s="4" t="s">
        <v>278</v>
      </c>
      <c r="AK81" s="4"/>
      <c r="AL81" s="4" t="s">
        <v>217</v>
      </c>
      <c r="AM81" s="26">
        <v>43602</v>
      </c>
      <c r="AN81" s="4" t="s">
        <v>278</v>
      </c>
      <c r="AO81" s="4" t="s">
        <v>249</v>
      </c>
    </row>
    <row r="82" spans="1:42" x14ac:dyDescent="0.35">
      <c r="A82" s="4">
        <v>3</v>
      </c>
      <c r="B82" s="4" t="s">
        <v>111</v>
      </c>
      <c r="C82" s="4" t="s">
        <v>75</v>
      </c>
      <c r="D82" s="36">
        <f t="shared" si="4"/>
        <v>21403</v>
      </c>
      <c r="E82" s="31" t="s">
        <v>364</v>
      </c>
      <c r="F82" s="4">
        <v>933</v>
      </c>
      <c r="G82" s="4">
        <v>5709</v>
      </c>
      <c r="H82" s="4" t="str">
        <f t="shared" si="3"/>
        <v>TMM 933 - 5709</v>
      </c>
      <c r="I82" s="6" t="s">
        <v>225</v>
      </c>
      <c r="J82" s="6" t="s">
        <v>229</v>
      </c>
      <c r="K82" s="4" t="s">
        <v>246</v>
      </c>
      <c r="L82" s="4" t="s">
        <v>275</v>
      </c>
      <c r="M82" s="4" t="s">
        <v>258</v>
      </c>
      <c r="N82" s="4" t="s">
        <v>252</v>
      </c>
      <c r="O82" s="4"/>
      <c r="P82" s="4"/>
      <c r="Q82" s="4"/>
      <c r="R82" s="4">
        <v>1</v>
      </c>
      <c r="S82" s="4"/>
      <c r="T82" s="4" t="s">
        <v>250</v>
      </c>
      <c r="U82" s="4"/>
      <c r="V82" s="4"/>
      <c r="W82" s="4"/>
      <c r="X82" s="4" t="s">
        <v>218</v>
      </c>
      <c r="Y82" s="4"/>
      <c r="Z82" s="4"/>
      <c r="AA82" s="4" t="s">
        <v>217</v>
      </c>
      <c r="AB82" s="26">
        <v>43602</v>
      </c>
      <c r="AC82" s="4" t="s">
        <v>278</v>
      </c>
      <c r="AD82" s="4"/>
      <c r="AE82" s="4"/>
      <c r="AF82" s="4"/>
      <c r="AG82" s="4" t="s">
        <v>217</v>
      </c>
      <c r="AH82" s="4"/>
      <c r="AI82" s="26">
        <v>43602</v>
      </c>
      <c r="AJ82" s="4" t="s">
        <v>278</v>
      </c>
      <c r="AK82" s="4"/>
      <c r="AL82" s="4" t="s">
        <v>217</v>
      </c>
      <c r="AM82" s="26">
        <v>43602</v>
      </c>
      <c r="AN82" s="4" t="s">
        <v>278</v>
      </c>
      <c r="AO82" s="4" t="s">
        <v>249</v>
      </c>
    </row>
    <row r="83" spans="1:42" x14ac:dyDescent="0.35">
      <c r="A83" s="4">
        <v>3</v>
      </c>
      <c r="B83" s="4" t="s">
        <v>111</v>
      </c>
      <c r="C83" s="4" t="s">
        <v>75</v>
      </c>
      <c r="D83" s="36">
        <f t="shared" si="4"/>
        <v>21403</v>
      </c>
      <c r="E83" s="31" t="s">
        <v>364</v>
      </c>
      <c r="F83" s="4">
        <v>933</v>
      </c>
      <c r="G83" s="4">
        <v>1251</v>
      </c>
      <c r="H83" s="4" t="str">
        <f t="shared" si="3"/>
        <v>TMM 933 - 1251</v>
      </c>
      <c r="I83" s="6" t="s">
        <v>225</v>
      </c>
      <c r="J83" s="6" t="s">
        <v>229</v>
      </c>
      <c r="K83" s="4" t="s">
        <v>246</v>
      </c>
      <c r="L83" s="4" t="s">
        <v>275</v>
      </c>
      <c r="M83" s="4" t="s">
        <v>274</v>
      </c>
      <c r="N83" s="4" t="s">
        <v>272</v>
      </c>
      <c r="O83" s="4"/>
      <c r="P83" s="4"/>
      <c r="Q83" s="4"/>
      <c r="R83" s="4">
        <v>1</v>
      </c>
      <c r="S83" s="4"/>
      <c r="T83" s="4"/>
      <c r="U83" s="4"/>
      <c r="V83" s="4"/>
      <c r="W83" s="4"/>
      <c r="X83" s="4" t="s">
        <v>218</v>
      </c>
      <c r="Y83" s="4"/>
      <c r="Z83" s="4"/>
      <c r="AA83" s="4" t="s">
        <v>217</v>
      </c>
      <c r="AB83" s="26">
        <v>43602</v>
      </c>
      <c r="AC83" s="4" t="s">
        <v>278</v>
      </c>
      <c r="AD83" s="4"/>
      <c r="AE83" s="4"/>
      <c r="AF83" s="4"/>
      <c r="AG83" s="4" t="s">
        <v>217</v>
      </c>
      <c r="AH83" s="4"/>
      <c r="AI83" s="26">
        <v>43602</v>
      </c>
      <c r="AJ83" s="4" t="s">
        <v>278</v>
      </c>
      <c r="AK83" s="4"/>
      <c r="AL83" s="4" t="s">
        <v>217</v>
      </c>
      <c r="AM83" s="26">
        <v>43602</v>
      </c>
      <c r="AN83" s="4" t="s">
        <v>278</v>
      </c>
      <c r="AO83" s="4" t="s">
        <v>277</v>
      </c>
      <c r="AP83"/>
    </row>
    <row r="84" spans="1:42" x14ac:dyDescent="0.35">
      <c r="A84" s="4">
        <v>3</v>
      </c>
      <c r="B84" s="4" t="s">
        <v>111</v>
      </c>
      <c r="C84" s="4" t="s">
        <v>75</v>
      </c>
      <c r="D84" s="36">
        <f t="shared" si="4"/>
        <v>21403</v>
      </c>
      <c r="E84" s="31" t="s">
        <v>364</v>
      </c>
      <c r="F84" s="4">
        <v>933</v>
      </c>
      <c r="G84" s="4">
        <v>2257</v>
      </c>
      <c r="H84" s="4" t="str">
        <f t="shared" si="3"/>
        <v>TMM 933 - 2257</v>
      </c>
      <c r="I84" s="6" t="s">
        <v>225</v>
      </c>
      <c r="J84" s="6" t="s">
        <v>229</v>
      </c>
      <c r="K84" s="4" t="s">
        <v>246</v>
      </c>
      <c r="L84" s="4" t="s">
        <v>275</v>
      </c>
      <c r="M84" s="4" t="s">
        <v>274</v>
      </c>
      <c r="N84" s="4" t="s">
        <v>272</v>
      </c>
      <c r="O84" s="4"/>
      <c r="P84" s="4"/>
      <c r="Q84" s="4"/>
      <c r="R84" s="4">
        <v>1</v>
      </c>
      <c r="S84" s="4"/>
      <c r="T84" s="4"/>
      <c r="U84" s="4"/>
      <c r="V84" s="4"/>
      <c r="W84" s="4"/>
      <c r="X84" s="4" t="s">
        <v>218</v>
      </c>
      <c r="Y84" s="4"/>
      <c r="Z84" s="4"/>
      <c r="AA84" s="4" t="s">
        <v>217</v>
      </c>
      <c r="AB84" s="26">
        <v>43602</v>
      </c>
      <c r="AC84" s="4" t="s">
        <v>278</v>
      </c>
      <c r="AD84" s="4"/>
      <c r="AE84" s="4"/>
      <c r="AF84" s="4"/>
      <c r="AG84" s="4" t="s">
        <v>217</v>
      </c>
      <c r="AH84" s="4"/>
      <c r="AI84" s="26">
        <v>43602</v>
      </c>
      <c r="AJ84" s="4" t="s">
        <v>278</v>
      </c>
      <c r="AK84" s="4"/>
      <c r="AL84" s="4" t="s">
        <v>217</v>
      </c>
      <c r="AM84" s="26">
        <v>43602</v>
      </c>
      <c r="AN84" s="4" t="s">
        <v>278</v>
      </c>
      <c r="AO84" s="4" t="s">
        <v>277</v>
      </c>
      <c r="AP84"/>
    </row>
    <row r="85" spans="1:42" x14ac:dyDescent="0.35">
      <c r="A85" s="4">
        <v>3</v>
      </c>
      <c r="B85" s="4" t="s">
        <v>111</v>
      </c>
      <c r="C85" s="4" t="s">
        <v>75</v>
      </c>
      <c r="D85" s="36">
        <f t="shared" si="4"/>
        <v>21403</v>
      </c>
      <c r="E85" s="31" t="s">
        <v>364</v>
      </c>
      <c r="F85" s="4">
        <v>933</v>
      </c>
      <c r="G85" s="4">
        <v>29</v>
      </c>
      <c r="H85" s="4" t="str">
        <f t="shared" si="3"/>
        <v>TMM 933 - 29</v>
      </c>
      <c r="I85" s="6" t="s">
        <v>225</v>
      </c>
      <c r="J85" s="6" t="s">
        <v>229</v>
      </c>
      <c r="K85" s="4" t="s">
        <v>246</v>
      </c>
      <c r="L85" s="4" t="s">
        <v>275</v>
      </c>
      <c r="M85" s="4" t="s">
        <v>274</v>
      </c>
      <c r="N85" s="4" t="s">
        <v>272</v>
      </c>
      <c r="O85" s="4"/>
      <c r="P85" s="4"/>
      <c r="Q85" s="4"/>
      <c r="R85" s="4">
        <v>1</v>
      </c>
      <c r="S85" s="4"/>
      <c r="T85" s="4"/>
      <c r="U85" s="4"/>
      <c r="V85" s="4"/>
      <c r="W85" s="4"/>
      <c r="X85" s="4" t="s">
        <v>218</v>
      </c>
      <c r="Y85" s="4"/>
      <c r="Z85" s="4"/>
      <c r="AA85" s="4" t="s">
        <v>217</v>
      </c>
      <c r="AB85" s="26">
        <v>43602</v>
      </c>
      <c r="AC85" s="4" t="s">
        <v>278</v>
      </c>
      <c r="AD85" s="4"/>
      <c r="AE85" s="4"/>
      <c r="AF85" s="4"/>
      <c r="AG85" s="4" t="s">
        <v>217</v>
      </c>
      <c r="AH85" s="4"/>
      <c r="AI85" s="26">
        <v>43602</v>
      </c>
      <c r="AJ85" s="4" t="s">
        <v>278</v>
      </c>
      <c r="AK85" s="4"/>
      <c r="AL85" s="4" t="s">
        <v>217</v>
      </c>
      <c r="AM85" s="26">
        <v>43602</v>
      </c>
      <c r="AN85" s="4" t="s">
        <v>278</v>
      </c>
      <c r="AO85" s="4" t="s">
        <v>491</v>
      </c>
      <c r="AP85"/>
    </row>
    <row r="86" spans="1:42" x14ac:dyDescent="0.35">
      <c r="A86" s="4">
        <v>3</v>
      </c>
      <c r="B86" s="4" t="s">
        <v>111</v>
      </c>
      <c r="C86" s="4" t="s">
        <v>75</v>
      </c>
      <c r="D86" s="36">
        <f t="shared" si="4"/>
        <v>21403</v>
      </c>
      <c r="E86" s="31" t="s">
        <v>364</v>
      </c>
      <c r="F86" s="4">
        <v>933</v>
      </c>
      <c r="G86" s="4">
        <v>2927</v>
      </c>
      <c r="H86" s="4" t="str">
        <f t="shared" si="3"/>
        <v>TMM 933 - 2927</v>
      </c>
      <c r="I86" s="6" t="s">
        <v>225</v>
      </c>
      <c r="J86" s="6" t="s">
        <v>229</v>
      </c>
      <c r="K86" s="4" t="s">
        <v>246</v>
      </c>
      <c r="L86" s="4" t="s">
        <v>275</v>
      </c>
      <c r="M86" s="4" t="s">
        <v>274</v>
      </c>
      <c r="N86" s="4" t="s">
        <v>272</v>
      </c>
      <c r="O86" s="4"/>
      <c r="P86" s="4"/>
      <c r="Q86" s="4"/>
      <c r="R86" s="4">
        <v>1</v>
      </c>
      <c r="S86" s="4"/>
      <c r="T86" s="4"/>
      <c r="U86" s="4"/>
      <c r="V86" s="4"/>
      <c r="W86" s="4"/>
      <c r="X86" s="4" t="s">
        <v>218</v>
      </c>
      <c r="Y86" s="4"/>
      <c r="Z86" s="4"/>
      <c r="AA86" s="4" t="s">
        <v>217</v>
      </c>
      <c r="AB86" s="26">
        <v>43602</v>
      </c>
      <c r="AC86" s="4" t="s">
        <v>278</v>
      </c>
      <c r="AD86" s="4"/>
      <c r="AE86" s="4"/>
      <c r="AF86" s="4"/>
      <c r="AG86" s="4" t="s">
        <v>217</v>
      </c>
      <c r="AH86" s="4"/>
      <c r="AI86" s="26">
        <v>43602</v>
      </c>
      <c r="AJ86" s="4" t="s">
        <v>278</v>
      </c>
      <c r="AK86" s="4"/>
      <c r="AL86" s="4" t="s">
        <v>217</v>
      </c>
      <c r="AM86" s="26">
        <v>43602</v>
      </c>
      <c r="AN86" s="4" t="s">
        <v>278</v>
      </c>
      <c r="AO86" s="4" t="s">
        <v>277</v>
      </c>
      <c r="AP86"/>
    </row>
    <row r="87" spans="1:42" x14ac:dyDescent="0.35">
      <c r="A87" s="4">
        <v>3</v>
      </c>
      <c r="B87" s="4" t="s">
        <v>111</v>
      </c>
      <c r="C87" s="4" t="s">
        <v>75</v>
      </c>
      <c r="D87" s="36">
        <f t="shared" si="4"/>
        <v>21403</v>
      </c>
      <c r="E87" s="31" t="s">
        <v>364</v>
      </c>
      <c r="F87" s="4">
        <v>933</v>
      </c>
      <c r="G87" s="4">
        <v>3420</v>
      </c>
      <c r="H87" s="4" t="str">
        <f t="shared" si="3"/>
        <v>TMM 933 - 3420</v>
      </c>
      <c r="I87" s="6" t="s">
        <v>225</v>
      </c>
      <c r="J87" s="6" t="s">
        <v>229</v>
      </c>
      <c r="K87" s="4" t="s">
        <v>246</v>
      </c>
      <c r="L87" s="4" t="s">
        <v>275</v>
      </c>
      <c r="M87" s="4" t="s">
        <v>274</v>
      </c>
      <c r="N87" s="4" t="s">
        <v>272</v>
      </c>
      <c r="O87" s="4"/>
      <c r="P87" s="4"/>
      <c r="Q87" s="4"/>
      <c r="R87" s="4">
        <v>1</v>
      </c>
      <c r="S87" s="4"/>
      <c r="T87" s="4"/>
      <c r="U87" s="4"/>
      <c r="V87" s="4"/>
      <c r="W87" s="4"/>
      <c r="X87" s="4" t="s">
        <v>218</v>
      </c>
      <c r="Y87" s="4"/>
      <c r="Z87" s="4"/>
      <c r="AA87" s="4" t="s">
        <v>217</v>
      </c>
      <c r="AB87" s="26">
        <v>43602</v>
      </c>
      <c r="AC87" s="4" t="s">
        <v>278</v>
      </c>
      <c r="AD87" s="4"/>
      <c r="AE87" s="4"/>
      <c r="AF87" s="4"/>
      <c r="AG87" s="4" t="s">
        <v>217</v>
      </c>
      <c r="AH87" s="4"/>
      <c r="AI87" s="26">
        <v>43602</v>
      </c>
      <c r="AJ87" s="4" t="s">
        <v>278</v>
      </c>
      <c r="AK87" s="4"/>
      <c r="AL87" s="4" t="s">
        <v>217</v>
      </c>
      <c r="AM87" s="26">
        <v>43602</v>
      </c>
      <c r="AN87" s="4" t="s">
        <v>278</v>
      </c>
      <c r="AO87" s="4" t="s">
        <v>491</v>
      </c>
      <c r="AP87"/>
    </row>
    <row r="88" spans="1:42" x14ac:dyDescent="0.35">
      <c r="A88" s="4">
        <v>3</v>
      </c>
      <c r="B88" s="4" t="s">
        <v>111</v>
      </c>
      <c r="C88" s="4" t="s">
        <v>75</v>
      </c>
      <c r="D88" s="36">
        <f t="shared" si="4"/>
        <v>21403</v>
      </c>
      <c r="E88" s="31" t="s">
        <v>364</v>
      </c>
      <c r="F88" s="4">
        <v>933</v>
      </c>
      <c r="G88" s="4">
        <v>3661</v>
      </c>
      <c r="H88" s="4" t="str">
        <f t="shared" si="3"/>
        <v>TMM 933 - 3661</v>
      </c>
      <c r="I88" s="6" t="s">
        <v>225</v>
      </c>
      <c r="J88" s="6" t="s">
        <v>229</v>
      </c>
      <c r="K88" s="4" t="s">
        <v>246</v>
      </c>
      <c r="L88" s="4" t="s">
        <v>275</v>
      </c>
      <c r="M88" s="4" t="s">
        <v>274</v>
      </c>
      <c r="N88" s="4" t="s">
        <v>272</v>
      </c>
      <c r="O88" s="4"/>
      <c r="P88" s="4"/>
      <c r="Q88" s="4"/>
      <c r="R88" s="4">
        <v>1</v>
      </c>
      <c r="S88" s="4"/>
      <c r="T88" s="4"/>
      <c r="U88" s="4"/>
      <c r="V88" s="4"/>
      <c r="W88" s="4"/>
      <c r="X88" s="4" t="s">
        <v>218</v>
      </c>
      <c r="Y88" s="4"/>
      <c r="Z88" s="4"/>
      <c r="AA88" s="4" t="s">
        <v>217</v>
      </c>
      <c r="AB88" s="26">
        <v>43602</v>
      </c>
      <c r="AC88" s="4" t="s">
        <v>278</v>
      </c>
      <c r="AD88" s="4"/>
      <c r="AE88" s="4"/>
      <c r="AF88" s="4"/>
      <c r="AG88" s="4" t="s">
        <v>217</v>
      </c>
      <c r="AH88" s="4"/>
      <c r="AI88" s="26">
        <v>43602</v>
      </c>
      <c r="AJ88" s="4" t="s">
        <v>278</v>
      </c>
      <c r="AK88" s="4"/>
      <c r="AL88" s="4" t="s">
        <v>217</v>
      </c>
      <c r="AM88" s="26">
        <v>43602</v>
      </c>
      <c r="AN88" s="4" t="s">
        <v>278</v>
      </c>
      <c r="AO88" s="4" t="s">
        <v>491</v>
      </c>
      <c r="AP88"/>
    </row>
    <row r="89" spans="1:42" x14ac:dyDescent="0.35">
      <c r="A89" s="4">
        <v>3</v>
      </c>
      <c r="B89" s="4" t="s">
        <v>111</v>
      </c>
      <c r="C89" s="4" t="s">
        <v>75</v>
      </c>
      <c r="D89" s="36">
        <f t="shared" si="4"/>
        <v>21403</v>
      </c>
      <c r="E89" s="31" t="s">
        <v>364</v>
      </c>
      <c r="F89" s="4">
        <v>933</v>
      </c>
      <c r="G89" s="4">
        <v>61</v>
      </c>
      <c r="H89" s="4" t="str">
        <f t="shared" si="3"/>
        <v>TMM 933 - 61</v>
      </c>
      <c r="I89" s="6" t="s">
        <v>225</v>
      </c>
      <c r="J89" s="6" t="s">
        <v>229</v>
      </c>
      <c r="K89" s="4" t="s">
        <v>246</v>
      </c>
      <c r="L89" s="4" t="s">
        <v>275</v>
      </c>
      <c r="M89" s="4" t="s">
        <v>274</v>
      </c>
      <c r="N89" s="4" t="s">
        <v>272</v>
      </c>
      <c r="O89" s="4"/>
      <c r="P89" s="4"/>
      <c r="Q89" s="4"/>
      <c r="R89" s="4">
        <v>1</v>
      </c>
      <c r="S89" s="4"/>
      <c r="T89" s="4"/>
      <c r="U89" s="4"/>
      <c r="V89" s="4"/>
      <c r="W89" s="4"/>
      <c r="X89" s="4" t="s">
        <v>218</v>
      </c>
      <c r="Y89" s="4"/>
      <c r="Z89" s="4"/>
      <c r="AA89" s="4" t="s">
        <v>217</v>
      </c>
      <c r="AB89" s="26">
        <v>43602</v>
      </c>
      <c r="AC89" s="4" t="s">
        <v>278</v>
      </c>
      <c r="AD89" s="4"/>
      <c r="AE89" s="4"/>
      <c r="AF89" s="4"/>
      <c r="AG89" s="4" t="s">
        <v>217</v>
      </c>
      <c r="AH89" s="4"/>
      <c r="AI89" s="26">
        <v>43602</v>
      </c>
      <c r="AJ89" s="4" t="s">
        <v>278</v>
      </c>
      <c r="AK89" s="4"/>
      <c r="AL89" s="4" t="s">
        <v>217</v>
      </c>
      <c r="AM89" s="26">
        <v>43602</v>
      </c>
      <c r="AN89" s="4" t="s">
        <v>278</v>
      </c>
      <c r="AO89" s="4" t="s">
        <v>277</v>
      </c>
      <c r="AP89"/>
    </row>
    <row r="90" spans="1:42" x14ac:dyDescent="0.35">
      <c r="A90" s="4">
        <v>3</v>
      </c>
      <c r="B90" s="4" t="s">
        <v>111</v>
      </c>
      <c r="C90" s="4" t="s">
        <v>75</v>
      </c>
      <c r="D90" s="36">
        <f t="shared" si="4"/>
        <v>21403</v>
      </c>
      <c r="E90" s="31" t="s">
        <v>364</v>
      </c>
      <c r="F90" s="4">
        <v>933</v>
      </c>
      <c r="G90" s="4">
        <v>1750</v>
      </c>
      <c r="H90" s="4" t="str">
        <f t="shared" si="3"/>
        <v>TMM 933 - 1750</v>
      </c>
      <c r="I90" s="6" t="s">
        <v>225</v>
      </c>
      <c r="J90" s="6" t="s">
        <v>229</v>
      </c>
      <c r="K90" s="4" t="s">
        <v>246</v>
      </c>
      <c r="L90" s="4" t="s">
        <v>275</v>
      </c>
      <c r="M90" s="4" t="s">
        <v>273</v>
      </c>
      <c r="N90" s="4" t="s">
        <v>271</v>
      </c>
      <c r="O90" s="4" t="s">
        <v>253</v>
      </c>
      <c r="P90" s="4"/>
      <c r="Q90" s="4"/>
      <c r="R90" s="4">
        <v>1</v>
      </c>
      <c r="S90" s="4"/>
      <c r="T90" s="4"/>
      <c r="U90" s="4"/>
      <c r="V90" s="4"/>
      <c r="W90" s="4"/>
      <c r="X90" s="4" t="s">
        <v>218</v>
      </c>
      <c r="Y90" s="4"/>
      <c r="Z90" s="4"/>
      <c r="AA90" s="4" t="s">
        <v>217</v>
      </c>
      <c r="AB90" s="26">
        <v>43602</v>
      </c>
      <c r="AC90" s="4" t="s">
        <v>278</v>
      </c>
      <c r="AD90" s="4"/>
      <c r="AE90" s="4"/>
      <c r="AF90" s="4"/>
      <c r="AG90" s="4" t="s">
        <v>217</v>
      </c>
      <c r="AH90" s="4"/>
      <c r="AI90" s="26">
        <v>43602</v>
      </c>
      <c r="AJ90" s="4" t="s">
        <v>278</v>
      </c>
      <c r="AK90" s="4"/>
      <c r="AL90" s="4" t="s">
        <v>217</v>
      </c>
      <c r="AM90" s="26">
        <v>43602</v>
      </c>
      <c r="AN90" s="4" t="s">
        <v>278</v>
      </c>
      <c r="AO90" s="4" t="s">
        <v>276</v>
      </c>
      <c r="AP90"/>
    </row>
    <row r="91" spans="1:42" x14ac:dyDescent="0.35">
      <c r="A91" s="4">
        <v>3</v>
      </c>
      <c r="B91" s="4" t="s">
        <v>361</v>
      </c>
      <c r="C91" s="4" t="s">
        <v>75</v>
      </c>
      <c r="D91" s="37">
        <v>15094.578029231496</v>
      </c>
      <c r="E91" s="4" t="s">
        <v>284</v>
      </c>
      <c r="F91" s="4">
        <v>41229</v>
      </c>
      <c r="G91" s="4">
        <v>12138</v>
      </c>
      <c r="H91" s="4" t="str">
        <f t="shared" si="3"/>
        <v>TMM 41229 - 12138</v>
      </c>
      <c r="I91" s="4"/>
      <c r="J91" s="4"/>
      <c r="K91" s="4" t="s">
        <v>180</v>
      </c>
      <c r="L91" s="4" t="s">
        <v>106</v>
      </c>
      <c r="M91" s="4" t="s">
        <v>171</v>
      </c>
      <c r="N91" s="4" t="s">
        <v>252</v>
      </c>
      <c r="O91" s="4"/>
      <c r="P91" s="4"/>
      <c r="Q91" s="4" t="s">
        <v>359</v>
      </c>
      <c r="R91" s="4">
        <v>1</v>
      </c>
      <c r="S91" s="4"/>
      <c r="T91" s="35" t="s">
        <v>283</v>
      </c>
      <c r="U91" s="4"/>
      <c r="V91" s="4"/>
      <c r="W91" s="4"/>
      <c r="X91" s="4" t="s">
        <v>218</v>
      </c>
      <c r="Y91" s="4"/>
      <c r="Z91" s="4"/>
      <c r="AA91" s="4" t="s">
        <v>217</v>
      </c>
      <c r="AB91" s="26">
        <v>43602</v>
      </c>
      <c r="AC91" s="4" t="s">
        <v>278</v>
      </c>
      <c r="AD91" s="4"/>
      <c r="AE91" s="4"/>
      <c r="AF91" s="4"/>
      <c r="AG91" s="4" t="s">
        <v>217</v>
      </c>
      <c r="AH91" s="4"/>
      <c r="AI91" s="26">
        <v>43602</v>
      </c>
      <c r="AJ91" s="4" t="s">
        <v>278</v>
      </c>
      <c r="AK91" s="4"/>
      <c r="AL91" s="4" t="s">
        <v>217</v>
      </c>
      <c r="AM91" s="26">
        <v>43602</v>
      </c>
      <c r="AN91" s="4" t="s">
        <v>278</v>
      </c>
      <c r="AO91" s="4" t="s">
        <v>249</v>
      </c>
    </row>
    <row r="92" spans="1:42" x14ac:dyDescent="0.35">
      <c r="A92" s="4">
        <v>3</v>
      </c>
      <c r="B92" s="4" t="s">
        <v>361</v>
      </c>
      <c r="C92" s="9" t="s">
        <v>261</v>
      </c>
      <c r="D92" s="4"/>
      <c r="E92" s="4" t="s">
        <v>335</v>
      </c>
      <c r="F92" s="4">
        <v>41229</v>
      </c>
      <c r="G92" s="4">
        <v>10809</v>
      </c>
      <c r="H92" s="4" t="str">
        <f t="shared" si="3"/>
        <v>TMM 41229 - 10809</v>
      </c>
      <c r="I92" s="4"/>
      <c r="J92" s="4"/>
      <c r="K92" s="4" t="s">
        <v>282</v>
      </c>
      <c r="L92" s="4" t="s">
        <v>356</v>
      </c>
      <c r="M92" s="4" t="s">
        <v>362</v>
      </c>
      <c r="N92" s="4" t="s">
        <v>252</v>
      </c>
      <c r="O92" s="4"/>
      <c r="P92" s="4"/>
      <c r="Q92" s="4"/>
      <c r="R92" s="4">
        <v>1</v>
      </c>
      <c r="S92" s="4"/>
      <c r="T92" s="35" t="s">
        <v>332</v>
      </c>
      <c r="U92" s="4"/>
      <c r="V92" s="4"/>
      <c r="W92" s="4"/>
      <c r="X92" s="4" t="s">
        <v>218</v>
      </c>
      <c r="Y92" s="4"/>
      <c r="Z92" s="4"/>
      <c r="AA92" s="4" t="s">
        <v>217</v>
      </c>
      <c r="AB92" s="26">
        <v>43602</v>
      </c>
      <c r="AC92" s="4" t="s">
        <v>278</v>
      </c>
      <c r="AD92" s="4"/>
      <c r="AE92" s="4"/>
      <c r="AF92" s="4"/>
      <c r="AG92" s="4" t="s">
        <v>217</v>
      </c>
      <c r="AH92" s="4"/>
      <c r="AI92" s="26">
        <v>43602</v>
      </c>
      <c r="AJ92" s="4" t="s">
        <v>278</v>
      </c>
      <c r="AK92" s="4"/>
      <c r="AL92" s="4" t="s">
        <v>217</v>
      </c>
      <c r="AM92" s="26">
        <v>43602</v>
      </c>
      <c r="AN92" s="4" t="s">
        <v>278</v>
      </c>
      <c r="AO92" s="4" t="s">
        <v>249</v>
      </c>
    </row>
    <row r="93" spans="1:42" x14ac:dyDescent="0.35">
      <c r="A93" s="4">
        <v>3</v>
      </c>
      <c r="B93" s="4" t="s">
        <v>361</v>
      </c>
      <c r="C93" s="4" t="s">
        <v>75</v>
      </c>
      <c r="D93" s="36">
        <v>15566.053748231967</v>
      </c>
      <c r="E93" s="4" t="s">
        <v>355</v>
      </c>
      <c r="F93" s="4">
        <v>41229</v>
      </c>
      <c r="G93" s="4">
        <v>1365</v>
      </c>
      <c r="H93" s="4" t="str">
        <f t="shared" si="3"/>
        <v>TMM 41229 - 1365</v>
      </c>
      <c r="I93" s="4"/>
      <c r="J93" s="4"/>
      <c r="K93" s="4" t="s">
        <v>45</v>
      </c>
      <c r="L93" s="4"/>
      <c r="M93" s="4" t="s">
        <v>82</v>
      </c>
      <c r="N93" s="4"/>
      <c r="O93" s="4"/>
      <c r="P93" s="4"/>
      <c r="Q93" s="4"/>
      <c r="R93" s="4">
        <v>1</v>
      </c>
      <c r="S93" s="4"/>
      <c r="T93" s="35" t="s">
        <v>354</v>
      </c>
      <c r="U93" s="4"/>
      <c r="V93" s="4"/>
      <c r="W93" s="4"/>
      <c r="X93" s="4" t="s">
        <v>218</v>
      </c>
      <c r="Y93" s="4"/>
      <c r="Z93" s="4"/>
      <c r="AA93" s="4" t="s">
        <v>217</v>
      </c>
      <c r="AB93" s="26">
        <v>43602</v>
      </c>
      <c r="AC93" s="4" t="s">
        <v>278</v>
      </c>
      <c r="AD93" s="4"/>
      <c r="AE93" s="4"/>
      <c r="AF93" s="4"/>
      <c r="AG93" s="4" t="s">
        <v>217</v>
      </c>
      <c r="AH93" s="4"/>
      <c r="AI93" s="26">
        <v>43602</v>
      </c>
      <c r="AJ93" s="4" t="s">
        <v>278</v>
      </c>
      <c r="AK93" s="4"/>
      <c r="AL93" s="4" t="s">
        <v>217</v>
      </c>
      <c r="AM93" s="26">
        <v>43602</v>
      </c>
      <c r="AN93" s="4" t="s">
        <v>278</v>
      </c>
      <c r="AO93" s="4" t="s">
        <v>249</v>
      </c>
    </row>
    <row r="94" spans="1:42" x14ac:dyDescent="0.35">
      <c r="A94" s="4">
        <v>3</v>
      </c>
      <c r="B94" s="4" t="s">
        <v>190</v>
      </c>
      <c r="C94" s="4"/>
      <c r="D94" s="4"/>
      <c r="E94" s="4"/>
      <c r="F94" s="4">
        <v>31034</v>
      </c>
      <c r="G94" s="4">
        <v>25</v>
      </c>
      <c r="H94" s="4" t="str">
        <f t="shared" si="3"/>
        <v>TMM 31034 - 25</v>
      </c>
      <c r="I94" s="4"/>
      <c r="J94" s="9"/>
      <c r="K94" s="4" t="s">
        <v>80</v>
      </c>
      <c r="L94" s="4" t="s">
        <v>81</v>
      </c>
      <c r="M94" s="4" t="s">
        <v>273</v>
      </c>
      <c r="N94" s="4" t="s">
        <v>280</v>
      </c>
      <c r="O94" s="4" t="s">
        <v>255</v>
      </c>
      <c r="P94" s="4"/>
      <c r="Q94" s="4"/>
      <c r="R94" s="4">
        <v>1</v>
      </c>
      <c r="S94" s="4"/>
      <c r="T94" s="4"/>
      <c r="U94" s="4"/>
      <c r="V94" s="4"/>
      <c r="W94" s="4"/>
      <c r="X94" s="4" t="s">
        <v>218</v>
      </c>
      <c r="Y94" s="4"/>
      <c r="Z94" s="4"/>
      <c r="AA94" s="4" t="s">
        <v>217</v>
      </c>
      <c r="AB94" s="26">
        <v>43602</v>
      </c>
      <c r="AC94" s="4" t="s">
        <v>278</v>
      </c>
      <c r="AD94" s="4"/>
      <c r="AE94" s="4"/>
      <c r="AF94" s="4"/>
      <c r="AG94" s="4" t="s">
        <v>217</v>
      </c>
      <c r="AH94" s="4"/>
      <c r="AI94" s="26">
        <v>43602</v>
      </c>
      <c r="AJ94" s="4" t="s">
        <v>278</v>
      </c>
      <c r="AK94" s="4"/>
      <c r="AL94" s="4" t="s">
        <v>217</v>
      </c>
      <c r="AM94" s="26">
        <v>43602</v>
      </c>
      <c r="AN94" s="4" t="s">
        <v>278</v>
      </c>
      <c r="AO94" s="4" t="s">
        <v>279</v>
      </c>
    </row>
    <row r="95" spans="1:42" x14ac:dyDescent="0.35">
      <c r="A95" s="4">
        <v>3</v>
      </c>
      <c r="B95" s="4" t="s">
        <v>111</v>
      </c>
      <c r="C95" s="4" t="s">
        <v>75</v>
      </c>
      <c r="D95" s="36">
        <f>-AVERAGE(22630,20176)*-1</f>
        <v>21403</v>
      </c>
      <c r="E95" s="31" t="s">
        <v>364</v>
      </c>
      <c r="F95" s="4">
        <v>933</v>
      </c>
      <c r="G95" s="4">
        <v>2253</v>
      </c>
      <c r="H95" s="4" t="str">
        <f t="shared" si="3"/>
        <v>TMM 933 - 2253</v>
      </c>
      <c r="I95" s="4"/>
      <c r="J95" s="4"/>
      <c r="K95" s="4" t="s">
        <v>246</v>
      </c>
      <c r="L95" s="4" t="s">
        <v>275</v>
      </c>
      <c r="M95" s="4" t="s">
        <v>247</v>
      </c>
      <c r="N95" s="4"/>
      <c r="O95" s="4"/>
      <c r="P95" s="4"/>
      <c r="Q95" s="4"/>
      <c r="R95" s="4">
        <v>1</v>
      </c>
      <c r="S95" s="4"/>
      <c r="T95" s="4"/>
      <c r="U95" s="4"/>
      <c r="V95" s="4"/>
      <c r="W95" s="4"/>
      <c r="X95" s="4" t="s">
        <v>218</v>
      </c>
      <c r="Y95" s="4"/>
      <c r="Z95" s="4"/>
      <c r="AA95" s="4" t="s">
        <v>217</v>
      </c>
      <c r="AB95" s="26">
        <v>43602</v>
      </c>
      <c r="AC95" s="4" t="s">
        <v>278</v>
      </c>
      <c r="AD95" s="4"/>
      <c r="AE95" s="4"/>
      <c r="AF95" s="4"/>
      <c r="AG95" s="4" t="s">
        <v>217</v>
      </c>
      <c r="AH95" s="4"/>
      <c r="AI95" s="26">
        <v>43602</v>
      </c>
      <c r="AJ95" s="4" t="s">
        <v>278</v>
      </c>
      <c r="AK95" s="4"/>
      <c r="AL95" s="4" t="s">
        <v>217</v>
      </c>
      <c r="AM95" s="26">
        <v>43602</v>
      </c>
      <c r="AN95" s="4" t="s">
        <v>278</v>
      </c>
      <c r="AO95" s="4" t="s">
        <v>248</v>
      </c>
    </row>
    <row r="96" spans="1:42" x14ac:dyDescent="0.35">
      <c r="A96" s="4">
        <v>3</v>
      </c>
      <c r="B96" s="4" t="s">
        <v>111</v>
      </c>
      <c r="C96" s="4" t="s">
        <v>75</v>
      </c>
      <c r="D96" s="36">
        <f>-AVERAGE(22630,20176)*-1</f>
        <v>21403</v>
      </c>
      <c r="E96" s="31" t="s">
        <v>364</v>
      </c>
      <c r="F96" s="4">
        <v>933</v>
      </c>
      <c r="G96" s="4">
        <v>451</v>
      </c>
      <c r="H96" s="4" t="str">
        <f t="shared" si="3"/>
        <v>TMM 933 - 451</v>
      </c>
      <c r="I96" s="4"/>
      <c r="J96" s="4"/>
      <c r="K96" s="4" t="s">
        <v>246</v>
      </c>
      <c r="L96" s="4" t="s">
        <v>275</v>
      </c>
      <c r="M96" s="4" t="s">
        <v>273</v>
      </c>
      <c r="N96" s="4" t="s">
        <v>271</v>
      </c>
      <c r="O96" s="4" t="s">
        <v>253</v>
      </c>
      <c r="P96" s="4"/>
      <c r="Q96" s="4"/>
      <c r="R96" s="4">
        <v>1</v>
      </c>
      <c r="S96" s="4"/>
      <c r="T96" s="4" t="s">
        <v>270</v>
      </c>
      <c r="U96" s="4"/>
      <c r="V96" s="4"/>
      <c r="W96" s="4"/>
      <c r="X96" s="4" t="s">
        <v>218</v>
      </c>
      <c r="Y96" s="4"/>
      <c r="Z96" s="4"/>
      <c r="AA96" s="4" t="s">
        <v>217</v>
      </c>
      <c r="AB96" s="26">
        <v>43602</v>
      </c>
      <c r="AC96" s="4" t="s">
        <v>278</v>
      </c>
      <c r="AD96" s="4"/>
      <c r="AE96" s="4"/>
      <c r="AF96" s="4"/>
      <c r="AG96" s="4" t="s">
        <v>217</v>
      </c>
      <c r="AH96" s="4"/>
      <c r="AI96" s="26">
        <v>43602</v>
      </c>
      <c r="AJ96" s="4" t="s">
        <v>278</v>
      </c>
      <c r="AK96" s="4"/>
      <c r="AL96" s="4" t="s">
        <v>217</v>
      </c>
      <c r="AM96" s="26">
        <v>43602</v>
      </c>
      <c r="AN96" s="4" t="s">
        <v>278</v>
      </c>
      <c r="AO96" s="4" t="s">
        <v>243</v>
      </c>
      <c r="AP96"/>
    </row>
    <row r="97" spans="1:41" x14ac:dyDescent="0.35">
      <c r="A97" s="4">
        <v>4</v>
      </c>
      <c r="B97" s="4" t="s">
        <v>265</v>
      </c>
      <c r="C97" s="4"/>
      <c r="D97" s="4"/>
      <c r="E97" s="4"/>
      <c r="F97" s="4">
        <v>41284</v>
      </c>
      <c r="G97" s="4">
        <v>16</v>
      </c>
      <c r="H97" s="4" t="str">
        <f t="shared" si="3"/>
        <v>TMM 41284 - 16</v>
      </c>
      <c r="I97" s="4"/>
      <c r="J97" s="4"/>
      <c r="K97" s="4" t="s">
        <v>123</v>
      </c>
      <c r="L97" s="4"/>
      <c r="M97" s="4" t="s">
        <v>365</v>
      </c>
      <c r="N97" s="4" t="s">
        <v>366</v>
      </c>
      <c r="O97" s="4" t="s">
        <v>255</v>
      </c>
      <c r="P97" s="4" t="s">
        <v>367</v>
      </c>
      <c r="Q97" s="4"/>
      <c r="R97" s="4">
        <v>1</v>
      </c>
      <c r="S97" s="4"/>
      <c r="T97" s="4" t="s">
        <v>368</v>
      </c>
      <c r="U97" s="4"/>
      <c r="V97" s="4"/>
      <c r="W97" s="4"/>
      <c r="X97" s="4" t="s">
        <v>218</v>
      </c>
      <c r="Y97" s="4"/>
      <c r="Z97" s="4"/>
      <c r="AA97" s="4" t="s">
        <v>217</v>
      </c>
      <c r="AB97" s="26">
        <v>43603</v>
      </c>
      <c r="AC97" s="4" t="s">
        <v>374</v>
      </c>
      <c r="AD97" s="4"/>
      <c r="AE97" s="4"/>
      <c r="AF97" s="4"/>
      <c r="AG97" s="4" t="s">
        <v>217</v>
      </c>
      <c r="AI97" s="26">
        <v>43603</v>
      </c>
      <c r="AJ97" s="4" t="s">
        <v>374</v>
      </c>
      <c r="AK97" s="4"/>
      <c r="AL97" s="4" t="s">
        <v>217</v>
      </c>
      <c r="AM97" s="26">
        <v>43603</v>
      </c>
      <c r="AN97" s="4" t="s">
        <v>374</v>
      </c>
      <c r="AO97" s="4" t="s">
        <v>249</v>
      </c>
    </row>
    <row r="98" spans="1:41" x14ac:dyDescent="0.35">
      <c r="A98" s="4">
        <v>4</v>
      </c>
      <c r="B98" s="4" t="s">
        <v>369</v>
      </c>
      <c r="C98" s="4" t="s">
        <v>261</v>
      </c>
      <c r="D98" s="4"/>
      <c r="E98" s="4" t="s">
        <v>370</v>
      </c>
      <c r="F98" s="4">
        <v>43133</v>
      </c>
      <c r="G98" s="4">
        <v>253</v>
      </c>
      <c r="H98" s="4" t="str">
        <f t="shared" si="3"/>
        <v>TMM 43133 - 253</v>
      </c>
      <c r="I98" s="8"/>
      <c r="J98" s="4"/>
      <c r="K98" s="4" t="s">
        <v>333</v>
      </c>
      <c r="L98" s="4" t="s">
        <v>334</v>
      </c>
      <c r="M98" s="4" t="s">
        <v>365</v>
      </c>
      <c r="N98" s="4" t="s">
        <v>252</v>
      </c>
      <c r="O98" s="4" t="s">
        <v>255</v>
      </c>
      <c r="P98" s="4"/>
      <c r="Q98" s="4"/>
      <c r="R98" s="4">
        <v>1</v>
      </c>
      <c r="S98" s="4"/>
      <c r="T98" s="4" t="s">
        <v>371</v>
      </c>
      <c r="U98" s="4"/>
      <c r="V98" s="4"/>
      <c r="W98" s="4"/>
      <c r="X98" s="4" t="s">
        <v>218</v>
      </c>
      <c r="Y98" s="4"/>
      <c r="Z98" s="4"/>
      <c r="AA98" s="4" t="s">
        <v>217</v>
      </c>
      <c r="AB98" s="26">
        <v>43603</v>
      </c>
      <c r="AC98" s="4" t="s">
        <v>374</v>
      </c>
      <c r="AD98" s="4"/>
      <c r="AE98" s="4"/>
      <c r="AF98" s="4"/>
      <c r="AG98" s="4" t="s">
        <v>217</v>
      </c>
      <c r="AI98" s="26">
        <v>43603</v>
      </c>
      <c r="AJ98" s="4" t="s">
        <v>374</v>
      </c>
      <c r="AK98" s="4"/>
      <c r="AL98" s="4" t="s">
        <v>217</v>
      </c>
      <c r="AM98" s="26">
        <v>43603</v>
      </c>
      <c r="AN98" s="4" t="s">
        <v>374</v>
      </c>
      <c r="AO98" s="4" t="s">
        <v>487</v>
      </c>
    </row>
    <row r="99" spans="1:41" x14ac:dyDescent="0.35">
      <c r="A99" s="4">
        <v>4</v>
      </c>
      <c r="B99" s="4" t="s">
        <v>369</v>
      </c>
      <c r="C99" s="4" t="s">
        <v>261</v>
      </c>
      <c r="D99" s="4"/>
      <c r="E99" s="4" t="s">
        <v>370</v>
      </c>
      <c r="F99" s="4">
        <v>43133</v>
      </c>
      <c r="G99" s="4">
        <v>1132</v>
      </c>
      <c r="H99" s="4" t="str">
        <f t="shared" si="3"/>
        <v>TMM 43133 - 1132</v>
      </c>
      <c r="I99" s="8"/>
      <c r="J99" s="4"/>
      <c r="K99" s="4" t="s">
        <v>123</v>
      </c>
      <c r="L99" s="4" t="s">
        <v>133</v>
      </c>
      <c r="M99" s="4" t="s">
        <v>365</v>
      </c>
      <c r="N99" s="4" t="s">
        <v>372</v>
      </c>
      <c r="O99" s="4" t="s">
        <v>253</v>
      </c>
      <c r="P99" s="4"/>
      <c r="Q99" s="4"/>
      <c r="R99" s="4">
        <v>1</v>
      </c>
      <c r="S99" s="4"/>
      <c r="T99" s="4" t="s">
        <v>371</v>
      </c>
      <c r="U99" s="4"/>
      <c r="V99" s="4"/>
      <c r="W99" s="4"/>
      <c r="X99" s="4" t="s">
        <v>218</v>
      </c>
      <c r="Y99" s="4"/>
      <c r="Z99" s="4"/>
      <c r="AA99" s="4" t="s">
        <v>217</v>
      </c>
      <c r="AB99" s="26">
        <v>43603</v>
      </c>
      <c r="AC99" s="4" t="s">
        <v>374</v>
      </c>
      <c r="AD99" s="4"/>
      <c r="AE99" s="4"/>
      <c r="AF99" s="4"/>
      <c r="AG99" s="4" t="s">
        <v>217</v>
      </c>
      <c r="AI99" s="26">
        <v>43603</v>
      </c>
      <c r="AJ99" s="4" t="s">
        <v>374</v>
      </c>
      <c r="AK99" s="4"/>
      <c r="AL99" s="4" t="s">
        <v>217</v>
      </c>
      <c r="AM99" s="26">
        <v>43603</v>
      </c>
      <c r="AN99" s="4" t="s">
        <v>374</v>
      </c>
      <c r="AO99" s="4" t="s">
        <v>488</v>
      </c>
    </row>
    <row r="100" spans="1:41" x14ac:dyDescent="0.35">
      <c r="A100" s="4">
        <v>4</v>
      </c>
      <c r="B100" s="4" t="s">
        <v>369</v>
      </c>
      <c r="C100" s="4" t="s">
        <v>261</v>
      </c>
      <c r="D100" s="4"/>
      <c r="E100" s="4" t="s">
        <v>370</v>
      </c>
      <c r="F100" s="4">
        <v>43133</v>
      </c>
      <c r="G100" s="4">
        <v>244</v>
      </c>
      <c r="H100" s="4" t="str">
        <f t="shared" si="3"/>
        <v>TMM 43133 - 244</v>
      </c>
      <c r="I100" s="8"/>
      <c r="J100" s="4"/>
      <c r="K100" s="4" t="s">
        <v>333</v>
      </c>
      <c r="L100" s="4" t="s">
        <v>334</v>
      </c>
      <c r="M100" s="4" t="s">
        <v>365</v>
      </c>
      <c r="N100" s="4" t="s">
        <v>373</v>
      </c>
      <c r="O100" s="4" t="s">
        <v>255</v>
      </c>
      <c r="P100" s="4"/>
      <c r="Q100" s="4"/>
      <c r="R100" s="4">
        <v>1</v>
      </c>
      <c r="S100" s="4"/>
      <c r="T100" s="4" t="s">
        <v>371</v>
      </c>
      <c r="U100" s="4"/>
      <c r="V100" s="4"/>
      <c r="W100" s="4"/>
      <c r="X100" s="4" t="s">
        <v>218</v>
      </c>
      <c r="Y100" s="4"/>
      <c r="Z100" s="4"/>
      <c r="AA100" s="4" t="s">
        <v>217</v>
      </c>
      <c r="AB100" s="26">
        <v>43603</v>
      </c>
      <c r="AC100" s="4" t="s">
        <v>374</v>
      </c>
      <c r="AD100" s="4"/>
      <c r="AE100" s="4"/>
      <c r="AF100" s="4"/>
      <c r="AG100" s="4" t="s">
        <v>217</v>
      </c>
      <c r="AI100" s="26">
        <v>43603</v>
      </c>
      <c r="AJ100" s="4" t="s">
        <v>374</v>
      </c>
      <c r="AK100" s="4"/>
      <c r="AL100" s="4" t="s">
        <v>217</v>
      </c>
      <c r="AM100" s="26">
        <v>43603</v>
      </c>
      <c r="AN100" s="4" t="s">
        <v>374</v>
      </c>
      <c r="AO100" s="4" t="s">
        <v>489</v>
      </c>
    </row>
    <row r="101" spans="1:41" x14ac:dyDescent="0.35">
      <c r="A101" s="4">
        <v>4</v>
      </c>
      <c r="B101" s="4" t="s">
        <v>369</v>
      </c>
      <c r="C101" s="4" t="s">
        <v>261</v>
      </c>
      <c r="D101" s="4"/>
      <c r="E101" s="4" t="s">
        <v>370</v>
      </c>
      <c r="F101" s="4">
        <v>43133</v>
      </c>
      <c r="G101" s="4">
        <v>245</v>
      </c>
      <c r="H101" s="4" t="str">
        <f t="shared" si="3"/>
        <v>TMM 43133 - 245</v>
      </c>
      <c r="I101" s="8"/>
      <c r="J101" s="4"/>
      <c r="K101" s="4" t="s">
        <v>333</v>
      </c>
      <c r="L101" s="4" t="s">
        <v>334</v>
      </c>
      <c r="M101" s="4" t="s">
        <v>365</v>
      </c>
      <c r="N101" s="4" t="s">
        <v>373</v>
      </c>
      <c r="O101" s="4" t="s">
        <v>255</v>
      </c>
      <c r="P101" s="4"/>
      <c r="Q101" s="4"/>
      <c r="R101" s="4">
        <v>1</v>
      </c>
      <c r="S101" s="4"/>
      <c r="T101" s="4" t="s">
        <v>371</v>
      </c>
      <c r="U101" s="4"/>
      <c r="V101" s="4"/>
      <c r="W101" s="4"/>
      <c r="X101" s="4" t="s">
        <v>218</v>
      </c>
      <c r="Y101" s="4"/>
      <c r="Z101" s="4"/>
      <c r="AA101" s="4" t="s">
        <v>217</v>
      </c>
      <c r="AB101" s="26">
        <v>43603</v>
      </c>
      <c r="AC101" s="4" t="s">
        <v>374</v>
      </c>
      <c r="AD101" s="4"/>
      <c r="AE101" s="4"/>
      <c r="AF101" s="4"/>
      <c r="AG101" s="4" t="s">
        <v>217</v>
      </c>
      <c r="AI101" s="26">
        <v>43603</v>
      </c>
      <c r="AJ101" s="4" t="s">
        <v>374</v>
      </c>
      <c r="AK101" s="4"/>
      <c r="AL101" s="4" t="s">
        <v>217</v>
      </c>
      <c r="AM101" s="26">
        <v>43603</v>
      </c>
      <c r="AN101" s="4" t="s">
        <v>374</v>
      </c>
      <c r="AO101" s="4" t="s">
        <v>490</v>
      </c>
    </row>
    <row r="102" spans="1:41" x14ac:dyDescent="0.35">
      <c r="A102" s="4">
        <v>4</v>
      </c>
      <c r="B102" s="4" t="s">
        <v>375</v>
      </c>
      <c r="C102" s="4" t="s">
        <v>261</v>
      </c>
      <c r="D102" s="4" t="s">
        <v>376</v>
      </c>
      <c r="E102" s="4"/>
      <c r="F102" s="4">
        <v>41352</v>
      </c>
      <c r="G102" s="4">
        <v>1</v>
      </c>
      <c r="H102" s="4" t="str">
        <f t="shared" si="3"/>
        <v>TMM 41352 - 1</v>
      </c>
      <c r="I102" s="4"/>
      <c r="J102" s="4"/>
      <c r="K102" s="4" t="s">
        <v>80</v>
      </c>
      <c r="L102" s="4" t="s">
        <v>377</v>
      </c>
      <c r="M102" s="4" t="s">
        <v>41</v>
      </c>
      <c r="N102" s="4" t="s">
        <v>194</v>
      </c>
      <c r="O102" s="4" t="s">
        <v>253</v>
      </c>
      <c r="P102" s="4"/>
      <c r="Q102" s="4"/>
      <c r="R102" s="4">
        <v>1</v>
      </c>
      <c r="S102" s="4"/>
      <c r="T102" s="4" t="s">
        <v>378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</sheetData>
  <sortState ref="A2:AP106">
    <sortCondition ref="A2:A106"/>
    <sortCondition ref="J2:J106"/>
    <sortCondition ref="L2:L1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3549-6496-FD4D-ABB5-D9567FA01442}">
  <dimension ref="A1:P93"/>
  <sheetViews>
    <sheetView tabSelected="1" topLeftCell="G1" zoomScale="130" zoomScaleNormal="130" workbookViewId="0">
      <pane ySplit="1" topLeftCell="A26" activePane="bottomLeft" state="frozen"/>
      <selection pane="bottomLeft" activeCell="O43" sqref="O43"/>
    </sheetView>
  </sheetViews>
  <sheetFormatPr defaultColWidth="10.81640625" defaultRowHeight="14.5" x14ac:dyDescent="0.35"/>
  <cols>
    <col min="1" max="1" width="29" style="41" bestFit="1" customWidth="1"/>
    <col min="2" max="2" width="18" style="41" bestFit="1" customWidth="1"/>
    <col min="3" max="3" width="20.81640625" style="41" bestFit="1" customWidth="1"/>
    <col min="4" max="4" width="16.1796875" style="41" customWidth="1"/>
    <col min="5" max="5" width="15.1796875" style="41" customWidth="1"/>
    <col min="6" max="6" width="29.81640625" style="43" customWidth="1"/>
    <col min="7" max="7" width="21.1796875" style="43" bestFit="1" customWidth="1"/>
    <col min="8" max="9" width="16.1796875" style="43" customWidth="1"/>
    <col min="10" max="10" width="17.6328125" style="43" customWidth="1"/>
    <col min="11" max="14" width="16.1796875" style="43" customWidth="1"/>
    <col min="15" max="15" width="29.1796875" style="43" bestFit="1" customWidth="1"/>
    <col min="16" max="16" width="48.6328125" style="49" customWidth="1"/>
    <col min="17" max="16384" width="10.81640625" style="43"/>
  </cols>
  <sheetData>
    <row r="1" spans="1:16" s="46" customFormat="1" x14ac:dyDescent="0.35">
      <c r="A1" s="40" t="s">
        <v>1</v>
      </c>
      <c r="B1" s="40" t="s">
        <v>7</v>
      </c>
      <c r="C1" s="40" t="s">
        <v>473</v>
      </c>
      <c r="D1" s="44" t="s">
        <v>472</v>
      </c>
      <c r="E1" s="45" t="s">
        <v>474</v>
      </c>
      <c r="F1" s="45" t="s">
        <v>477</v>
      </c>
      <c r="G1" s="45" t="s">
        <v>482</v>
      </c>
      <c r="H1" s="45" t="s">
        <v>499</v>
      </c>
      <c r="I1" s="45" t="s">
        <v>511</v>
      </c>
      <c r="J1" s="47" t="s">
        <v>528</v>
      </c>
      <c r="K1" s="47" t="s">
        <v>531</v>
      </c>
      <c r="L1" s="47" t="s">
        <v>533</v>
      </c>
      <c r="M1" s="47" t="s">
        <v>535</v>
      </c>
      <c r="N1" s="47" t="s">
        <v>598</v>
      </c>
      <c r="O1" s="46" t="s">
        <v>481</v>
      </c>
      <c r="P1" s="48" t="s">
        <v>493</v>
      </c>
    </row>
    <row r="2" spans="1:16" x14ac:dyDescent="0.35">
      <c r="A2" s="41" t="s">
        <v>162</v>
      </c>
      <c r="B2" s="41" t="s">
        <v>425</v>
      </c>
      <c r="C2" s="41" t="s">
        <v>167</v>
      </c>
      <c r="D2" s="42" t="s">
        <v>484</v>
      </c>
      <c r="E2" s="41" t="s">
        <v>485</v>
      </c>
      <c r="F2" s="39" t="s">
        <v>486</v>
      </c>
      <c r="G2" s="39" t="s">
        <v>486</v>
      </c>
      <c r="H2" s="39" t="s">
        <v>486</v>
      </c>
      <c r="I2" s="39" t="s">
        <v>494</v>
      </c>
      <c r="J2" s="39" t="s">
        <v>532</v>
      </c>
      <c r="K2" s="39"/>
      <c r="L2" s="39"/>
      <c r="M2" s="39"/>
      <c r="N2" s="39"/>
      <c r="O2" s="43" t="s">
        <v>218</v>
      </c>
      <c r="P2" s="49" t="s">
        <v>524</v>
      </c>
    </row>
    <row r="3" spans="1:16" x14ac:dyDescent="0.35">
      <c r="A3" s="41" t="s">
        <v>162</v>
      </c>
      <c r="B3" s="41" t="s">
        <v>424</v>
      </c>
      <c r="C3" s="41" t="s">
        <v>167</v>
      </c>
      <c r="D3" s="42" t="s">
        <v>484</v>
      </c>
      <c r="E3" s="41" t="s">
        <v>484</v>
      </c>
      <c r="F3" s="39" t="s">
        <v>485</v>
      </c>
      <c r="G3" s="39" t="s">
        <v>486</v>
      </c>
      <c r="H3" s="39" t="s">
        <v>486</v>
      </c>
      <c r="I3" s="39" t="s">
        <v>501</v>
      </c>
      <c r="J3" s="39" t="s">
        <v>522</v>
      </c>
      <c r="K3" s="39"/>
      <c r="L3" s="39"/>
      <c r="M3" s="39"/>
      <c r="N3" s="39"/>
      <c r="O3" s="43" t="s">
        <v>218</v>
      </c>
      <c r="P3" s="49" t="s">
        <v>520</v>
      </c>
    </row>
    <row r="4" spans="1:16" x14ac:dyDescent="0.35">
      <c r="A4" s="41" t="s">
        <v>146</v>
      </c>
      <c r="B4" s="41" t="s">
        <v>434</v>
      </c>
      <c r="C4" s="41" t="s">
        <v>147</v>
      </c>
      <c r="D4" s="42" t="s">
        <v>484</v>
      </c>
      <c r="E4" s="41" t="s">
        <v>485</v>
      </c>
      <c r="F4" s="39" t="s">
        <v>486</v>
      </c>
      <c r="G4" s="39" t="s">
        <v>486</v>
      </c>
      <c r="H4" s="39" t="s">
        <v>486</v>
      </c>
      <c r="I4" s="39" t="s">
        <v>483</v>
      </c>
      <c r="J4" s="39"/>
      <c r="K4" s="39"/>
      <c r="L4" s="39"/>
      <c r="M4" s="39"/>
      <c r="N4" s="39"/>
      <c r="O4" s="43" t="s">
        <v>218</v>
      </c>
      <c r="P4" s="49" t="s">
        <v>504</v>
      </c>
    </row>
    <row r="5" spans="1:16" x14ac:dyDescent="0.35">
      <c r="A5" s="41" t="s">
        <v>156</v>
      </c>
      <c r="B5" s="41" t="s">
        <v>435</v>
      </c>
      <c r="C5" s="41" t="s">
        <v>147</v>
      </c>
      <c r="D5" s="42" t="s">
        <v>484</v>
      </c>
      <c r="E5" s="41" t="s">
        <v>485</v>
      </c>
      <c r="F5" s="39" t="s">
        <v>486</v>
      </c>
      <c r="G5" s="39" t="s">
        <v>486</v>
      </c>
      <c r="H5" s="39" t="s">
        <v>486</v>
      </c>
      <c r="I5" s="39" t="s">
        <v>483</v>
      </c>
      <c r="J5" s="39"/>
      <c r="K5" s="39"/>
      <c r="L5" s="39"/>
      <c r="M5" s="39"/>
      <c r="N5" s="39"/>
      <c r="O5" s="43" t="s">
        <v>218</v>
      </c>
      <c r="P5" s="49" t="s">
        <v>504</v>
      </c>
    </row>
    <row r="6" spans="1:16" x14ac:dyDescent="0.35">
      <c r="A6" s="41" t="s">
        <v>162</v>
      </c>
      <c r="B6" s="41" t="s">
        <v>431</v>
      </c>
      <c r="C6" s="41" t="s">
        <v>135</v>
      </c>
      <c r="D6" s="42" t="s">
        <v>484</v>
      </c>
      <c r="E6" s="41" t="s">
        <v>485</v>
      </c>
      <c r="F6" s="39" t="s">
        <v>486</v>
      </c>
      <c r="G6" s="39" t="s">
        <v>486</v>
      </c>
      <c r="H6" s="39" t="s">
        <v>486</v>
      </c>
      <c r="I6" s="39" t="s">
        <v>494</v>
      </c>
      <c r="J6" s="39" t="s">
        <v>532</v>
      </c>
      <c r="K6" s="39"/>
      <c r="L6" s="39"/>
      <c r="M6" s="39"/>
      <c r="N6" s="39"/>
      <c r="O6" s="43" t="s">
        <v>218</v>
      </c>
      <c r="P6" s="49" t="s">
        <v>525</v>
      </c>
    </row>
    <row r="7" spans="1:16" x14ac:dyDescent="0.35">
      <c r="A7" s="41" t="s">
        <v>162</v>
      </c>
      <c r="B7" s="41" t="s">
        <v>426</v>
      </c>
      <c r="C7" s="41" t="s">
        <v>135</v>
      </c>
      <c r="D7" s="42" t="s">
        <v>484</v>
      </c>
      <c r="E7" s="41" t="s">
        <v>485</v>
      </c>
      <c r="F7" s="43" t="s">
        <v>479</v>
      </c>
      <c r="O7" s="39" t="s">
        <v>218</v>
      </c>
    </row>
    <row r="8" spans="1:16" x14ac:dyDescent="0.35">
      <c r="A8" s="41" t="s">
        <v>162</v>
      </c>
      <c r="B8" s="41" t="s">
        <v>427</v>
      </c>
      <c r="C8" s="41" t="s">
        <v>135</v>
      </c>
      <c r="D8" s="42" t="s">
        <v>484</v>
      </c>
      <c r="E8" s="41" t="s">
        <v>485</v>
      </c>
      <c r="F8" s="39" t="s">
        <v>483</v>
      </c>
      <c r="O8" s="39" t="s">
        <v>218</v>
      </c>
    </row>
    <row r="9" spans="1:16" x14ac:dyDescent="0.35">
      <c r="A9" s="41" t="s">
        <v>111</v>
      </c>
      <c r="B9" s="41" t="s">
        <v>457</v>
      </c>
      <c r="C9" s="41" t="s">
        <v>246</v>
      </c>
      <c r="D9" s="42" t="s">
        <v>484</v>
      </c>
      <c r="E9" s="41" t="s">
        <v>485</v>
      </c>
      <c r="F9" s="39" t="s">
        <v>486</v>
      </c>
      <c r="G9" s="39" t="s">
        <v>486</v>
      </c>
      <c r="H9" s="39" t="s">
        <v>486</v>
      </c>
      <c r="I9" s="39" t="s">
        <v>501</v>
      </c>
      <c r="J9" s="39" t="s">
        <v>483</v>
      </c>
      <c r="K9" s="39"/>
      <c r="L9" s="39"/>
      <c r="M9" s="39"/>
      <c r="N9" s="39"/>
      <c r="O9" s="43" t="s">
        <v>218</v>
      </c>
      <c r="P9" s="49" t="s">
        <v>505</v>
      </c>
    </row>
    <row r="10" spans="1:16" x14ac:dyDescent="0.35">
      <c r="A10" s="41" t="s">
        <v>111</v>
      </c>
      <c r="B10" s="41" t="s">
        <v>448</v>
      </c>
      <c r="C10" s="41" t="s">
        <v>246</v>
      </c>
      <c r="D10" s="42" t="s">
        <v>484</v>
      </c>
      <c r="E10" s="41" t="s">
        <v>485</v>
      </c>
      <c r="F10" s="39" t="s">
        <v>486</v>
      </c>
      <c r="G10" s="39" t="s">
        <v>486</v>
      </c>
      <c r="H10" s="39" t="s">
        <v>486</v>
      </c>
      <c r="I10" s="39" t="s">
        <v>501</v>
      </c>
      <c r="J10" s="39" t="s">
        <v>483</v>
      </c>
      <c r="K10" s="39"/>
      <c r="L10" s="39"/>
      <c r="M10" s="39"/>
      <c r="N10" s="39"/>
      <c r="O10" s="43" t="s">
        <v>218</v>
      </c>
      <c r="P10" s="49" t="s">
        <v>519</v>
      </c>
    </row>
    <row r="11" spans="1:16" x14ac:dyDescent="0.35">
      <c r="A11" s="41" t="s">
        <v>111</v>
      </c>
      <c r="B11" s="41" t="s">
        <v>446</v>
      </c>
      <c r="C11" s="41" t="s">
        <v>246</v>
      </c>
      <c r="D11" s="42" t="s">
        <v>484</v>
      </c>
      <c r="E11" s="41" t="s">
        <v>484</v>
      </c>
      <c r="F11" s="39" t="s">
        <v>485</v>
      </c>
      <c r="G11" s="39" t="s">
        <v>486</v>
      </c>
      <c r="H11" s="39" t="s">
        <v>486</v>
      </c>
      <c r="I11" s="39" t="s">
        <v>512</v>
      </c>
      <c r="J11" s="39" t="s">
        <v>483</v>
      </c>
      <c r="K11" s="39"/>
      <c r="L11" s="39"/>
      <c r="M11" s="39"/>
      <c r="N11" s="39"/>
      <c r="O11" s="43" t="s">
        <v>218</v>
      </c>
      <c r="P11" s="49" t="s">
        <v>516</v>
      </c>
    </row>
    <row r="12" spans="1:16" x14ac:dyDescent="0.35">
      <c r="A12" s="41" t="s">
        <v>111</v>
      </c>
      <c r="B12" s="41" t="s">
        <v>451</v>
      </c>
      <c r="C12" s="41" t="s">
        <v>246</v>
      </c>
      <c r="D12" s="42" t="s">
        <v>484</v>
      </c>
      <c r="E12" s="41" t="s">
        <v>485</v>
      </c>
      <c r="F12" s="39" t="s">
        <v>486</v>
      </c>
      <c r="G12" s="39" t="s">
        <v>486</v>
      </c>
      <c r="H12" s="39" t="s">
        <v>486</v>
      </c>
      <c r="I12" s="39" t="s">
        <v>483</v>
      </c>
      <c r="J12" s="39"/>
      <c r="K12" s="39"/>
      <c r="L12" s="39"/>
      <c r="M12" s="39"/>
      <c r="N12" s="39"/>
      <c r="O12" s="43" t="s">
        <v>218</v>
      </c>
      <c r="P12" s="49" t="s">
        <v>504</v>
      </c>
    </row>
    <row r="13" spans="1:16" x14ac:dyDescent="0.35">
      <c r="A13" s="41" t="s">
        <v>111</v>
      </c>
      <c r="B13" s="41" t="s">
        <v>447</v>
      </c>
      <c r="C13" s="41" t="s">
        <v>246</v>
      </c>
      <c r="D13" s="42" t="s">
        <v>484</v>
      </c>
      <c r="E13" s="41" t="s">
        <v>484</v>
      </c>
      <c r="F13" s="39" t="s">
        <v>485</v>
      </c>
      <c r="G13" s="39" t="s">
        <v>486</v>
      </c>
      <c r="H13" s="39" t="s">
        <v>483</v>
      </c>
      <c r="I13" s="39"/>
      <c r="J13" s="39"/>
      <c r="K13" s="39"/>
      <c r="L13" s="39"/>
      <c r="M13" s="39"/>
      <c r="N13" s="39"/>
      <c r="O13" s="43" t="s">
        <v>218</v>
      </c>
    </row>
    <row r="14" spans="1:16" x14ac:dyDescent="0.35">
      <c r="A14" s="41" t="s">
        <v>111</v>
      </c>
      <c r="B14" s="41" t="s">
        <v>456</v>
      </c>
      <c r="C14" s="41" t="s">
        <v>246</v>
      </c>
      <c r="D14" s="42" t="s">
        <v>484</v>
      </c>
      <c r="E14" s="41" t="s">
        <v>485</v>
      </c>
      <c r="F14" s="39" t="s">
        <v>485</v>
      </c>
      <c r="G14" s="39" t="s">
        <v>486</v>
      </c>
      <c r="H14" s="39" t="s">
        <v>483</v>
      </c>
      <c r="I14" s="39"/>
      <c r="J14" s="39"/>
      <c r="K14" s="39"/>
      <c r="L14" s="39"/>
      <c r="M14" s="39"/>
      <c r="N14" s="39"/>
      <c r="O14" s="43" t="s">
        <v>218</v>
      </c>
    </row>
    <row r="15" spans="1:16" x14ac:dyDescent="0.35">
      <c r="A15" s="41" t="s">
        <v>111</v>
      </c>
      <c r="B15" s="41" t="s">
        <v>452</v>
      </c>
      <c r="C15" s="41" t="s">
        <v>246</v>
      </c>
      <c r="D15" s="42" t="s">
        <v>484</v>
      </c>
      <c r="E15" s="41" t="s">
        <v>485</v>
      </c>
      <c r="F15" s="39" t="s">
        <v>486</v>
      </c>
      <c r="G15" s="39" t="s">
        <v>486</v>
      </c>
      <c r="H15" s="39" t="s">
        <v>483</v>
      </c>
      <c r="I15" s="39"/>
      <c r="J15" s="39"/>
      <c r="K15" s="39"/>
      <c r="L15" s="39"/>
      <c r="M15" s="39"/>
      <c r="N15" s="39"/>
      <c r="O15" s="43" t="s">
        <v>218</v>
      </c>
    </row>
    <row r="16" spans="1:16" x14ac:dyDescent="0.35">
      <c r="A16" s="41" t="s">
        <v>111</v>
      </c>
      <c r="B16" s="41" t="s">
        <v>450</v>
      </c>
      <c r="C16" s="41" t="s">
        <v>246</v>
      </c>
      <c r="D16" s="42" t="s">
        <v>484</v>
      </c>
      <c r="E16" s="41" t="s">
        <v>484</v>
      </c>
      <c r="F16" s="39" t="s">
        <v>485</v>
      </c>
      <c r="G16" s="39" t="s">
        <v>486</v>
      </c>
      <c r="H16" s="39" t="s">
        <v>486</v>
      </c>
      <c r="I16" s="39" t="s">
        <v>483</v>
      </c>
      <c r="J16" s="39"/>
      <c r="K16" s="39"/>
      <c r="L16" s="39"/>
      <c r="M16" s="39"/>
      <c r="N16" s="39"/>
      <c r="O16" s="43" t="s">
        <v>218</v>
      </c>
      <c r="P16" s="49" t="s">
        <v>517</v>
      </c>
    </row>
    <row r="17" spans="1:16" x14ac:dyDescent="0.35">
      <c r="A17" s="41" t="s">
        <v>111</v>
      </c>
      <c r="B17" s="41" t="s">
        <v>463</v>
      </c>
      <c r="C17" s="41" t="s">
        <v>246</v>
      </c>
      <c r="D17" s="42" t="s">
        <v>484</v>
      </c>
      <c r="E17" s="41" t="s">
        <v>485</v>
      </c>
      <c r="F17" s="39" t="s">
        <v>485</v>
      </c>
      <c r="G17" s="39" t="s">
        <v>486</v>
      </c>
      <c r="H17" s="39" t="s">
        <v>486</v>
      </c>
      <c r="I17" s="39" t="s">
        <v>501</v>
      </c>
      <c r="J17" s="39" t="s">
        <v>501</v>
      </c>
      <c r="K17" s="39" t="s">
        <v>483</v>
      </c>
      <c r="L17" s="39"/>
      <c r="M17" s="39"/>
      <c r="N17" s="39"/>
      <c r="O17" s="43" t="s">
        <v>218</v>
      </c>
      <c r="P17" s="49" t="s">
        <v>515</v>
      </c>
    </row>
    <row r="18" spans="1:16" x14ac:dyDescent="0.35">
      <c r="A18" s="41" t="s">
        <v>64</v>
      </c>
      <c r="B18" s="41" t="s">
        <v>397</v>
      </c>
      <c r="C18" s="41" t="s">
        <v>50</v>
      </c>
      <c r="D18" s="39" t="s">
        <v>485</v>
      </c>
      <c r="E18" s="41" t="s">
        <v>485</v>
      </c>
      <c r="F18" s="39" t="s">
        <v>485</v>
      </c>
      <c r="G18" s="39" t="s">
        <v>496</v>
      </c>
      <c r="H18" s="39"/>
      <c r="I18" s="39"/>
      <c r="J18" s="39"/>
      <c r="K18" s="39"/>
      <c r="L18" s="39"/>
      <c r="M18" s="39"/>
      <c r="N18" s="39"/>
      <c r="O18" s="39" t="s">
        <v>218</v>
      </c>
    </row>
    <row r="19" spans="1:16" x14ac:dyDescent="0.35">
      <c r="A19" s="41" t="s">
        <v>74</v>
      </c>
      <c r="B19" s="41" t="s">
        <v>395</v>
      </c>
      <c r="C19" s="41" t="s">
        <v>76</v>
      </c>
      <c r="D19" s="39" t="s">
        <v>485</v>
      </c>
      <c r="E19" s="41" t="s">
        <v>485</v>
      </c>
      <c r="F19" s="39" t="s">
        <v>485</v>
      </c>
      <c r="G19" s="39" t="s">
        <v>483</v>
      </c>
      <c r="H19" s="39"/>
      <c r="I19" s="39"/>
      <c r="J19" s="39"/>
      <c r="K19" s="39"/>
      <c r="L19" s="39"/>
      <c r="M19" s="39"/>
      <c r="N19" s="39"/>
      <c r="O19" s="39" t="s">
        <v>218</v>
      </c>
    </row>
    <row r="20" spans="1:16" x14ac:dyDescent="0.35">
      <c r="A20" s="41" t="s">
        <v>153</v>
      </c>
      <c r="B20" s="41" t="s">
        <v>440</v>
      </c>
      <c r="C20" s="41" t="s">
        <v>93</v>
      </c>
      <c r="D20" s="39" t="s">
        <v>484</v>
      </c>
      <c r="E20" s="39" t="s">
        <v>485</v>
      </c>
      <c r="F20" s="39" t="s">
        <v>486</v>
      </c>
      <c r="G20" s="39" t="s">
        <v>486</v>
      </c>
      <c r="H20" s="39" t="s">
        <v>486</v>
      </c>
      <c r="I20" s="39" t="s">
        <v>501</v>
      </c>
      <c r="J20" s="39" t="s">
        <v>483</v>
      </c>
      <c r="K20" s="39"/>
      <c r="L20" s="39"/>
      <c r="M20" s="39"/>
      <c r="N20" s="39"/>
      <c r="O20" s="43" t="s">
        <v>218</v>
      </c>
      <c r="P20" s="49" t="s">
        <v>514</v>
      </c>
    </row>
    <row r="21" spans="1:16" x14ac:dyDescent="0.35">
      <c r="A21" s="41" t="s">
        <v>111</v>
      </c>
      <c r="B21" s="41" t="s">
        <v>383</v>
      </c>
      <c r="C21" s="41" t="s">
        <v>99</v>
      </c>
      <c r="D21" s="39" t="s">
        <v>484</v>
      </c>
      <c r="E21" s="41" t="s">
        <v>475</v>
      </c>
      <c r="F21" s="39" t="s">
        <v>485</v>
      </c>
      <c r="G21" s="39" t="s">
        <v>486</v>
      </c>
      <c r="H21" s="39" t="s">
        <v>486</v>
      </c>
      <c r="I21" s="39" t="s">
        <v>501</v>
      </c>
      <c r="J21" s="39" t="s">
        <v>483</v>
      </c>
      <c r="K21" s="39"/>
      <c r="L21" s="39"/>
      <c r="M21" s="39"/>
      <c r="N21" s="39"/>
      <c r="O21" s="43" t="s">
        <v>218</v>
      </c>
      <c r="P21" s="50"/>
    </row>
    <row r="22" spans="1:16" x14ac:dyDescent="0.35">
      <c r="A22" s="41" t="s">
        <v>125</v>
      </c>
      <c r="B22" s="41" t="s">
        <v>385</v>
      </c>
      <c r="C22" s="41" t="s">
        <v>99</v>
      </c>
      <c r="D22" s="39" t="s">
        <v>484</v>
      </c>
      <c r="E22" s="41" t="s">
        <v>475</v>
      </c>
      <c r="F22" s="39" t="s">
        <v>485</v>
      </c>
      <c r="G22" s="39" t="s">
        <v>486</v>
      </c>
      <c r="H22" s="39" t="s">
        <v>501</v>
      </c>
      <c r="I22" s="39" t="s">
        <v>494</v>
      </c>
      <c r="J22" s="39" t="s">
        <v>532</v>
      </c>
      <c r="K22" s="39"/>
      <c r="L22" s="39"/>
      <c r="M22" s="39"/>
      <c r="N22" s="39"/>
      <c r="O22" s="43" t="s">
        <v>218</v>
      </c>
      <c r="P22" s="49" t="s">
        <v>526</v>
      </c>
    </row>
    <row r="23" spans="1:16" x14ac:dyDescent="0.35">
      <c r="A23" s="41" t="s">
        <v>176</v>
      </c>
      <c r="B23" s="41" t="s">
        <v>438</v>
      </c>
      <c r="C23" s="41" t="s">
        <v>99</v>
      </c>
      <c r="D23" s="39" t="s">
        <v>484</v>
      </c>
      <c r="E23" s="39" t="s">
        <v>485</v>
      </c>
      <c r="F23" s="39" t="s">
        <v>486</v>
      </c>
      <c r="G23" s="39" t="s">
        <v>486</v>
      </c>
      <c r="H23" s="39" t="s">
        <v>483</v>
      </c>
      <c r="I23" s="39"/>
      <c r="J23" s="39"/>
      <c r="K23" s="39"/>
      <c r="L23" s="39"/>
      <c r="M23" s="39"/>
      <c r="N23" s="39"/>
      <c r="O23" s="39" t="s">
        <v>218</v>
      </c>
    </row>
    <row r="24" spans="1:16" x14ac:dyDescent="0.35">
      <c r="A24" s="41" t="s">
        <v>111</v>
      </c>
      <c r="B24" s="41" t="s">
        <v>381</v>
      </c>
      <c r="C24" s="41" t="s">
        <v>99</v>
      </c>
      <c r="D24" s="39" t="s">
        <v>484</v>
      </c>
      <c r="E24" s="41" t="s">
        <v>485</v>
      </c>
      <c r="F24" s="39" t="s">
        <v>486</v>
      </c>
      <c r="G24" s="39" t="s">
        <v>486</v>
      </c>
      <c r="H24" s="39" t="s">
        <v>483</v>
      </c>
      <c r="I24" s="39"/>
      <c r="J24" s="39"/>
      <c r="K24" s="39"/>
      <c r="L24" s="39"/>
      <c r="M24" s="39"/>
      <c r="N24" s="39"/>
      <c r="O24" s="39" t="s">
        <v>218</v>
      </c>
    </row>
    <row r="25" spans="1:16" x14ac:dyDescent="0.35">
      <c r="A25" s="41" t="s">
        <v>111</v>
      </c>
      <c r="B25" s="41" t="s">
        <v>382</v>
      </c>
      <c r="C25" s="41" t="s">
        <v>99</v>
      </c>
      <c r="D25" s="39" t="s">
        <v>484</v>
      </c>
      <c r="E25" s="41" t="s">
        <v>475</v>
      </c>
      <c r="F25" s="39" t="s">
        <v>485</v>
      </c>
      <c r="G25" s="39" t="s">
        <v>486</v>
      </c>
      <c r="H25" s="39" t="s">
        <v>486</v>
      </c>
      <c r="I25" s="39" t="s">
        <v>512</v>
      </c>
      <c r="J25" s="39" t="s">
        <v>522</v>
      </c>
      <c r="K25" s="39"/>
      <c r="L25" s="39"/>
      <c r="M25" s="39"/>
      <c r="N25" s="39"/>
      <c r="O25" s="43" t="s">
        <v>218</v>
      </c>
      <c r="P25" s="49" t="s">
        <v>504</v>
      </c>
    </row>
    <row r="26" spans="1:16" x14ac:dyDescent="0.35">
      <c r="A26" s="41" t="s">
        <v>111</v>
      </c>
      <c r="B26" s="41" t="s">
        <v>389</v>
      </c>
      <c r="C26" s="41" t="s">
        <v>114</v>
      </c>
      <c r="D26" s="39" t="s">
        <v>484</v>
      </c>
      <c r="E26" s="41" t="s">
        <v>475</v>
      </c>
      <c r="F26" s="39" t="s">
        <v>485</v>
      </c>
      <c r="G26" s="39" t="s">
        <v>486</v>
      </c>
      <c r="H26" s="39" t="s">
        <v>486</v>
      </c>
      <c r="I26" s="39" t="s">
        <v>512</v>
      </c>
      <c r="J26" s="39" t="s">
        <v>483</v>
      </c>
      <c r="K26" s="39"/>
      <c r="L26" s="39"/>
      <c r="M26" s="39"/>
      <c r="N26" s="39"/>
      <c r="O26" s="43" t="s">
        <v>218</v>
      </c>
    </row>
    <row r="27" spans="1:16" x14ac:dyDescent="0.35">
      <c r="A27" s="41" t="s">
        <v>111</v>
      </c>
      <c r="B27" s="41" t="s">
        <v>391</v>
      </c>
      <c r="C27" s="41" t="s">
        <v>114</v>
      </c>
      <c r="D27" s="39" t="s">
        <v>484</v>
      </c>
      <c r="E27" s="39" t="s">
        <v>485</v>
      </c>
      <c r="F27" s="39" t="s">
        <v>486</v>
      </c>
      <c r="G27" s="39" t="s">
        <v>486</v>
      </c>
      <c r="H27" s="39" t="s">
        <v>486</v>
      </c>
      <c r="I27" s="39" t="s">
        <v>512</v>
      </c>
      <c r="J27" s="39" t="s">
        <v>483</v>
      </c>
      <c r="K27" s="39"/>
      <c r="L27" s="39"/>
      <c r="M27" s="39"/>
      <c r="N27" s="39"/>
      <c r="O27" s="43" t="s">
        <v>218</v>
      </c>
      <c r="P27" s="49" t="s">
        <v>509</v>
      </c>
    </row>
    <row r="28" spans="1:16" x14ac:dyDescent="0.35">
      <c r="A28" s="41" t="s">
        <v>111</v>
      </c>
      <c r="B28" s="41" t="s">
        <v>392</v>
      </c>
      <c r="C28" s="41" t="s">
        <v>114</v>
      </c>
      <c r="D28" s="39" t="s">
        <v>484</v>
      </c>
      <c r="E28" s="41" t="s">
        <v>475</v>
      </c>
      <c r="F28" s="39" t="s">
        <v>486</v>
      </c>
      <c r="G28" s="39" t="s">
        <v>486</v>
      </c>
      <c r="H28" s="39" t="s">
        <v>486</v>
      </c>
      <c r="I28" s="39" t="s">
        <v>483</v>
      </c>
      <c r="J28" s="39"/>
      <c r="K28" s="39"/>
      <c r="L28" s="39"/>
      <c r="M28" s="39"/>
      <c r="N28" s="39"/>
      <c r="O28" s="43" t="s">
        <v>218</v>
      </c>
      <c r="P28" s="49" t="s">
        <v>504</v>
      </c>
    </row>
    <row r="29" spans="1:16" x14ac:dyDescent="0.35">
      <c r="A29" s="41" t="s">
        <v>111</v>
      </c>
      <c r="B29" s="41" t="s">
        <v>439</v>
      </c>
      <c r="C29" s="41" t="s">
        <v>114</v>
      </c>
      <c r="D29" s="39" t="s">
        <v>484</v>
      </c>
      <c r="E29" s="39" t="s">
        <v>485</v>
      </c>
      <c r="F29" s="39" t="s">
        <v>486</v>
      </c>
      <c r="G29" s="39" t="s">
        <v>486</v>
      </c>
      <c r="H29" s="39" t="s">
        <v>483</v>
      </c>
      <c r="I29" s="39"/>
      <c r="J29" s="39"/>
      <c r="K29" s="39"/>
      <c r="L29" s="39"/>
      <c r="M29" s="39"/>
      <c r="N29" s="39"/>
      <c r="O29" s="43" t="s">
        <v>218</v>
      </c>
    </row>
    <row r="30" spans="1:16" x14ac:dyDescent="0.35">
      <c r="A30" s="41" t="s">
        <v>111</v>
      </c>
      <c r="B30" s="41" t="s">
        <v>387</v>
      </c>
      <c r="C30" s="41" t="s">
        <v>114</v>
      </c>
      <c r="D30" s="39" t="s">
        <v>484</v>
      </c>
      <c r="E30" s="39" t="s">
        <v>485</v>
      </c>
      <c r="F30" s="39" t="s">
        <v>486</v>
      </c>
      <c r="G30" s="39" t="s">
        <v>486</v>
      </c>
      <c r="H30" s="39" t="s">
        <v>486</v>
      </c>
      <c r="I30" s="39" t="s">
        <v>512</v>
      </c>
      <c r="J30" s="39" t="s">
        <v>522</v>
      </c>
      <c r="K30" s="39"/>
      <c r="L30" s="39"/>
      <c r="M30" s="39"/>
      <c r="N30" s="39"/>
      <c r="O30" s="43" t="s">
        <v>218</v>
      </c>
      <c r="P30" s="49" t="s">
        <v>513</v>
      </c>
    </row>
    <row r="31" spans="1:16" x14ac:dyDescent="0.35">
      <c r="A31" s="41" t="s">
        <v>118</v>
      </c>
      <c r="B31" s="41" t="s">
        <v>393</v>
      </c>
      <c r="C31" s="41" t="s">
        <v>114</v>
      </c>
      <c r="D31" s="39" t="s">
        <v>484</v>
      </c>
      <c r="E31" s="41" t="s">
        <v>485</v>
      </c>
      <c r="F31" s="39" t="s">
        <v>486</v>
      </c>
      <c r="G31" s="39" t="s">
        <v>486</v>
      </c>
      <c r="H31" s="39" t="s">
        <v>486</v>
      </c>
      <c r="I31" s="39" t="s">
        <v>512</v>
      </c>
      <c r="J31" s="39" t="s">
        <v>522</v>
      </c>
      <c r="K31" s="39"/>
      <c r="L31" s="39"/>
      <c r="M31" s="39"/>
      <c r="N31" s="39"/>
      <c r="O31" s="43" t="s">
        <v>218</v>
      </c>
      <c r="P31" s="49" t="s">
        <v>510</v>
      </c>
    </row>
    <row r="32" spans="1:16" x14ac:dyDescent="0.35">
      <c r="A32" s="41" t="s">
        <v>141</v>
      </c>
      <c r="B32" s="41" t="s">
        <v>441</v>
      </c>
      <c r="C32" s="41" t="s">
        <v>144</v>
      </c>
      <c r="D32" s="42" t="s">
        <v>484</v>
      </c>
      <c r="E32" s="39" t="s">
        <v>485</v>
      </c>
      <c r="F32" s="39" t="s">
        <v>486</v>
      </c>
      <c r="G32" s="39" t="s">
        <v>486</v>
      </c>
      <c r="H32" s="39" t="s">
        <v>486</v>
      </c>
      <c r="I32" s="39" t="s">
        <v>512</v>
      </c>
      <c r="J32" s="39" t="s">
        <v>522</v>
      </c>
      <c r="K32" s="39"/>
      <c r="L32" s="39"/>
      <c r="M32" s="39"/>
      <c r="N32" s="39"/>
      <c r="O32" s="43" t="s">
        <v>218</v>
      </c>
      <c r="P32" s="49" t="s">
        <v>518</v>
      </c>
    </row>
    <row r="33" spans="1:16" x14ac:dyDescent="0.35">
      <c r="A33" s="41" t="s">
        <v>369</v>
      </c>
      <c r="B33" s="41" t="s">
        <v>465</v>
      </c>
      <c r="C33" s="41" t="s">
        <v>333</v>
      </c>
      <c r="D33" s="39" t="s">
        <v>485</v>
      </c>
      <c r="E33" s="41" t="s">
        <v>484</v>
      </c>
      <c r="F33" s="39" t="s">
        <v>485</v>
      </c>
      <c r="G33" s="39" t="s">
        <v>483</v>
      </c>
      <c r="H33" s="39"/>
      <c r="I33" s="39"/>
      <c r="J33" s="39"/>
      <c r="K33" s="39"/>
      <c r="L33" s="39"/>
      <c r="M33" s="39"/>
      <c r="N33" s="39"/>
      <c r="O33" s="39" t="s">
        <v>218</v>
      </c>
    </row>
    <row r="34" spans="1:16" x14ac:dyDescent="0.35">
      <c r="A34" s="41" t="s">
        <v>47</v>
      </c>
      <c r="B34" s="41" t="s">
        <v>421</v>
      </c>
      <c r="C34" s="41" t="s">
        <v>45</v>
      </c>
      <c r="D34" s="39" t="s">
        <v>485</v>
      </c>
      <c r="E34" s="41" t="s">
        <v>485</v>
      </c>
      <c r="F34" s="39" t="s">
        <v>483</v>
      </c>
      <c r="O34" s="39" t="s">
        <v>218</v>
      </c>
    </row>
    <row r="35" spans="1:16" x14ac:dyDescent="0.35">
      <c r="A35" s="41" t="s">
        <v>162</v>
      </c>
      <c r="B35" s="41" t="s">
        <v>432</v>
      </c>
      <c r="C35" s="41" t="s">
        <v>193</v>
      </c>
      <c r="D35" s="39" t="s">
        <v>484</v>
      </c>
      <c r="E35" s="41" t="s">
        <v>485</v>
      </c>
      <c r="F35" s="39" t="s">
        <v>486</v>
      </c>
      <c r="G35" s="39" t="s">
        <v>486</v>
      </c>
      <c r="H35" s="39" t="s">
        <v>494</v>
      </c>
      <c r="I35" s="39" t="s">
        <v>521</v>
      </c>
      <c r="J35" s="39" t="s">
        <v>521</v>
      </c>
      <c r="K35" s="39" t="s">
        <v>530</v>
      </c>
      <c r="L35" s="39" t="s">
        <v>534</v>
      </c>
      <c r="M35" s="39" t="s">
        <v>597</v>
      </c>
      <c r="N35" s="39" t="s">
        <v>599</v>
      </c>
      <c r="O35" s="43" t="s">
        <v>217</v>
      </c>
    </row>
    <row r="36" spans="1:16" x14ac:dyDescent="0.35">
      <c r="A36" s="41" t="s">
        <v>161</v>
      </c>
      <c r="B36" s="41" t="s">
        <v>433</v>
      </c>
      <c r="C36" s="41" t="s">
        <v>180</v>
      </c>
      <c r="D36" s="42" t="s">
        <v>484</v>
      </c>
      <c r="E36" s="41" t="s">
        <v>485</v>
      </c>
      <c r="F36" s="39" t="s">
        <v>486</v>
      </c>
      <c r="G36" s="39" t="s">
        <v>494</v>
      </c>
      <c r="H36" s="39" t="s">
        <v>521</v>
      </c>
      <c r="I36" s="39" t="s">
        <v>521</v>
      </c>
      <c r="J36" s="39" t="s">
        <v>521</v>
      </c>
      <c r="K36" s="39" t="s">
        <v>530</v>
      </c>
      <c r="L36" s="39" t="s">
        <v>534</v>
      </c>
      <c r="M36" s="39" t="s">
        <v>597</v>
      </c>
      <c r="N36" s="39" t="s">
        <v>599</v>
      </c>
      <c r="O36" s="39" t="s">
        <v>217</v>
      </c>
    </row>
    <row r="37" spans="1:16" x14ac:dyDescent="0.35">
      <c r="A37" s="41" t="s">
        <v>361</v>
      </c>
      <c r="B37" s="41" t="s">
        <v>460</v>
      </c>
      <c r="C37" s="41" t="s">
        <v>180</v>
      </c>
      <c r="D37" s="42" t="s">
        <v>484</v>
      </c>
      <c r="E37" s="41" t="s">
        <v>485</v>
      </c>
      <c r="F37" s="39" t="s">
        <v>486</v>
      </c>
      <c r="G37" s="39" t="s">
        <v>486</v>
      </c>
      <c r="H37" s="39" t="s">
        <v>494</v>
      </c>
      <c r="I37" s="39" t="s">
        <v>521</v>
      </c>
      <c r="J37" s="39" t="s">
        <v>521</v>
      </c>
      <c r="K37" s="39" t="s">
        <v>530</v>
      </c>
      <c r="L37" s="39" t="s">
        <v>534</v>
      </c>
      <c r="M37" s="39" t="s">
        <v>597</v>
      </c>
      <c r="N37" s="39" t="s">
        <v>599</v>
      </c>
      <c r="O37" s="43" t="s">
        <v>217</v>
      </c>
    </row>
    <row r="38" spans="1:16" x14ac:dyDescent="0.35">
      <c r="A38" s="41" t="s">
        <v>156</v>
      </c>
      <c r="B38" s="41" t="s">
        <v>436</v>
      </c>
      <c r="C38" s="41" t="s">
        <v>147</v>
      </c>
      <c r="D38" s="42" t="s">
        <v>484</v>
      </c>
      <c r="E38" s="41" t="s">
        <v>485</v>
      </c>
      <c r="F38" s="39" t="s">
        <v>478</v>
      </c>
      <c r="G38" s="39" t="s">
        <v>521</v>
      </c>
      <c r="H38" s="39" t="s">
        <v>521</v>
      </c>
      <c r="I38" s="39" t="s">
        <v>521</v>
      </c>
      <c r="J38" s="39" t="s">
        <v>521</v>
      </c>
      <c r="K38" s="39" t="s">
        <v>530</v>
      </c>
      <c r="L38" s="39" t="s">
        <v>534</v>
      </c>
      <c r="M38" s="39" t="s">
        <v>597</v>
      </c>
      <c r="N38" s="39" t="s">
        <v>599</v>
      </c>
      <c r="O38" s="39" t="s">
        <v>217</v>
      </c>
    </row>
    <row r="39" spans="1:16" x14ac:dyDescent="0.35">
      <c r="A39" s="41" t="s">
        <v>74</v>
      </c>
      <c r="B39" s="41" t="s">
        <v>379</v>
      </c>
      <c r="C39" s="41" t="s">
        <v>80</v>
      </c>
      <c r="D39" s="39" t="s">
        <v>485</v>
      </c>
      <c r="E39" s="41" t="s">
        <v>485</v>
      </c>
      <c r="F39" s="39" t="s">
        <v>485</v>
      </c>
      <c r="G39" s="39" t="s">
        <v>486</v>
      </c>
      <c r="H39" s="39" t="s">
        <v>502</v>
      </c>
      <c r="I39" s="39" t="s">
        <v>521</v>
      </c>
      <c r="J39" s="39" t="s">
        <v>521</v>
      </c>
      <c r="K39" s="39" t="s">
        <v>530</v>
      </c>
      <c r="L39" s="39" t="s">
        <v>534</v>
      </c>
      <c r="M39" s="39" t="s">
        <v>597</v>
      </c>
      <c r="N39" s="39" t="s">
        <v>599</v>
      </c>
      <c r="O39" s="43" t="s">
        <v>217</v>
      </c>
      <c r="P39" s="50" t="s">
        <v>492</v>
      </c>
    </row>
    <row r="40" spans="1:16" x14ac:dyDescent="0.35">
      <c r="A40" s="41" t="s">
        <v>375</v>
      </c>
      <c r="B40" s="41" t="s">
        <v>469</v>
      </c>
      <c r="C40" s="41" t="s">
        <v>80</v>
      </c>
      <c r="D40" s="39" t="s">
        <v>485</v>
      </c>
      <c r="E40" s="41" t="s">
        <v>484</v>
      </c>
      <c r="F40" s="39" t="s">
        <v>485</v>
      </c>
      <c r="G40" s="39" t="s">
        <v>486</v>
      </c>
      <c r="H40" s="39" t="s">
        <v>486</v>
      </c>
      <c r="I40" s="39" t="s">
        <v>494</v>
      </c>
      <c r="J40" s="39" t="s">
        <v>521</v>
      </c>
      <c r="K40" s="39" t="s">
        <v>530</v>
      </c>
      <c r="L40" s="39" t="s">
        <v>534</v>
      </c>
      <c r="M40" s="39" t="s">
        <v>597</v>
      </c>
      <c r="N40" s="39" t="s">
        <v>599</v>
      </c>
      <c r="O40" s="43" t="s">
        <v>217</v>
      </c>
    </row>
    <row r="41" spans="1:16" x14ac:dyDescent="0.35">
      <c r="A41" s="41" t="s">
        <v>162</v>
      </c>
      <c r="B41" s="41" t="s">
        <v>429</v>
      </c>
      <c r="C41" s="41" t="s">
        <v>135</v>
      </c>
      <c r="D41" s="42" t="s">
        <v>484</v>
      </c>
      <c r="E41" s="41" t="s">
        <v>485</v>
      </c>
      <c r="F41" s="39" t="s">
        <v>486</v>
      </c>
      <c r="G41" s="39" t="s">
        <v>486</v>
      </c>
      <c r="H41" s="39" t="s">
        <v>502</v>
      </c>
      <c r="I41" s="39" t="s">
        <v>521</v>
      </c>
      <c r="J41" s="39" t="s">
        <v>521</v>
      </c>
      <c r="K41" s="39" t="s">
        <v>530</v>
      </c>
      <c r="L41" s="39" t="s">
        <v>534</v>
      </c>
      <c r="M41" s="39" t="s">
        <v>597</v>
      </c>
      <c r="N41" s="39" t="s">
        <v>599</v>
      </c>
      <c r="O41" s="43" t="s">
        <v>217</v>
      </c>
      <c r="P41" s="49" t="s">
        <v>507</v>
      </c>
    </row>
    <row r="42" spans="1:16" x14ac:dyDescent="0.35">
      <c r="A42" s="41" t="s">
        <v>162</v>
      </c>
      <c r="B42" s="41" t="s">
        <v>428</v>
      </c>
      <c r="C42" s="41" t="s">
        <v>135</v>
      </c>
      <c r="D42" s="42" t="s">
        <v>484</v>
      </c>
      <c r="E42" s="41" t="s">
        <v>485</v>
      </c>
      <c r="F42" s="39" t="s">
        <v>486</v>
      </c>
      <c r="G42" s="39" t="s">
        <v>486</v>
      </c>
      <c r="H42" s="39" t="s">
        <v>486</v>
      </c>
      <c r="I42" s="39" t="s">
        <v>494</v>
      </c>
      <c r="J42" s="39" t="s">
        <v>521</v>
      </c>
      <c r="K42" s="39" t="s">
        <v>530</v>
      </c>
      <c r="L42" s="39" t="s">
        <v>534</v>
      </c>
      <c r="M42" s="39" t="s">
        <v>597</v>
      </c>
      <c r="N42" s="39" t="s">
        <v>599</v>
      </c>
      <c r="O42" s="43" t="s">
        <v>217</v>
      </c>
    </row>
    <row r="43" spans="1:16" x14ac:dyDescent="0.35">
      <c r="A43" s="41" t="s">
        <v>162</v>
      </c>
      <c r="B43" s="41" t="s">
        <v>430</v>
      </c>
      <c r="C43" s="41" t="s">
        <v>135</v>
      </c>
      <c r="D43" s="42" t="s">
        <v>484</v>
      </c>
      <c r="E43" s="41" t="s">
        <v>484</v>
      </c>
      <c r="F43" s="39" t="s">
        <v>485</v>
      </c>
      <c r="G43" s="39" t="s">
        <v>494</v>
      </c>
      <c r="H43" s="39" t="s">
        <v>521</v>
      </c>
      <c r="I43" s="39" t="s">
        <v>521</v>
      </c>
      <c r="J43" s="39" t="s">
        <v>521</v>
      </c>
      <c r="K43" s="39" t="s">
        <v>530</v>
      </c>
      <c r="L43" s="39" t="s">
        <v>536</v>
      </c>
      <c r="M43" s="39"/>
      <c r="N43" s="39"/>
      <c r="O43" s="39" t="s">
        <v>217</v>
      </c>
      <c r="P43" s="50" t="s">
        <v>495</v>
      </c>
    </row>
    <row r="44" spans="1:16" x14ac:dyDescent="0.35">
      <c r="A44" s="41" t="s">
        <v>74</v>
      </c>
      <c r="B44" s="41" t="s">
        <v>394</v>
      </c>
      <c r="C44" s="41" t="s">
        <v>84</v>
      </c>
      <c r="D44" s="42" t="s">
        <v>484</v>
      </c>
      <c r="E44" s="41" t="s">
        <v>484</v>
      </c>
      <c r="F44" s="39" t="s">
        <v>485</v>
      </c>
      <c r="G44" s="39" t="s">
        <v>494</v>
      </c>
      <c r="H44" s="39" t="s">
        <v>521</v>
      </c>
      <c r="I44" s="39" t="s">
        <v>521</v>
      </c>
      <c r="J44" s="39" t="s">
        <v>521</v>
      </c>
      <c r="K44" s="39" t="s">
        <v>530</v>
      </c>
      <c r="L44" s="39" t="s">
        <v>534</v>
      </c>
      <c r="M44" s="39" t="s">
        <v>597</v>
      </c>
      <c r="N44" s="39" t="s">
        <v>599</v>
      </c>
      <c r="O44" s="39" t="s">
        <v>217</v>
      </c>
    </row>
    <row r="45" spans="1:16" x14ac:dyDescent="0.35">
      <c r="A45" s="41" t="s">
        <v>64</v>
      </c>
      <c r="B45" s="41" t="s">
        <v>422</v>
      </c>
      <c r="C45" s="41" t="s">
        <v>67</v>
      </c>
      <c r="D45" s="42" t="s">
        <v>484</v>
      </c>
      <c r="E45" s="41" t="s">
        <v>485</v>
      </c>
      <c r="F45" s="39" t="s">
        <v>486</v>
      </c>
      <c r="G45" s="39" t="s">
        <v>486</v>
      </c>
      <c r="H45" s="39" t="s">
        <v>502</v>
      </c>
      <c r="I45" s="39" t="s">
        <v>521</v>
      </c>
      <c r="J45" s="39" t="s">
        <v>521</v>
      </c>
      <c r="K45" s="39" t="s">
        <v>530</v>
      </c>
      <c r="L45" s="39" t="s">
        <v>534</v>
      </c>
      <c r="M45" s="39" t="s">
        <v>597</v>
      </c>
      <c r="N45" s="39" t="s">
        <v>599</v>
      </c>
      <c r="O45" s="43" t="s">
        <v>217</v>
      </c>
      <c r="P45" s="50" t="s">
        <v>492</v>
      </c>
    </row>
    <row r="46" spans="1:16" x14ac:dyDescent="0.35">
      <c r="A46" s="41" t="s">
        <v>111</v>
      </c>
      <c r="B46" s="41" t="s">
        <v>453</v>
      </c>
      <c r="C46" s="41" t="s">
        <v>246</v>
      </c>
      <c r="D46" s="42" t="s">
        <v>484</v>
      </c>
      <c r="E46" s="41" t="s">
        <v>485</v>
      </c>
      <c r="F46" s="39" t="s">
        <v>486</v>
      </c>
      <c r="G46" s="39" t="s">
        <v>486</v>
      </c>
      <c r="H46" s="39" t="s">
        <v>494</v>
      </c>
      <c r="I46" s="39" t="s">
        <v>521</v>
      </c>
      <c r="J46" s="39" t="s">
        <v>521</v>
      </c>
      <c r="K46" s="39" t="s">
        <v>530</v>
      </c>
      <c r="L46" s="39" t="s">
        <v>534</v>
      </c>
      <c r="M46" s="39" t="s">
        <v>597</v>
      </c>
      <c r="N46" s="39" t="s">
        <v>599</v>
      </c>
      <c r="O46" s="43" t="s">
        <v>217</v>
      </c>
      <c r="P46" s="49" t="s">
        <v>507</v>
      </c>
    </row>
    <row r="47" spans="1:16" x14ac:dyDescent="0.35">
      <c r="A47" s="41" t="s">
        <v>111</v>
      </c>
      <c r="B47" s="41" t="s">
        <v>454</v>
      </c>
      <c r="C47" s="41" t="s">
        <v>246</v>
      </c>
      <c r="D47" s="42" t="s">
        <v>484</v>
      </c>
      <c r="E47" s="41" t="s">
        <v>485</v>
      </c>
      <c r="F47" s="39" t="s">
        <v>486</v>
      </c>
      <c r="G47" s="39" t="s">
        <v>486</v>
      </c>
      <c r="H47" s="39" t="s">
        <v>494</v>
      </c>
      <c r="I47" s="39" t="s">
        <v>521</v>
      </c>
      <c r="J47" s="39" t="s">
        <v>521</v>
      </c>
      <c r="K47" s="39" t="s">
        <v>530</v>
      </c>
      <c r="L47" s="39" t="s">
        <v>534</v>
      </c>
      <c r="M47" s="39" t="s">
        <v>597</v>
      </c>
      <c r="N47" s="39" t="s">
        <v>599</v>
      </c>
      <c r="O47" s="43" t="s">
        <v>217</v>
      </c>
      <c r="P47" s="49" t="s">
        <v>507</v>
      </c>
    </row>
    <row r="48" spans="1:16" x14ac:dyDescent="0.35">
      <c r="A48" s="41" t="s">
        <v>111</v>
      </c>
      <c r="B48" s="41" t="s">
        <v>455</v>
      </c>
      <c r="C48" s="41" t="s">
        <v>246</v>
      </c>
      <c r="D48" s="42" t="s">
        <v>484</v>
      </c>
      <c r="E48" s="41" t="s">
        <v>485</v>
      </c>
      <c r="F48" s="39" t="s">
        <v>486</v>
      </c>
      <c r="G48" s="39" t="s">
        <v>486</v>
      </c>
      <c r="H48" s="39" t="s">
        <v>494</v>
      </c>
      <c r="I48" s="39" t="s">
        <v>521</v>
      </c>
      <c r="J48" s="39" t="s">
        <v>521</v>
      </c>
      <c r="K48" s="39" t="s">
        <v>530</v>
      </c>
      <c r="L48" s="39" t="s">
        <v>534</v>
      </c>
      <c r="M48" s="39" t="s">
        <v>597</v>
      </c>
      <c r="N48" s="39" t="s">
        <v>599</v>
      </c>
      <c r="O48" s="43" t="s">
        <v>217</v>
      </c>
      <c r="P48" s="49" t="s">
        <v>507</v>
      </c>
    </row>
    <row r="49" spans="1:16" x14ac:dyDescent="0.35">
      <c r="A49" s="41" t="s">
        <v>111</v>
      </c>
      <c r="B49" s="41" t="s">
        <v>458</v>
      </c>
      <c r="C49" s="41" t="s">
        <v>246</v>
      </c>
      <c r="D49" s="42" t="s">
        <v>484</v>
      </c>
      <c r="E49" s="41" t="s">
        <v>485</v>
      </c>
      <c r="F49" s="39" t="s">
        <v>486</v>
      </c>
      <c r="G49" s="39" t="s">
        <v>486</v>
      </c>
      <c r="H49" s="39" t="s">
        <v>494</v>
      </c>
      <c r="I49" s="39" t="s">
        <v>521</v>
      </c>
      <c r="J49" s="39" t="s">
        <v>521</v>
      </c>
      <c r="K49" s="39" t="s">
        <v>530</v>
      </c>
      <c r="L49" s="39" t="s">
        <v>534</v>
      </c>
      <c r="M49" s="39" t="s">
        <v>597</v>
      </c>
      <c r="N49" s="39" t="s">
        <v>599</v>
      </c>
      <c r="O49" s="43" t="s">
        <v>217</v>
      </c>
      <c r="P49" s="49" t="s">
        <v>506</v>
      </c>
    </row>
    <row r="50" spans="1:16" x14ac:dyDescent="0.35">
      <c r="A50" s="41" t="s">
        <v>111</v>
      </c>
      <c r="B50" s="41" t="s">
        <v>449</v>
      </c>
      <c r="C50" s="41" t="s">
        <v>246</v>
      </c>
      <c r="D50" s="42" t="s">
        <v>484</v>
      </c>
      <c r="E50" s="41" t="s">
        <v>485</v>
      </c>
      <c r="F50" s="39" t="s">
        <v>485</v>
      </c>
      <c r="G50" s="39" t="s">
        <v>486</v>
      </c>
      <c r="H50" s="39" t="s">
        <v>501</v>
      </c>
      <c r="I50" s="39" t="s">
        <v>494</v>
      </c>
      <c r="J50" s="39" t="s">
        <v>521</v>
      </c>
      <c r="K50" s="39" t="s">
        <v>530</v>
      </c>
      <c r="L50" s="39" t="s">
        <v>534</v>
      </c>
      <c r="M50" s="39" t="s">
        <v>597</v>
      </c>
      <c r="N50" s="39" t="s">
        <v>599</v>
      </c>
      <c r="O50" s="43" t="s">
        <v>217</v>
      </c>
      <c r="P50" s="49" t="s">
        <v>503</v>
      </c>
    </row>
    <row r="51" spans="1:16" x14ac:dyDescent="0.35">
      <c r="A51" s="41" t="s">
        <v>111</v>
      </c>
      <c r="B51" s="41" t="s">
        <v>459</v>
      </c>
      <c r="C51" s="41" t="s">
        <v>246</v>
      </c>
      <c r="D51" s="42" t="s">
        <v>484</v>
      </c>
      <c r="E51" s="41" t="s">
        <v>484</v>
      </c>
      <c r="F51" s="39" t="s">
        <v>485</v>
      </c>
      <c r="G51" s="39" t="s">
        <v>486</v>
      </c>
      <c r="H51" s="39" t="s">
        <v>494</v>
      </c>
      <c r="I51" s="39" t="s">
        <v>521</v>
      </c>
      <c r="J51" s="39" t="s">
        <v>521</v>
      </c>
      <c r="K51" s="39" t="s">
        <v>530</v>
      </c>
      <c r="L51" s="39" t="s">
        <v>534</v>
      </c>
      <c r="M51" s="39" t="s">
        <v>597</v>
      </c>
      <c r="N51" s="39" t="s">
        <v>599</v>
      </c>
      <c r="O51" s="43" t="s">
        <v>217</v>
      </c>
    </row>
    <row r="52" spans="1:16" x14ac:dyDescent="0.35">
      <c r="A52" s="41" t="s">
        <v>48</v>
      </c>
      <c r="B52" s="41" t="s">
        <v>398</v>
      </c>
      <c r="C52" s="41" t="s">
        <v>50</v>
      </c>
      <c r="D52" s="39" t="s">
        <v>485</v>
      </c>
      <c r="E52" s="41" t="s">
        <v>484</v>
      </c>
      <c r="F52" s="39" t="s">
        <v>485</v>
      </c>
      <c r="G52" s="39" t="s">
        <v>494</v>
      </c>
      <c r="H52" s="39" t="s">
        <v>521</v>
      </c>
      <c r="I52" s="39" t="s">
        <v>521</v>
      </c>
      <c r="J52" s="39" t="s">
        <v>521</v>
      </c>
      <c r="K52" s="39" t="s">
        <v>530</v>
      </c>
      <c r="L52" s="39" t="s">
        <v>534</v>
      </c>
      <c r="M52" s="39" t="s">
        <v>597</v>
      </c>
      <c r="N52" s="39" t="s">
        <v>599</v>
      </c>
      <c r="O52" s="39" t="s">
        <v>217</v>
      </c>
      <c r="P52" s="50" t="s">
        <v>480</v>
      </c>
    </row>
    <row r="53" spans="1:16" x14ac:dyDescent="0.35">
      <c r="A53" s="41" t="s">
        <v>48</v>
      </c>
      <c r="B53" s="41" t="s">
        <v>399</v>
      </c>
      <c r="C53" s="41" t="s">
        <v>50</v>
      </c>
      <c r="D53" s="39" t="s">
        <v>485</v>
      </c>
      <c r="E53" s="41" t="s">
        <v>485</v>
      </c>
      <c r="F53" s="39" t="s">
        <v>485</v>
      </c>
      <c r="G53" s="39" t="s">
        <v>494</v>
      </c>
      <c r="H53" s="39" t="s">
        <v>521</v>
      </c>
      <c r="I53" s="39" t="s">
        <v>521</v>
      </c>
      <c r="J53" s="39" t="s">
        <v>521</v>
      </c>
      <c r="K53" s="39" t="s">
        <v>530</v>
      </c>
      <c r="L53" s="39" t="s">
        <v>534</v>
      </c>
      <c r="M53" s="39" t="s">
        <v>597</v>
      </c>
      <c r="N53" s="39" t="s">
        <v>599</v>
      </c>
      <c r="O53" s="39" t="s">
        <v>217</v>
      </c>
    </row>
    <row r="54" spans="1:16" x14ac:dyDescent="0.35">
      <c r="A54" s="41" t="s">
        <v>74</v>
      </c>
      <c r="B54" s="41" t="s">
        <v>470</v>
      </c>
      <c r="C54" s="41" t="s">
        <v>50</v>
      </c>
      <c r="D54" s="39" t="s">
        <v>485</v>
      </c>
      <c r="E54" s="41" t="s">
        <v>484</v>
      </c>
      <c r="F54" s="39" t="s">
        <v>478</v>
      </c>
      <c r="G54" s="39" t="s">
        <v>521</v>
      </c>
      <c r="H54" s="39" t="s">
        <v>521</v>
      </c>
      <c r="I54" s="39" t="s">
        <v>521</v>
      </c>
      <c r="J54" s="39" t="s">
        <v>521</v>
      </c>
      <c r="K54" s="39" t="s">
        <v>530</v>
      </c>
      <c r="L54" s="39" t="s">
        <v>534</v>
      </c>
      <c r="M54" s="39" t="s">
        <v>597</v>
      </c>
      <c r="N54" s="39" t="s">
        <v>599</v>
      </c>
      <c r="O54" s="39" t="s">
        <v>217</v>
      </c>
    </row>
    <row r="55" spans="1:16" x14ac:dyDescent="0.35">
      <c r="A55" s="41" t="s">
        <v>74</v>
      </c>
      <c r="B55" s="41" t="s">
        <v>412</v>
      </c>
      <c r="C55" s="41" t="s">
        <v>50</v>
      </c>
      <c r="D55" s="39" t="s">
        <v>485</v>
      </c>
      <c r="E55" s="41" t="s">
        <v>485</v>
      </c>
      <c r="F55" s="39" t="s">
        <v>478</v>
      </c>
      <c r="G55" s="39" t="s">
        <v>521</v>
      </c>
      <c r="H55" s="39" t="s">
        <v>521</v>
      </c>
      <c r="I55" s="39" t="s">
        <v>521</v>
      </c>
      <c r="J55" s="39" t="s">
        <v>521</v>
      </c>
      <c r="K55" s="39" t="s">
        <v>530</v>
      </c>
      <c r="L55" s="39" t="s">
        <v>534</v>
      </c>
      <c r="M55" s="39" t="s">
        <v>597</v>
      </c>
      <c r="N55" s="39" t="s">
        <v>599</v>
      </c>
      <c r="O55" s="39" t="s">
        <v>217</v>
      </c>
    </row>
    <row r="56" spans="1:16" x14ac:dyDescent="0.35">
      <c r="A56" s="41" t="s">
        <v>48</v>
      </c>
      <c r="B56" s="41" t="s">
        <v>401</v>
      </c>
      <c r="C56" s="41" t="s">
        <v>50</v>
      </c>
      <c r="D56" s="39" t="s">
        <v>485</v>
      </c>
      <c r="E56" s="41" t="s">
        <v>485</v>
      </c>
      <c r="F56" s="39" t="s">
        <v>478</v>
      </c>
      <c r="G56" s="39" t="s">
        <v>521</v>
      </c>
      <c r="H56" s="39" t="s">
        <v>521</v>
      </c>
      <c r="I56" s="39" t="s">
        <v>521</v>
      </c>
      <c r="J56" s="39" t="s">
        <v>521</v>
      </c>
      <c r="K56" s="39" t="s">
        <v>530</v>
      </c>
      <c r="L56" s="39" t="s">
        <v>534</v>
      </c>
      <c r="M56" s="39" t="s">
        <v>597</v>
      </c>
      <c r="N56" s="39" t="s">
        <v>599</v>
      </c>
      <c r="O56" s="39" t="s">
        <v>217</v>
      </c>
      <c r="P56" s="50" t="s">
        <v>480</v>
      </c>
    </row>
    <row r="57" spans="1:16" x14ac:dyDescent="0.35">
      <c r="A57" s="41" t="s">
        <v>48</v>
      </c>
      <c r="B57" s="41" t="s">
        <v>400</v>
      </c>
      <c r="C57" s="41" t="s">
        <v>50</v>
      </c>
      <c r="D57" s="39" t="s">
        <v>485</v>
      </c>
      <c r="E57" s="41" t="s">
        <v>485</v>
      </c>
      <c r="F57" s="39" t="s">
        <v>478</v>
      </c>
      <c r="G57" s="39" t="s">
        <v>521</v>
      </c>
      <c r="H57" s="39" t="s">
        <v>521</v>
      </c>
      <c r="I57" s="39" t="s">
        <v>521</v>
      </c>
      <c r="J57" s="39" t="s">
        <v>521</v>
      </c>
      <c r="K57" s="39" t="s">
        <v>530</v>
      </c>
      <c r="L57" s="39" t="s">
        <v>534</v>
      </c>
      <c r="M57" s="39" t="s">
        <v>597</v>
      </c>
      <c r="N57" s="39" t="s">
        <v>599</v>
      </c>
      <c r="O57" s="39" t="s">
        <v>217</v>
      </c>
    </row>
    <row r="58" spans="1:16" x14ac:dyDescent="0.35">
      <c r="A58" s="41" t="s">
        <v>48</v>
      </c>
      <c r="B58" s="41" t="s">
        <v>409</v>
      </c>
      <c r="C58" s="41" t="s">
        <v>50</v>
      </c>
      <c r="D58" s="39" t="s">
        <v>485</v>
      </c>
      <c r="E58" s="41" t="s">
        <v>485</v>
      </c>
      <c r="F58" s="39" t="s">
        <v>478</v>
      </c>
      <c r="G58" s="39" t="s">
        <v>521</v>
      </c>
      <c r="H58" s="39" t="s">
        <v>521</v>
      </c>
      <c r="I58" s="39" t="s">
        <v>521</v>
      </c>
      <c r="J58" s="39" t="s">
        <v>521</v>
      </c>
      <c r="K58" s="39" t="s">
        <v>530</v>
      </c>
      <c r="L58" s="39" t="s">
        <v>534</v>
      </c>
      <c r="M58" s="39" t="s">
        <v>597</v>
      </c>
      <c r="N58" s="39" t="s">
        <v>599</v>
      </c>
      <c r="O58" s="39" t="s">
        <v>217</v>
      </c>
    </row>
    <row r="59" spans="1:16" x14ac:dyDescent="0.35">
      <c r="A59" s="41" t="s">
        <v>48</v>
      </c>
      <c r="B59" s="41" t="s">
        <v>411</v>
      </c>
      <c r="C59" s="41" t="s">
        <v>50</v>
      </c>
      <c r="D59" s="39" t="s">
        <v>485</v>
      </c>
      <c r="E59" s="41" t="s">
        <v>485</v>
      </c>
      <c r="F59" s="39" t="s">
        <v>478</v>
      </c>
      <c r="G59" s="39" t="s">
        <v>521</v>
      </c>
      <c r="H59" s="39" t="s">
        <v>521</v>
      </c>
      <c r="I59" s="39" t="s">
        <v>521</v>
      </c>
      <c r="J59" s="39" t="s">
        <v>521</v>
      </c>
      <c r="K59" s="39" t="s">
        <v>530</v>
      </c>
      <c r="L59" s="39" t="s">
        <v>534</v>
      </c>
      <c r="M59" s="39" t="s">
        <v>597</v>
      </c>
      <c r="N59" s="39" t="s">
        <v>599</v>
      </c>
      <c r="O59" s="39" t="s">
        <v>217</v>
      </c>
    </row>
    <row r="60" spans="1:16" x14ac:dyDescent="0.35">
      <c r="A60" s="41" t="s">
        <v>48</v>
      </c>
      <c r="B60" s="41" t="s">
        <v>408</v>
      </c>
      <c r="C60" s="41" t="s">
        <v>50</v>
      </c>
      <c r="D60" s="39" t="s">
        <v>485</v>
      </c>
      <c r="E60" s="41" t="s">
        <v>485</v>
      </c>
      <c r="F60" s="39" t="s">
        <v>478</v>
      </c>
      <c r="G60" s="39" t="s">
        <v>521</v>
      </c>
      <c r="H60" s="39" t="s">
        <v>521</v>
      </c>
      <c r="I60" s="39" t="s">
        <v>521</v>
      </c>
      <c r="J60" s="39" t="s">
        <v>521</v>
      </c>
      <c r="K60" s="39" t="s">
        <v>530</v>
      </c>
      <c r="L60" s="39" t="s">
        <v>534</v>
      </c>
      <c r="M60" s="39" t="s">
        <v>597</v>
      </c>
      <c r="N60" s="39" t="s">
        <v>599</v>
      </c>
      <c r="O60" s="39" t="s">
        <v>217</v>
      </c>
    </row>
    <row r="61" spans="1:16" x14ac:dyDescent="0.35">
      <c r="A61" s="41" t="s">
        <v>48</v>
      </c>
      <c r="B61" s="41" t="s">
        <v>406</v>
      </c>
      <c r="C61" s="41" t="s">
        <v>50</v>
      </c>
      <c r="D61" s="39" t="s">
        <v>485</v>
      </c>
      <c r="E61" s="41" t="s">
        <v>485</v>
      </c>
      <c r="F61" s="43" t="s">
        <v>478</v>
      </c>
      <c r="G61" s="39" t="s">
        <v>521</v>
      </c>
      <c r="H61" s="39" t="s">
        <v>521</v>
      </c>
      <c r="I61" s="39" t="s">
        <v>521</v>
      </c>
      <c r="J61" s="39" t="s">
        <v>521</v>
      </c>
      <c r="K61" s="39" t="s">
        <v>530</v>
      </c>
      <c r="L61" s="39" t="s">
        <v>534</v>
      </c>
      <c r="M61" s="39" t="s">
        <v>597</v>
      </c>
      <c r="N61" s="39" t="s">
        <v>599</v>
      </c>
      <c r="O61" s="39" t="s">
        <v>217</v>
      </c>
    </row>
    <row r="62" spans="1:16" x14ac:dyDescent="0.35">
      <c r="A62" s="41" t="s">
        <v>48</v>
      </c>
      <c r="B62" s="41" t="s">
        <v>407</v>
      </c>
      <c r="C62" s="41" t="s">
        <v>50</v>
      </c>
      <c r="D62" s="39" t="s">
        <v>485</v>
      </c>
      <c r="E62" s="41" t="s">
        <v>485</v>
      </c>
      <c r="F62" s="43" t="s">
        <v>478</v>
      </c>
      <c r="G62" s="39" t="s">
        <v>521</v>
      </c>
      <c r="H62" s="39" t="s">
        <v>521</v>
      </c>
      <c r="I62" s="39" t="s">
        <v>521</v>
      </c>
      <c r="J62" s="39" t="s">
        <v>521</v>
      </c>
      <c r="K62" s="39" t="s">
        <v>530</v>
      </c>
      <c r="L62" s="39" t="s">
        <v>534</v>
      </c>
      <c r="M62" s="39" t="s">
        <v>597</v>
      </c>
      <c r="N62" s="39" t="s">
        <v>599</v>
      </c>
      <c r="O62" s="39" t="s">
        <v>217</v>
      </c>
    </row>
    <row r="63" spans="1:16" x14ac:dyDescent="0.35">
      <c r="A63" s="41" t="s">
        <v>48</v>
      </c>
      <c r="B63" s="41" t="s">
        <v>410</v>
      </c>
      <c r="C63" s="41" t="s">
        <v>50</v>
      </c>
      <c r="D63" s="39" t="s">
        <v>485</v>
      </c>
      <c r="E63" s="41" t="s">
        <v>485</v>
      </c>
      <c r="F63" s="43" t="s">
        <v>478</v>
      </c>
      <c r="G63" s="39" t="s">
        <v>521</v>
      </c>
      <c r="H63" s="39" t="s">
        <v>521</v>
      </c>
      <c r="I63" s="39" t="s">
        <v>521</v>
      </c>
      <c r="J63" s="39" t="s">
        <v>521</v>
      </c>
      <c r="K63" s="39" t="s">
        <v>530</v>
      </c>
      <c r="L63" s="39" t="s">
        <v>534</v>
      </c>
      <c r="M63" s="39" t="s">
        <v>597</v>
      </c>
      <c r="N63" s="39" t="s">
        <v>599</v>
      </c>
      <c r="O63" s="39" t="s">
        <v>217</v>
      </c>
    </row>
    <row r="64" spans="1:16" x14ac:dyDescent="0.35">
      <c r="A64" s="41" t="s">
        <v>48</v>
      </c>
      <c r="B64" s="41" t="s">
        <v>405</v>
      </c>
      <c r="C64" s="41" t="s">
        <v>50</v>
      </c>
      <c r="D64" s="39" t="s">
        <v>485</v>
      </c>
      <c r="E64" s="41" t="s">
        <v>485</v>
      </c>
      <c r="F64" s="43" t="s">
        <v>478</v>
      </c>
      <c r="G64" s="39" t="s">
        <v>521</v>
      </c>
      <c r="H64" s="39" t="s">
        <v>521</v>
      </c>
      <c r="I64" s="39" t="s">
        <v>521</v>
      </c>
      <c r="J64" s="39" t="s">
        <v>521</v>
      </c>
      <c r="K64" s="39" t="s">
        <v>530</v>
      </c>
      <c r="L64" s="39" t="s">
        <v>534</v>
      </c>
      <c r="M64" s="39" t="s">
        <v>597</v>
      </c>
      <c r="N64" s="39" t="s">
        <v>599</v>
      </c>
      <c r="O64" s="39" t="s">
        <v>217</v>
      </c>
    </row>
    <row r="65" spans="1:16" x14ac:dyDescent="0.35">
      <c r="A65" s="41" t="s">
        <v>48</v>
      </c>
      <c r="B65" s="41" t="s">
        <v>404</v>
      </c>
      <c r="C65" s="41" t="s">
        <v>50</v>
      </c>
      <c r="D65" s="39" t="s">
        <v>485</v>
      </c>
      <c r="E65" s="41" t="s">
        <v>485</v>
      </c>
      <c r="F65" s="39" t="s">
        <v>478</v>
      </c>
      <c r="G65" s="39" t="s">
        <v>521</v>
      </c>
      <c r="H65" s="39" t="s">
        <v>521</v>
      </c>
      <c r="I65" s="39" t="s">
        <v>521</v>
      </c>
      <c r="J65" s="39" t="s">
        <v>521</v>
      </c>
      <c r="K65" s="39" t="s">
        <v>530</v>
      </c>
      <c r="L65" s="39" t="s">
        <v>534</v>
      </c>
      <c r="M65" s="39" t="s">
        <v>597</v>
      </c>
      <c r="N65" s="39" t="s">
        <v>599</v>
      </c>
      <c r="O65" s="39" t="s">
        <v>217</v>
      </c>
    </row>
    <row r="66" spans="1:16" x14ac:dyDescent="0.35">
      <c r="A66" s="41" t="s">
        <v>48</v>
      </c>
      <c r="B66" s="41" t="s">
        <v>402</v>
      </c>
      <c r="C66" s="41" t="s">
        <v>50</v>
      </c>
      <c r="D66" s="39" t="s">
        <v>485</v>
      </c>
      <c r="E66" s="41" t="s">
        <v>485</v>
      </c>
      <c r="F66" s="39" t="s">
        <v>478</v>
      </c>
      <c r="G66" s="39" t="s">
        <v>521</v>
      </c>
      <c r="H66" s="39" t="s">
        <v>521</v>
      </c>
      <c r="I66" s="39" t="s">
        <v>521</v>
      </c>
      <c r="J66" s="39" t="s">
        <v>521</v>
      </c>
      <c r="K66" s="39" t="s">
        <v>530</v>
      </c>
      <c r="L66" s="39" t="s">
        <v>534</v>
      </c>
      <c r="M66" s="39" t="s">
        <v>597</v>
      </c>
      <c r="N66" s="39" t="s">
        <v>599</v>
      </c>
      <c r="O66" s="39" t="s">
        <v>217</v>
      </c>
    </row>
    <row r="67" spans="1:16" x14ac:dyDescent="0.35">
      <c r="A67" s="41" t="s">
        <v>48</v>
      </c>
      <c r="B67" s="41" t="s">
        <v>403</v>
      </c>
      <c r="C67" s="41" t="s">
        <v>50</v>
      </c>
      <c r="D67" s="39" t="s">
        <v>485</v>
      </c>
      <c r="E67" s="41" t="s">
        <v>485</v>
      </c>
      <c r="F67" s="39" t="s">
        <v>478</v>
      </c>
      <c r="G67" s="39" t="s">
        <v>521</v>
      </c>
      <c r="H67" s="39" t="s">
        <v>521</v>
      </c>
      <c r="I67" s="39" t="s">
        <v>521</v>
      </c>
      <c r="J67" s="39" t="s">
        <v>521</v>
      </c>
      <c r="K67" s="39" t="s">
        <v>530</v>
      </c>
      <c r="L67" s="39" t="s">
        <v>534</v>
      </c>
      <c r="M67" s="39" t="s">
        <v>597</v>
      </c>
      <c r="N67" s="39" t="s">
        <v>599</v>
      </c>
      <c r="O67" s="39" t="s">
        <v>217</v>
      </c>
    </row>
    <row r="68" spans="1:16" x14ac:dyDescent="0.35">
      <c r="A68" s="41" t="s">
        <v>74</v>
      </c>
      <c r="B68" s="41" t="s">
        <v>396</v>
      </c>
      <c r="C68" s="41" t="s">
        <v>76</v>
      </c>
      <c r="D68" s="39" t="s">
        <v>485</v>
      </c>
      <c r="E68" s="39" t="s">
        <v>485</v>
      </c>
      <c r="F68" s="39" t="s">
        <v>486</v>
      </c>
      <c r="G68" s="39" t="s">
        <v>494</v>
      </c>
      <c r="H68" s="39" t="s">
        <v>521</v>
      </c>
      <c r="I68" s="39" t="s">
        <v>521</v>
      </c>
      <c r="J68" s="39" t="s">
        <v>521</v>
      </c>
      <c r="K68" s="39" t="s">
        <v>530</v>
      </c>
      <c r="L68" s="39" t="s">
        <v>534</v>
      </c>
      <c r="M68" s="39" t="s">
        <v>597</v>
      </c>
      <c r="N68" s="39" t="s">
        <v>599</v>
      </c>
      <c r="O68" s="39" t="s">
        <v>217</v>
      </c>
    </row>
    <row r="69" spans="1:16" x14ac:dyDescent="0.35">
      <c r="A69" s="41" t="s">
        <v>48</v>
      </c>
      <c r="B69" s="41" t="s">
        <v>420</v>
      </c>
      <c r="C69" s="41" t="s">
        <v>93</v>
      </c>
      <c r="D69" s="39" t="s">
        <v>484</v>
      </c>
      <c r="E69" s="41" t="s">
        <v>475</v>
      </c>
      <c r="F69" s="39" t="s">
        <v>485</v>
      </c>
      <c r="G69" s="39" t="s">
        <v>486</v>
      </c>
      <c r="H69" s="39" t="s">
        <v>486</v>
      </c>
      <c r="I69" s="39" t="s">
        <v>512</v>
      </c>
      <c r="J69" s="39" t="s">
        <v>478</v>
      </c>
      <c r="K69" s="39" t="s">
        <v>530</v>
      </c>
      <c r="L69" s="39" t="s">
        <v>534</v>
      </c>
      <c r="M69" s="39" t="s">
        <v>597</v>
      </c>
      <c r="N69" s="39" t="s">
        <v>599</v>
      </c>
      <c r="O69" s="43" t="s">
        <v>217</v>
      </c>
      <c r="P69" s="49" t="s">
        <v>523</v>
      </c>
    </row>
    <row r="70" spans="1:16" x14ac:dyDescent="0.35">
      <c r="A70" s="41" t="s">
        <v>130</v>
      </c>
      <c r="B70" s="41" t="s">
        <v>386</v>
      </c>
      <c r="C70" s="41" t="s">
        <v>99</v>
      </c>
      <c r="D70" s="39" t="s">
        <v>484</v>
      </c>
      <c r="E70" s="39" t="s">
        <v>485</v>
      </c>
      <c r="F70" s="39" t="s">
        <v>486</v>
      </c>
      <c r="G70" s="39" t="s">
        <v>486</v>
      </c>
      <c r="H70" s="39" t="s">
        <v>494</v>
      </c>
      <c r="I70" s="39" t="s">
        <v>521</v>
      </c>
      <c r="J70" s="39" t="s">
        <v>521</v>
      </c>
      <c r="K70" s="39" t="s">
        <v>530</v>
      </c>
      <c r="L70" s="39" t="s">
        <v>534</v>
      </c>
      <c r="M70" s="39" t="s">
        <v>597</v>
      </c>
      <c r="N70" s="39" t="s">
        <v>599</v>
      </c>
      <c r="O70" s="43" t="s">
        <v>217</v>
      </c>
      <c r="P70" s="50" t="s">
        <v>508</v>
      </c>
    </row>
    <row r="71" spans="1:16" x14ac:dyDescent="0.35">
      <c r="A71" s="41" t="s">
        <v>176</v>
      </c>
      <c r="B71" s="41" t="s">
        <v>437</v>
      </c>
      <c r="C71" s="41" t="s">
        <v>99</v>
      </c>
      <c r="D71" s="39" t="s">
        <v>484</v>
      </c>
      <c r="E71" s="41" t="s">
        <v>475</v>
      </c>
      <c r="F71" s="39" t="s">
        <v>485</v>
      </c>
      <c r="G71" s="39" t="s">
        <v>486</v>
      </c>
      <c r="H71" s="39" t="s">
        <v>486</v>
      </c>
      <c r="I71" s="39" t="s">
        <v>494</v>
      </c>
      <c r="J71" s="39" t="s">
        <v>521</v>
      </c>
      <c r="K71" s="39" t="s">
        <v>530</v>
      </c>
      <c r="L71" s="39" t="s">
        <v>534</v>
      </c>
      <c r="M71" s="39" t="s">
        <v>597</v>
      </c>
      <c r="N71" s="39" t="s">
        <v>600</v>
      </c>
      <c r="O71" s="43" t="s">
        <v>217</v>
      </c>
      <c r="P71" s="49" t="s">
        <v>527</v>
      </c>
    </row>
    <row r="72" spans="1:16" x14ac:dyDescent="0.35">
      <c r="A72" s="41" t="s">
        <v>109</v>
      </c>
      <c r="B72" s="41" t="s">
        <v>384</v>
      </c>
      <c r="C72" s="41" t="s">
        <v>99</v>
      </c>
      <c r="D72" s="39" t="s">
        <v>484</v>
      </c>
      <c r="E72" s="39" t="s">
        <v>485</v>
      </c>
      <c r="F72" s="39" t="s">
        <v>486</v>
      </c>
      <c r="G72" s="39" t="s">
        <v>497</v>
      </c>
      <c r="H72" s="39" t="s">
        <v>494</v>
      </c>
      <c r="I72" s="39" t="s">
        <v>521</v>
      </c>
      <c r="J72" s="39" t="s">
        <v>521</v>
      </c>
      <c r="K72" s="39" t="s">
        <v>530</v>
      </c>
      <c r="L72" s="39" t="s">
        <v>534</v>
      </c>
      <c r="M72" s="39" t="s">
        <v>597</v>
      </c>
      <c r="N72" s="39" t="s">
        <v>599</v>
      </c>
      <c r="O72" s="43" t="s">
        <v>217</v>
      </c>
      <c r="P72" s="50" t="s">
        <v>498</v>
      </c>
    </row>
    <row r="73" spans="1:16" x14ac:dyDescent="0.35">
      <c r="A73" s="41" t="s">
        <v>111</v>
      </c>
      <c r="B73" s="41" t="s">
        <v>390</v>
      </c>
      <c r="C73" s="41" t="s">
        <v>114</v>
      </c>
      <c r="D73" s="39" t="s">
        <v>484</v>
      </c>
      <c r="E73" s="41" t="s">
        <v>475</v>
      </c>
      <c r="F73" s="39" t="s">
        <v>485</v>
      </c>
      <c r="G73" s="39" t="s">
        <v>486</v>
      </c>
      <c r="H73" s="39" t="s">
        <v>494</v>
      </c>
      <c r="I73" s="39" t="s">
        <v>521</v>
      </c>
      <c r="J73" s="39" t="s">
        <v>521</v>
      </c>
      <c r="K73" s="39" t="s">
        <v>530</v>
      </c>
      <c r="L73" s="39" t="s">
        <v>534</v>
      </c>
      <c r="M73" s="39" t="s">
        <v>597</v>
      </c>
      <c r="N73" s="39" t="s">
        <v>599</v>
      </c>
      <c r="O73" s="43" t="s">
        <v>217</v>
      </c>
    </row>
    <row r="74" spans="1:16" x14ac:dyDescent="0.35">
      <c r="A74" s="41" t="s">
        <v>111</v>
      </c>
      <c r="B74" s="41" t="s">
        <v>388</v>
      </c>
      <c r="C74" s="41" t="s">
        <v>114</v>
      </c>
      <c r="D74" s="39" t="s">
        <v>484</v>
      </c>
      <c r="E74" s="39" t="s">
        <v>485</v>
      </c>
      <c r="F74" s="39" t="s">
        <v>486</v>
      </c>
      <c r="G74" s="39" t="s">
        <v>486</v>
      </c>
      <c r="H74" s="39" t="s">
        <v>486</v>
      </c>
      <c r="I74" s="39" t="s">
        <v>512</v>
      </c>
      <c r="J74" s="39" t="s">
        <v>478</v>
      </c>
      <c r="K74" s="39" t="s">
        <v>530</v>
      </c>
      <c r="L74" s="39" t="s">
        <v>534</v>
      </c>
      <c r="M74" s="39" t="s">
        <v>597</v>
      </c>
      <c r="N74" s="39" t="s">
        <v>599</v>
      </c>
      <c r="O74" s="43" t="s">
        <v>217</v>
      </c>
    </row>
    <row r="75" spans="1:16" x14ac:dyDescent="0.35">
      <c r="A75" s="41" t="s">
        <v>361</v>
      </c>
      <c r="B75" s="41" t="s">
        <v>445</v>
      </c>
      <c r="C75" s="41" t="s">
        <v>281</v>
      </c>
      <c r="D75" s="39" t="s">
        <v>485</v>
      </c>
      <c r="E75" s="41" t="s">
        <v>484</v>
      </c>
      <c r="F75" s="39" t="s">
        <v>485</v>
      </c>
      <c r="G75" s="39" t="s">
        <v>485</v>
      </c>
      <c r="H75" s="39" t="s">
        <v>494</v>
      </c>
      <c r="I75" s="39" t="s">
        <v>521</v>
      </c>
      <c r="J75" s="39" t="s">
        <v>521</v>
      </c>
      <c r="K75" s="39" t="s">
        <v>530</v>
      </c>
      <c r="L75" s="39" t="s">
        <v>534</v>
      </c>
      <c r="M75" s="39" t="s">
        <v>597</v>
      </c>
      <c r="N75" s="39" t="s">
        <v>599</v>
      </c>
      <c r="O75" s="43" t="s">
        <v>217</v>
      </c>
      <c r="P75" s="49" t="s">
        <v>500</v>
      </c>
    </row>
    <row r="76" spans="1:16" x14ac:dyDescent="0.35">
      <c r="A76" s="41" t="s">
        <v>150</v>
      </c>
      <c r="B76" s="41" t="s">
        <v>442</v>
      </c>
      <c r="C76" s="41" t="s">
        <v>471</v>
      </c>
      <c r="D76" s="39" t="s">
        <v>484</v>
      </c>
      <c r="E76" s="41" t="s">
        <v>485</v>
      </c>
      <c r="F76" s="39" t="s">
        <v>486</v>
      </c>
      <c r="G76" s="39" t="s">
        <v>486</v>
      </c>
      <c r="H76" s="39" t="s">
        <v>486</v>
      </c>
      <c r="I76" s="39" t="s">
        <v>512</v>
      </c>
      <c r="J76" s="39" t="s">
        <v>512</v>
      </c>
      <c r="K76" s="39" t="s">
        <v>537</v>
      </c>
      <c r="L76" s="39" t="s">
        <v>534</v>
      </c>
      <c r="M76" s="39" t="s">
        <v>597</v>
      </c>
      <c r="N76" s="39" t="s">
        <v>599</v>
      </c>
      <c r="O76" s="43" t="s">
        <v>217</v>
      </c>
      <c r="P76" s="50" t="s">
        <v>529</v>
      </c>
    </row>
    <row r="77" spans="1:16" x14ac:dyDescent="0.35">
      <c r="A77" s="41" t="s">
        <v>369</v>
      </c>
      <c r="B77" s="41" t="s">
        <v>467</v>
      </c>
      <c r="C77" s="41" t="s">
        <v>333</v>
      </c>
      <c r="D77" s="39" t="s">
        <v>485</v>
      </c>
      <c r="E77" s="39" t="s">
        <v>485</v>
      </c>
      <c r="F77" s="39" t="s">
        <v>485</v>
      </c>
      <c r="G77" s="39" t="s">
        <v>494</v>
      </c>
      <c r="H77" s="39" t="s">
        <v>521</v>
      </c>
      <c r="I77" s="39" t="s">
        <v>521</v>
      </c>
      <c r="J77" s="39" t="s">
        <v>521</v>
      </c>
      <c r="K77" s="39" t="s">
        <v>530</v>
      </c>
      <c r="L77" s="39" t="s">
        <v>534</v>
      </c>
      <c r="M77" s="39" t="s">
        <v>597</v>
      </c>
      <c r="N77" s="39" t="s">
        <v>599</v>
      </c>
      <c r="O77" s="39" t="s">
        <v>217</v>
      </c>
    </row>
    <row r="78" spans="1:16" x14ac:dyDescent="0.35">
      <c r="A78" s="41" t="s">
        <v>369</v>
      </c>
      <c r="B78" s="41" t="s">
        <v>468</v>
      </c>
      <c r="C78" s="41" t="s">
        <v>333</v>
      </c>
      <c r="D78" s="39" t="s">
        <v>485</v>
      </c>
      <c r="E78" s="39" t="s">
        <v>485</v>
      </c>
      <c r="F78" s="39" t="s">
        <v>485</v>
      </c>
      <c r="G78" s="39" t="s">
        <v>486</v>
      </c>
      <c r="H78" s="39" t="s">
        <v>494</v>
      </c>
      <c r="I78" s="39" t="s">
        <v>521</v>
      </c>
      <c r="J78" s="39" t="s">
        <v>521</v>
      </c>
      <c r="K78" s="39" t="s">
        <v>530</v>
      </c>
      <c r="L78" s="39" t="s">
        <v>534</v>
      </c>
      <c r="M78" s="39" t="s">
        <v>597</v>
      </c>
      <c r="N78" s="39" t="s">
        <v>599</v>
      </c>
      <c r="O78" s="43" t="s">
        <v>217</v>
      </c>
    </row>
    <row r="79" spans="1:16" x14ac:dyDescent="0.35">
      <c r="A79" s="41" t="s">
        <v>361</v>
      </c>
      <c r="B79" s="41" t="s">
        <v>462</v>
      </c>
      <c r="C79" s="41" t="s">
        <v>45</v>
      </c>
      <c r="D79" s="39" t="s">
        <v>485</v>
      </c>
      <c r="E79" s="41" t="s">
        <v>485</v>
      </c>
      <c r="F79" s="39" t="s">
        <v>485</v>
      </c>
      <c r="G79" s="39" t="s">
        <v>494</v>
      </c>
      <c r="H79" s="39" t="s">
        <v>521</v>
      </c>
      <c r="I79" s="39" t="s">
        <v>521</v>
      </c>
      <c r="J79" s="39" t="s">
        <v>521</v>
      </c>
      <c r="K79" s="39" t="s">
        <v>530</v>
      </c>
      <c r="L79" s="39" t="s">
        <v>534</v>
      </c>
      <c r="M79" s="39" t="s">
        <v>597</v>
      </c>
      <c r="N79" s="39" t="s">
        <v>599</v>
      </c>
      <c r="O79" s="39" t="s">
        <v>217</v>
      </c>
    </row>
    <row r="80" spans="1:16" x14ac:dyDescent="0.35">
      <c r="A80" s="41" t="s">
        <v>48</v>
      </c>
      <c r="B80" s="41" t="s">
        <v>415</v>
      </c>
      <c r="C80" s="41" t="s">
        <v>49</v>
      </c>
      <c r="D80" s="39" t="s">
        <v>485</v>
      </c>
      <c r="E80" s="41" t="s">
        <v>485</v>
      </c>
      <c r="F80" s="39" t="s">
        <v>485</v>
      </c>
      <c r="G80" s="39" t="s">
        <v>494</v>
      </c>
      <c r="H80" s="39" t="s">
        <v>521</v>
      </c>
      <c r="I80" s="39" t="s">
        <v>521</v>
      </c>
      <c r="J80" s="39" t="s">
        <v>521</v>
      </c>
      <c r="K80" s="39" t="s">
        <v>530</v>
      </c>
      <c r="L80" s="39" t="s">
        <v>534</v>
      </c>
      <c r="M80" s="39" t="s">
        <v>597</v>
      </c>
      <c r="N80" s="39" t="s">
        <v>599</v>
      </c>
      <c r="O80" s="39" t="s">
        <v>217</v>
      </c>
    </row>
    <row r="81" spans="1:15" x14ac:dyDescent="0.35">
      <c r="A81" s="41" t="s">
        <v>48</v>
      </c>
      <c r="B81" s="41" t="s">
        <v>418</v>
      </c>
      <c r="C81" s="41" t="s">
        <v>49</v>
      </c>
      <c r="D81" s="39" t="s">
        <v>485</v>
      </c>
      <c r="E81" s="41" t="s">
        <v>485</v>
      </c>
      <c r="F81" s="39" t="s">
        <v>478</v>
      </c>
      <c r="G81" s="39" t="s">
        <v>521</v>
      </c>
      <c r="H81" s="39" t="s">
        <v>521</v>
      </c>
      <c r="I81" s="39" t="s">
        <v>521</v>
      </c>
      <c r="J81" s="39" t="s">
        <v>521</v>
      </c>
      <c r="K81" s="39" t="s">
        <v>530</v>
      </c>
      <c r="L81" s="39" t="s">
        <v>534</v>
      </c>
      <c r="M81" s="39" t="s">
        <v>597</v>
      </c>
      <c r="N81" s="39" t="s">
        <v>599</v>
      </c>
      <c r="O81" s="39" t="s">
        <v>217</v>
      </c>
    </row>
    <row r="82" spans="1:15" x14ac:dyDescent="0.35">
      <c r="A82" s="41" t="s">
        <v>48</v>
      </c>
      <c r="B82" s="41" t="s">
        <v>416</v>
      </c>
      <c r="C82" s="41" t="s">
        <v>49</v>
      </c>
      <c r="D82" s="39" t="s">
        <v>485</v>
      </c>
      <c r="E82" s="41" t="s">
        <v>485</v>
      </c>
      <c r="F82" s="39" t="s">
        <v>478</v>
      </c>
      <c r="G82" s="39" t="s">
        <v>521</v>
      </c>
      <c r="H82" s="39" t="s">
        <v>521</v>
      </c>
      <c r="I82" s="39" t="s">
        <v>521</v>
      </c>
      <c r="J82" s="39" t="s">
        <v>521</v>
      </c>
      <c r="K82" s="39" t="s">
        <v>530</v>
      </c>
      <c r="L82" s="39" t="s">
        <v>534</v>
      </c>
      <c r="M82" s="39" t="s">
        <v>597</v>
      </c>
      <c r="N82" s="39" t="s">
        <v>599</v>
      </c>
      <c r="O82" s="39" t="s">
        <v>217</v>
      </c>
    </row>
    <row r="83" spans="1:15" x14ac:dyDescent="0.35">
      <c r="A83" s="41" t="s">
        <v>48</v>
      </c>
      <c r="B83" s="41" t="s">
        <v>419</v>
      </c>
      <c r="C83" s="41" t="s">
        <v>49</v>
      </c>
      <c r="D83" s="39" t="s">
        <v>485</v>
      </c>
      <c r="E83" s="41" t="s">
        <v>485</v>
      </c>
      <c r="F83" s="39" t="s">
        <v>478</v>
      </c>
      <c r="G83" s="39" t="s">
        <v>521</v>
      </c>
      <c r="H83" s="39" t="s">
        <v>521</v>
      </c>
      <c r="I83" s="39" t="s">
        <v>521</v>
      </c>
      <c r="J83" s="39" t="s">
        <v>521</v>
      </c>
      <c r="K83" s="39" t="s">
        <v>530</v>
      </c>
      <c r="L83" s="39" t="s">
        <v>534</v>
      </c>
      <c r="M83" s="39" t="s">
        <v>597</v>
      </c>
      <c r="N83" s="39" t="s">
        <v>599</v>
      </c>
      <c r="O83" s="39" t="s">
        <v>217</v>
      </c>
    </row>
    <row r="84" spans="1:15" x14ac:dyDescent="0.35">
      <c r="A84" s="41" t="s">
        <v>48</v>
      </c>
      <c r="B84" s="41" t="s">
        <v>413</v>
      </c>
      <c r="C84" s="41" t="s">
        <v>49</v>
      </c>
      <c r="D84" s="39" t="s">
        <v>485</v>
      </c>
      <c r="E84" s="41" t="s">
        <v>485</v>
      </c>
      <c r="F84" s="39" t="s">
        <v>478</v>
      </c>
      <c r="G84" s="39" t="s">
        <v>521</v>
      </c>
      <c r="H84" s="39" t="s">
        <v>521</v>
      </c>
      <c r="I84" s="39" t="s">
        <v>521</v>
      </c>
      <c r="J84" s="39" t="s">
        <v>521</v>
      </c>
      <c r="K84" s="39" t="s">
        <v>530</v>
      </c>
      <c r="L84" s="39" t="s">
        <v>534</v>
      </c>
      <c r="M84" s="39" t="s">
        <v>597</v>
      </c>
      <c r="N84" s="39" t="s">
        <v>599</v>
      </c>
      <c r="O84" s="39" t="s">
        <v>217</v>
      </c>
    </row>
    <row r="85" spans="1:15" x14ac:dyDescent="0.35">
      <c r="A85" s="41" t="s">
        <v>48</v>
      </c>
      <c r="B85" s="41" t="s">
        <v>414</v>
      </c>
      <c r="C85" s="41" t="s">
        <v>49</v>
      </c>
      <c r="D85" s="39" t="s">
        <v>485</v>
      </c>
      <c r="E85" s="41" t="s">
        <v>485</v>
      </c>
      <c r="F85" s="39" t="s">
        <v>478</v>
      </c>
      <c r="G85" s="39" t="s">
        <v>521</v>
      </c>
      <c r="H85" s="39" t="s">
        <v>521</v>
      </c>
      <c r="I85" s="39" t="s">
        <v>521</v>
      </c>
      <c r="J85" s="39" t="s">
        <v>521</v>
      </c>
      <c r="K85" s="39" t="s">
        <v>530</v>
      </c>
      <c r="L85" s="39" t="s">
        <v>534</v>
      </c>
      <c r="M85" s="39" t="s">
        <v>597</v>
      </c>
      <c r="N85" s="39" t="s">
        <v>599</v>
      </c>
      <c r="O85" s="39" t="s">
        <v>217</v>
      </c>
    </row>
    <row r="86" spans="1:15" x14ac:dyDescent="0.35">
      <c r="A86" s="41" t="s">
        <v>48</v>
      </c>
      <c r="B86" s="41" t="s">
        <v>417</v>
      </c>
      <c r="C86" s="41" t="s">
        <v>49</v>
      </c>
      <c r="D86" s="39" t="s">
        <v>485</v>
      </c>
      <c r="E86" s="41" t="s">
        <v>485</v>
      </c>
      <c r="F86" s="39" t="s">
        <v>478</v>
      </c>
      <c r="G86" s="39" t="s">
        <v>521</v>
      </c>
      <c r="H86" s="39" t="s">
        <v>521</v>
      </c>
      <c r="I86" s="39" t="s">
        <v>521</v>
      </c>
      <c r="J86" s="39" t="s">
        <v>521</v>
      </c>
      <c r="K86" s="39" t="s">
        <v>530</v>
      </c>
      <c r="L86" s="39" t="s">
        <v>534</v>
      </c>
      <c r="M86" s="39" t="s">
        <v>597</v>
      </c>
      <c r="N86" s="39" t="s">
        <v>599</v>
      </c>
      <c r="O86" s="39" t="s">
        <v>217</v>
      </c>
    </row>
    <row r="87" spans="1:15" x14ac:dyDescent="0.35">
      <c r="A87" s="41" t="s">
        <v>361</v>
      </c>
      <c r="B87" s="41" t="s">
        <v>461</v>
      </c>
      <c r="C87" s="41" t="s">
        <v>282</v>
      </c>
      <c r="D87" s="39" t="s">
        <v>485</v>
      </c>
      <c r="E87" s="41" t="s">
        <v>485</v>
      </c>
      <c r="F87" s="39" t="s">
        <v>478</v>
      </c>
      <c r="G87" s="39" t="s">
        <v>521</v>
      </c>
      <c r="H87" s="39" t="s">
        <v>521</v>
      </c>
      <c r="I87" s="39" t="s">
        <v>521</v>
      </c>
      <c r="J87" s="39" t="s">
        <v>521</v>
      </c>
      <c r="K87" s="39" t="s">
        <v>530</v>
      </c>
      <c r="L87" s="39" t="s">
        <v>534</v>
      </c>
      <c r="M87" s="39" t="s">
        <v>597</v>
      </c>
      <c r="N87" s="39" t="s">
        <v>599</v>
      </c>
      <c r="O87" s="39" t="s">
        <v>217</v>
      </c>
    </row>
    <row r="88" spans="1:15" x14ac:dyDescent="0.35">
      <c r="A88" s="41" t="s">
        <v>74</v>
      </c>
      <c r="B88" s="41" t="s">
        <v>380</v>
      </c>
      <c r="C88" s="41" t="s">
        <v>91</v>
      </c>
      <c r="D88" s="39" t="s">
        <v>485</v>
      </c>
      <c r="E88" s="41" t="s">
        <v>485</v>
      </c>
      <c r="F88" s="39" t="s">
        <v>478</v>
      </c>
      <c r="G88" s="39" t="s">
        <v>521</v>
      </c>
      <c r="H88" s="39" t="s">
        <v>521</v>
      </c>
      <c r="I88" s="39" t="s">
        <v>521</v>
      </c>
      <c r="J88" s="39" t="s">
        <v>521</v>
      </c>
      <c r="K88" s="39" t="s">
        <v>530</v>
      </c>
      <c r="L88" s="39" t="s">
        <v>534</v>
      </c>
      <c r="M88" s="39" t="s">
        <v>597</v>
      </c>
      <c r="N88" s="39" t="s">
        <v>599</v>
      </c>
      <c r="O88" s="39" t="s">
        <v>217</v>
      </c>
    </row>
    <row r="89" spans="1:15" x14ac:dyDescent="0.35">
      <c r="A89" s="41" t="s">
        <v>265</v>
      </c>
      <c r="B89" s="41" t="s">
        <v>444</v>
      </c>
      <c r="C89" s="41" t="s">
        <v>123</v>
      </c>
      <c r="D89" s="39" t="s">
        <v>485</v>
      </c>
      <c r="E89" s="41" t="s">
        <v>485</v>
      </c>
      <c r="F89" s="39" t="s">
        <v>478</v>
      </c>
      <c r="G89" s="39" t="s">
        <v>521</v>
      </c>
      <c r="H89" s="39" t="s">
        <v>521</v>
      </c>
      <c r="I89" s="39" t="s">
        <v>521</v>
      </c>
      <c r="J89" s="39" t="s">
        <v>521</v>
      </c>
      <c r="K89" s="39" t="s">
        <v>530</v>
      </c>
      <c r="L89" s="39" t="s">
        <v>534</v>
      </c>
      <c r="M89" s="39" t="s">
        <v>597</v>
      </c>
      <c r="N89" s="39" t="s">
        <v>599</v>
      </c>
      <c r="O89" s="39" t="s">
        <v>217</v>
      </c>
    </row>
    <row r="90" spans="1:15" x14ac:dyDescent="0.35">
      <c r="A90" s="41" t="s">
        <v>265</v>
      </c>
      <c r="B90" s="41" t="s">
        <v>464</v>
      </c>
      <c r="C90" s="41" t="s">
        <v>123</v>
      </c>
      <c r="D90" s="39" t="s">
        <v>485</v>
      </c>
      <c r="E90" s="41" t="s">
        <v>485</v>
      </c>
      <c r="F90" s="39" t="s">
        <v>486</v>
      </c>
      <c r="G90" s="39" t="s">
        <v>486</v>
      </c>
      <c r="H90" s="39" t="s">
        <v>494</v>
      </c>
      <c r="I90" s="39" t="s">
        <v>521</v>
      </c>
      <c r="J90" s="39" t="s">
        <v>521</v>
      </c>
      <c r="K90" s="39" t="s">
        <v>530</v>
      </c>
      <c r="L90" s="39" t="s">
        <v>534</v>
      </c>
      <c r="M90" s="39" t="s">
        <v>597</v>
      </c>
      <c r="N90" s="39" t="s">
        <v>599</v>
      </c>
      <c r="O90" s="43" t="s">
        <v>217</v>
      </c>
    </row>
    <row r="91" spans="1:15" x14ac:dyDescent="0.35">
      <c r="A91" s="41" t="s">
        <v>369</v>
      </c>
      <c r="B91" s="41" t="s">
        <v>466</v>
      </c>
      <c r="C91" s="41" t="s">
        <v>123</v>
      </c>
      <c r="D91" s="39" t="s">
        <v>485</v>
      </c>
      <c r="E91" s="41" t="s">
        <v>485</v>
      </c>
      <c r="F91" s="39" t="s">
        <v>486</v>
      </c>
      <c r="G91" s="39" t="s">
        <v>486</v>
      </c>
      <c r="H91" s="39" t="s">
        <v>494</v>
      </c>
      <c r="I91" s="39" t="s">
        <v>521</v>
      </c>
      <c r="J91" s="39" t="s">
        <v>521</v>
      </c>
      <c r="K91" s="39" t="s">
        <v>530</v>
      </c>
      <c r="L91" s="39" t="s">
        <v>534</v>
      </c>
      <c r="M91" s="39" t="s">
        <v>597</v>
      </c>
      <c r="N91" s="39" t="s">
        <v>599</v>
      </c>
      <c r="O91" s="43" t="s">
        <v>217</v>
      </c>
    </row>
    <row r="92" spans="1:15" x14ac:dyDescent="0.35">
      <c r="A92" s="41" t="s">
        <v>259</v>
      </c>
      <c r="B92" s="41" t="s">
        <v>443</v>
      </c>
      <c r="C92" s="41" t="s">
        <v>123</v>
      </c>
      <c r="D92" s="39" t="s">
        <v>485</v>
      </c>
      <c r="E92" s="41" t="s">
        <v>485</v>
      </c>
      <c r="F92" s="39" t="s">
        <v>486</v>
      </c>
      <c r="G92" s="39" t="s">
        <v>486</v>
      </c>
      <c r="H92" s="39" t="s">
        <v>494</v>
      </c>
      <c r="I92" s="39" t="s">
        <v>521</v>
      </c>
      <c r="J92" s="39" t="s">
        <v>521</v>
      </c>
      <c r="K92" s="39" t="s">
        <v>530</v>
      </c>
      <c r="L92" s="39" t="s">
        <v>534</v>
      </c>
      <c r="M92" s="39" t="s">
        <v>597</v>
      </c>
      <c r="N92" s="39" t="s">
        <v>599</v>
      </c>
      <c r="O92" s="43" t="s">
        <v>217</v>
      </c>
    </row>
    <row r="93" spans="1:15" x14ac:dyDescent="0.35">
      <c r="A93" s="41" t="s">
        <v>121</v>
      </c>
      <c r="B93" s="41" t="s">
        <v>423</v>
      </c>
      <c r="C93" s="41" t="s">
        <v>123</v>
      </c>
      <c r="D93" s="39" t="s">
        <v>485</v>
      </c>
      <c r="E93" s="41" t="s">
        <v>485</v>
      </c>
      <c r="F93" s="39" t="s">
        <v>486</v>
      </c>
      <c r="G93" s="39" t="s">
        <v>486</v>
      </c>
      <c r="H93" s="39" t="s">
        <v>486</v>
      </c>
      <c r="I93" s="39" t="s">
        <v>494</v>
      </c>
      <c r="J93" s="39" t="s">
        <v>521</v>
      </c>
      <c r="K93" s="39" t="s">
        <v>530</v>
      </c>
      <c r="L93" s="39" t="s">
        <v>534</v>
      </c>
      <c r="M93" s="39" t="s">
        <v>597</v>
      </c>
      <c r="N93" s="39" t="s">
        <v>599</v>
      </c>
      <c r="O93" s="43" t="s">
        <v>217</v>
      </c>
    </row>
  </sheetData>
  <sortState ref="A2:P93">
    <sortCondition ref="O2:O93"/>
    <sortCondition ref="C2:C9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C4FA-4D7C-4092-89BB-636642BA81A1}">
  <dimension ref="A1:E59"/>
  <sheetViews>
    <sheetView topLeftCell="A50" workbookViewId="0">
      <selection activeCell="E41" sqref="E41:E59"/>
    </sheetView>
  </sheetViews>
  <sheetFormatPr defaultRowHeight="14.5" x14ac:dyDescent="0.35"/>
  <cols>
    <col min="1" max="1" width="13.08984375" customWidth="1"/>
    <col min="2" max="2" width="13.81640625" customWidth="1"/>
    <col min="3" max="3" width="14.08984375" customWidth="1"/>
    <col min="5" max="5" width="14.453125" customWidth="1"/>
  </cols>
  <sheetData>
    <row r="1" spans="1:5" ht="29" x14ac:dyDescent="0.35">
      <c r="A1" s="41" t="s">
        <v>193</v>
      </c>
      <c r="B1" s="41" t="s">
        <v>432</v>
      </c>
      <c r="C1" s="51" t="str">
        <f>A1&amp;" "&amp;B1</f>
        <v>Antilocapridae TMM 998 - 116</v>
      </c>
      <c r="E1" s="51" t="s">
        <v>538</v>
      </c>
    </row>
    <row r="2" spans="1:5" ht="29" x14ac:dyDescent="0.35">
      <c r="A2" s="41" t="s">
        <v>180</v>
      </c>
      <c r="B2" s="41" t="s">
        <v>433</v>
      </c>
      <c r="C2" s="51" t="str">
        <f t="shared" ref="C2:C59" si="0">A2&amp;" "&amp;B2</f>
        <v>Bison TMM 30839 - 111</v>
      </c>
      <c r="E2" s="51" t="s">
        <v>539</v>
      </c>
    </row>
    <row r="3" spans="1:5" ht="29" x14ac:dyDescent="0.35">
      <c r="A3" s="41" t="s">
        <v>180</v>
      </c>
      <c r="B3" s="41" t="s">
        <v>460</v>
      </c>
      <c r="C3" s="51" t="str">
        <f t="shared" si="0"/>
        <v>Bison TMM 41229 - 12138</v>
      </c>
      <c r="E3" s="51" t="s">
        <v>540</v>
      </c>
    </row>
    <row r="4" spans="1:5" ht="29" x14ac:dyDescent="0.35">
      <c r="A4" s="41" t="s">
        <v>147</v>
      </c>
      <c r="B4" s="41" t="s">
        <v>436</v>
      </c>
      <c r="C4" s="51" t="str">
        <f t="shared" si="0"/>
        <v>Camelops TMM ET - 5416</v>
      </c>
      <c r="E4" s="51" t="s">
        <v>541</v>
      </c>
    </row>
    <row r="5" spans="1:5" ht="29" x14ac:dyDescent="0.35">
      <c r="A5" s="41" t="s">
        <v>80</v>
      </c>
      <c r="B5" s="41" t="s">
        <v>379</v>
      </c>
      <c r="C5" s="51" t="str">
        <f t="shared" si="0"/>
        <v>Canis TMM 40449 - 563</v>
      </c>
      <c r="E5" s="51" t="s">
        <v>542</v>
      </c>
    </row>
    <row r="6" spans="1:5" ht="29" x14ac:dyDescent="0.35">
      <c r="A6" s="41" t="s">
        <v>80</v>
      </c>
      <c r="B6" s="41" t="s">
        <v>469</v>
      </c>
      <c r="C6" s="51" t="str">
        <f t="shared" si="0"/>
        <v>Canis TMM 41352 - 1</v>
      </c>
      <c r="E6" s="51" t="s">
        <v>543</v>
      </c>
    </row>
    <row r="7" spans="1:5" ht="29" x14ac:dyDescent="0.35">
      <c r="A7" s="41" t="s">
        <v>135</v>
      </c>
      <c r="B7" s="41" t="s">
        <v>429</v>
      </c>
      <c r="C7" s="51" t="str">
        <f t="shared" si="0"/>
        <v>Capromeryx TMM 998 - 115</v>
      </c>
      <c r="E7" s="51" t="s">
        <v>544</v>
      </c>
    </row>
    <row r="8" spans="1:5" ht="29" x14ac:dyDescent="0.35">
      <c r="A8" s="41" t="s">
        <v>135</v>
      </c>
      <c r="B8" s="41" t="s">
        <v>428</v>
      </c>
      <c r="C8" s="51" t="str">
        <f t="shared" si="0"/>
        <v>Capromeryx TMM 998 - 137</v>
      </c>
      <c r="E8" s="51" t="s">
        <v>545</v>
      </c>
    </row>
    <row r="9" spans="1:5" ht="29" x14ac:dyDescent="0.35">
      <c r="A9" s="41" t="s">
        <v>135</v>
      </c>
      <c r="B9" s="41" t="s">
        <v>430</v>
      </c>
      <c r="C9" s="51" t="str">
        <f t="shared" si="0"/>
        <v>Capromeryx TMM 998 - 52</v>
      </c>
      <c r="E9" s="51" t="s">
        <v>546</v>
      </c>
    </row>
    <row r="10" spans="1:5" ht="29" x14ac:dyDescent="0.35">
      <c r="A10" s="41" t="s">
        <v>84</v>
      </c>
      <c r="B10" s="41" t="s">
        <v>394</v>
      </c>
      <c r="C10" s="51" t="str">
        <f t="shared" si="0"/>
        <v>Felis TMM 40449 - 149</v>
      </c>
      <c r="E10" s="51" t="s">
        <v>547</v>
      </c>
    </row>
    <row r="11" spans="1:5" ht="43.5" x14ac:dyDescent="0.35">
      <c r="A11" s="41" t="s">
        <v>67</v>
      </c>
      <c r="B11" s="41" t="s">
        <v>422</v>
      </c>
      <c r="C11" s="51" t="str">
        <f t="shared" si="0"/>
        <v>Glossotherium TMM 908 - 2304</v>
      </c>
      <c r="E11" s="51" t="s">
        <v>548</v>
      </c>
    </row>
    <row r="12" spans="1:5" ht="43.5" x14ac:dyDescent="0.35">
      <c r="A12" s="41" t="s">
        <v>246</v>
      </c>
      <c r="B12" s="41" t="s">
        <v>453</v>
      </c>
      <c r="C12" s="51" t="str">
        <f t="shared" si="0"/>
        <v>Homotherium TMM 933 - 2257</v>
      </c>
      <c r="E12" s="51" t="s">
        <v>549</v>
      </c>
    </row>
    <row r="13" spans="1:5" ht="29" x14ac:dyDescent="0.35">
      <c r="A13" s="41" t="s">
        <v>246</v>
      </c>
      <c r="B13" s="41" t="s">
        <v>454</v>
      </c>
      <c r="C13" s="51" t="str">
        <f t="shared" si="0"/>
        <v>Homotherium TMM 933 - 29</v>
      </c>
      <c r="E13" s="51" t="s">
        <v>550</v>
      </c>
    </row>
    <row r="14" spans="1:5" ht="43.5" x14ac:dyDescent="0.35">
      <c r="A14" s="41" t="s">
        <v>246</v>
      </c>
      <c r="B14" s="41" t="s">
        <v>455</v>
      </c>
      <c r="C14" s="51" t="str">
        <f t="shared" si="0"/>
        <v>Homotherium TMM 933 - 2927</v>
      </c>
      <c r="E14" s="51" t="s">
        <v>551</v>
      </c>
    </row>
    <row r="15" spans="1:5" ht="29" x14ac:dyDescent="0.35">
      <c r="A15" s="41" t="s">
        <v>246</v>
      </c>
      <c r="B15" s="41" t="s">
        <v>458</v>
      </c>
      <c r="C15" s="51" t="str">
        <f t="shared" si="0"/>
        <v>Homotherium TMM 933 - 61</v>
      </c>
      <c r="E15" s="51" t="s">
        <v>552</v>
      </c>
    </row>
    <row r="16" spans="1:5" ht="43.5" x14ac:dyDescent="0.35">
      <c r="A16" s="41" t="s">
        <v>246</v>
      </c>
      <c r="B16" s="41" t="s">
        <v>449</v>
      </c>
      <c r="C16" s="51" t="str">
        <f t="shared" si="0"/>
        <v>Homotherium TMM 933 - 2283</v>
      </c>
      <c r="E16" s="51" t="s">
        <v>553</v>
      </c>
    </row>
    <row r="17" spans="1:5" ht="43.5" x14ac:dyDescent="0.35">
      <c r="A17" s="41" t="s">
        <v>246</v>
      </c>
      <c r="B17" s="41" t="s">
        <v>459</v>
      </c>
      <c r="C17" s="51" t="str">
        <f t="shared" si="0"/>
        <v>Homotherium TMM 933 - 1750</v>
      </c>
      <c r="E17" s="51" t="s">
        <v>554</v>
      </c>
    </row>
    <row r="18" spans="1:5" ht="29" x14ac:dyDescent="0.35">
      <c r="A18" s="41" t="s">
        <v>50</v>
      </c>
      <c r="B18" s="41" t="s">
        <v>398</v>
      </c>
      <c r="C18" s="51" t="str">
        <f t="shared" si="0"/>
        <v>Lepus TMM 40450 - 1622</v>
      </c>
      <c r="E18" s="51" t="s">
        <v>555</v>
      </c>
    </row>
    <row r="19" spans="1:5" ht="29" x14ac:dyDescent="0.35">
      <c r="A19" s="41" t="s">
        <v>50</v>
      </c>
      <c r="B19" s="41" t="s">
        <v>399</v>
      </c>
      <c r="C19" s="51" t="str">
        <f t="shared" si="0"/>
        <v>Lepus TMM 40450 - 1034</v>
      </c>
      <c r="E19" s="51" t="s">
        <v>556</v>
      </c>
    </row>
    <row r="20" spans="1:5" ht="29" x14ac:dyDescent="0.35">
      <c r="A20" s="41" t="s">
        <v>50</v>
      </c>
      <c r="B20" s="41" t="s">
        <v>470</v>
      </c>
      <c r="C20" s="51" t="str">
        <f t="shared" si="0"/>
        <v>Lepus TMM 40449 - 26</v>
      </c>
      <c r="E20" s="51" t="s">
        <v>557</v>
      </c>
    </row>
    <row r="21" spans="1:5" ht="29" x14ac:dyDescent="0.35">
      <c r="A21" s="41" t="s">
        <v>50</v>
      </c>
      <c r="B21" s="41" t="s">
        <v>412</v>
      </c>
      <c r="C21" s="51" t="str">
        <f t="shared" si="0"/>
        <v>Lepus TMM 40449 - 28</v>
      </c>
      <c r="E21" s="51" t="s">
        <v>558</v>
      </c>
    </row>
    <row r="22" spans="1:5" ht="29" x14ac:dyDescent="0.35">
      <c r="A22" s="41" t="s">
        <v>50</v>
      </c>
      <c r="B22" s="41" t="s">
        <v>401</v>
      </c>
      <c r="C22" s="51" t="str">
        <f t="shared" si="0"/>
        <v>Lepus TMM 40450 - 1025</v>
      </c>
      <c r="E22" s="51" t="s">
        <v>559</v>
      </c>
    </row>
    <row r="23" spans="1:5" ht="29" x14ac:dyDescent="0.35">
      <c r="A23" s="41" t="s">
        <v>50</v>
      </c>
      <c r="B23" s="41" t="s">
        <v>400</v>
      </c>
      <c r="C23" s="51" t="str">
        <f t="shared" si="0"/>
        <v>Lepus TMM 40450 - 115</v>
      </c>
      <c r="E23" s="51" t="s">
        <v>560</v>
      </c>
    </row>
    <row r="24" spans="1:5" ht="29" x14ac:dyDescent="0.35">
      <c r="A24" s="41" t="s">
        <v>50</v>
      </c>
      <c r="B24" s="41" t="s">
        <v>409</v>
      </c>
      <c r="C24" s="51" t="str">
        <f t="shared" si="0"/>
        <v>Lepus TMM 40450 - 200</v>
      </c>
      <c r="E24" s="51" t="s">
        <v>561</v>
      </c>
    </row>
    <row r="25" spans="1:5" ht="29" x14ac:dyDescent="0.35">
      <c r="A25" s="41" t="s">
        <v>50</v>
      </c>
      <c r="B25" s="41" t="s">
        <v>411</v>
      </c>
      <c r="C25" s="51" t="str">
        <f t="shared" si="0"/>
        <v>Lepus TMM 40450 - 245</v>
      </c>
      <c r="E25" s="51" t="s">
        <v>562</v>
      </c>
    </row>
    <row r="26" spans="1:5" ht="29" x14ac:dyDescent="0.35">
      <c r="A26" s="41" t="s">
        <v>50</v>
      </c>
      <c r="B26" s="41" t="s">
        <v>408</v>
      </c>
      <c r="C26" s="51" t="str">
        <f t="shared" si="0"/>
        <v>Lepus TMM 40450 - 257</v>
      </c>
      <c r="E26" s="51" t="s">
        <v>563</v>
      </c>
    </row>
    <row r="27" spans="1:5" ht="29" x14ac:dyDescent="0.35">
      <c r="A27" s="41" t="s">
        <v>50</v>
      </c>
      <c r="B27" s="41" t="s">
        <v>406</v>
      </c>
      <c r="C27" s="51" t="str">
        <f t="shared" si="0"/>
        <v>Lepus TMM 40450 - 264</v>
      </c>
      <c r="E27" s="51" t="s">
        <v>564</v>
      </c>
    </row>
    <row r="28" spans="1:5" ht="29" x14ac:dyDescent="0.35">
      <c r="A28" s="41" t="s">
        <v>50</v>
      </c>
      <c r="B28" s="41" t="s">
        <v>407</v>
      </c>
      <c r="C28" s="51" t="str">
        <f t="shared" si="0"/>
        <v>Lepus TMM 40450 - 268</v>
      </c>
      <c r="E28" s="51" t="s">
        <v>565</v>
      </c>
    </row>
    <row r="29" spans="1:5" ht="29" x14ac:dyDescent="0.35">
      <c r="A29" s="41" t="s">
        <v>50</v>
      </c>
      <c r="B29" s="41" t="s">
        <v>410</v>
      </c>
      <c r="C29" s="51" t="str">
        <f t="shared" si="0"/>
        <v>Lepus TMM 40450 - 274</v>
      </c>
      <c r="E29" s="51" t="s">
        <v>566</v>
      </c>
    </row>
    <row r="30" spans="1:5" ht="29" x14ac:dyDescent="0.35">
      <c r="A30" s="41" t="s">
        <v>50</v>
      </c>
      <c r="B30" s="41" t="s">
        <v>405</v>
      </c>
      <c r="C30" s="51" t="str">
        <f t="shared" si="0"/>
        <v>Lepus TMM 40450 - 684</v>
      </c>
      <c r="E30" s="51" t="s">
        <v>567</v>
      </c>
    </row>
    <row r="31" spans="1:5" ht="29" x14ac:dyDescent="0.35">
      <c r="A31" s="41" t="s">
        <v>50</v>
      </c>
      <c r="B31" s="41" t="s">
        <v>404</v>
      </c>
      <c r="C31" s="51" t="str">
        <f t="shared" si="0"/>
        <v>Lepus TMM 40450 - 685</v>
      </c>
      <c r="E31" s="51" t="s">
        <v>568</v>
      </c>
    </row>
    <row r="32" spans="1:5" ht="29" x14ac:dyDescent="0.35">
      <c r="A32" s="41" t="s">
        <v>50</v>
      </c>
      <c r="B32" s="41" t="s">
        <v>402</v>
      </c>
      <c r="C32" s="51" t="str">
        <f t="shared" si="0"/>
        <v>Lepus TMM 40450 - 687</v>
      </c>
      <c r="E32" s="51" t="s">
        <v>569</v>
      </c>
    </row>
    <row r="33" spans="1:5" ht="29" x14ac:dyDescent="0.35">
      <c r="A33" s="41" t="s">
        <v>50</v>
      </c>
      <c r="B33" s="41" t="s">
        <v>403</v>
      </c>
      <c r="C33" s="51" t="str">
        <f t="shared" si="0"/>
        <v>Lepus TMM 40450 - 690</v>
      </c>
      <c r="E33" s="51" t="s">
        <v>570</v>
      </c>
    </row>
    <row r="34" spans="1:5" ht="29" x14ac:dyDescent="0.35">
      <c r="A34" s="41" t="s">
        <v>76</v>
      </c>
      <c r="B34" s="41" t="s">
        <v>396</v>
      </c>
      <c r="C34" s="51" t="str">
        <f t="shared" si="0"/>
        <v>Lynx TMM 40449 - 101</v>
      </c>
      <c r="E34" s="51" t="s">
        <v>571</v>
      </c>
    </row>
    <row r="35" spans="1:5" ht="29" x14ac:dyDescent="0.35">
      <c r="A35" s="41" t="s">
        <v>93</v>
      </c>
      <c r="B35" s="41" t="s">
        <v>420</v>
      </c>
      <c r="C35" s="51" t="str">
        <f t="shared" si="0"/>
        <v>Mammut TMM 40450 - 1</v>
      </c>
      <c r="E35" s="51" t="s">
        <v>572</v>
      </c>
    </row>
    <row r="36" spans="1:5" ht="43.5" x14ac:dyDescent="0.35">
      <c r="A36" s="41" t="s">
        <v>99</v>
      </c>
      <c r="B36" s="41" t="s">
        <v>386</v>
      </c>
      <c r="C36" s="51" t="str">
        <f t="shared" si="0"/>
        <v>Mammuthus TMM 40613 - 1.11</v>
      </c>
      <c r="E36" s="51" t="s">
        <v>573</v>
      </c>
    </row>
    <row r="37" spans="1:5" ht="43.5" x14ac:dyDescent="0.35">
      <c r="A37" s="41" t="s">
        <v>99</v>
      </c>
      <c r="B37" s="41" t="s">
        <v>437</v>
      </c>
      <c r="C37" s="51" t="str">
        <f t="shared" si="0"/>
        <v>Mammuthus TMM 30927 - 37</v>
      </c>
      <c r="E37" s="51" t="s">
        <v>574</v>
      </c>
    </row>
    <row r="38" spans="1:5" ht="43.5" x14ac:dyDescent="0.35">
      <c r="A38" s="41" t="s">
        <v>99</v>
      </c>
      <c r="B38" s="41" t="s">
        <v>384</v>
      </c>
      <c r="C38" s="51" t="str">
        <f t="shared" si="0"/>
        <v>Mammuthus TMM 41465 - 172</v>
      </c>
      <c r="E38" s="51" t="s">
        <v>575</v>
      </c>
    </row>
    <row r="39" spans="1:5" ht="43.5" x14ac:dyDescent="0.35">
      <c r="A39" s="41" t="s">
        <v>114</v>
      </c>
      <c r="B39" s="41" t="s">
        <v>390</v>
      </c>
      <c r="C39" s="51" t="str">
        <f t="shared" si="0"/>
        <v>Mammuthus (probably) TMM 933 - 748</v>
      </c>
      <c r="E39" s="51" t="s">
        <v>576</v>
      </c>
    </row>
    <row r="40" spans="1:5" ht="43.5" x14ac:dyDescent="0.35">
      <c r="A40" s="41" t="s">
        <v>114</v>
      </c>
      <c r="B40" s="41" t="s">
        <v>388</v>
      </c>
      <c r="C40" s="51" t="str">
        <f t="shared" si="0"/>
        <v>Mammuthus (probably) TMM 933 - 674</v>
      </c>
      <c r="E40" s="51" t="s">
        <v>577</v>
      </c>
    </row>
    <row r="41" spans="1:5" ht="43.5" x14ac:dyDescent="0.35">
      <c r="A41" s="41" t="s">
        <v>281</v>
      </c>
      <c r="B41" s="41" t="s">
        <v>445</v>
      </c>
      <c r="C41" s="51" t="str">
        <f t="shared" si="0"/>
        <v>Platygonus TMM 41229 - 1364</v>
      </c>
      <c r="E41" s="51" t="s">
        <v>578</v>
      </c>
    </row>
    <row r="42" spans="1:5" ht="29" x14ac:dyDescent="0.35">
      <c r="A42" s="41" t="s">
        <v>471</v>
      </c>
      <c r="B42" s="41" t="s">
        <v>442</v>
      </c>
      <c r="C42" s="51" t="str">
        <f t="shared" si="0"/>
        <v>Probo. TMM L327 - 7</v>
      </c>
      <c r="E42" s="51" t="s">
        <v>579</v>
      </c>
    </row>
    <row r="43" spans="1:5" ht="29" x14ac:dyDescent="0.35">
      <c r="A43" s="41" t="s">
        <v>333</v>
      </c>
      <c r="B43" s="41" t="s">
        <v>467</v>
      </c>
      <c r="C43" s="51" t="str">
        <f t="shared" si="0"/>
        <v>Procyon TMM 43133 - 244</v>
      </c>
      <c r="E43" s="51" t="s">
        <v>580</v>
      </c>
    </row>
    <row r="44" spans="1:5" ht="29" x14ac:dyDescent="0.35">
      <c r="A44" s="41" t="s">
        <v>333</v>
      </c>
      <c r="B44" s="41" t="s">
        <v>468</v>
      </c>
      <c r="C44" s="51" t="str">
        <f t="shared" si="0"/>
        <v>Procyon TMM 43133 - 245</v>
      </c>
      <c r="E44" s="51" t="s">
        <v>581</v>
      </c>
    </row>
    <row r="45" spans="1:5" ht="29" x14ac:dyDescent="0.35">
      <c r="A45" s="41" t="s">
        <v>45</v>
      </c>
      <c r="B45" s="41" t="s">
        <v>462</v>
      </c>
      <c r="C45" s="51" t="str">
        <f t="shared" si="0"/>
        <v>Spilogale TMM 41229 - 1365</v>
      </c>
      <c r="E45" s="51" t="s">
        <v>582</v>
      </c>
    </row>
    <row r="46" spans="1:5" ht="29" x14ac:dyDescent="0.35">
      <c r="A46" s="41" t="s">
        <v>49</v>
      </c>
      <c r="B46" s="41" t="s">
        <v>415</v>
      </c>
      <c r="C46" s="51" t="str">
        <f t="shared" si="0"/>
        <v>Sylvilagus TMM 40450 - 408</v>
      </c>
      <c r="E46" s="51" t="s">
        <v>583</v>
      </c>
    </row>
    <row r="47" spans="1:5" ht="29" x14ac:dyDescent="0.35">
      <c r="A47" s="41" t="s">
        <v>49</v>
      </c>
      <c r="B47" s="41" t="s">
        <v>418</v>
      </c>
      <c r="C47" s="51" t="str">
        <f t="shared" si="0"/>
        <v>Sylvilagus TMM 40450 - 392</v>
      </c>
      <c r="E47" s="51" t="s">
        <v>584</v>
      </c>
    </row>
    <row r="48" spans="1:5" ht="29" x14ac:dyDescent="0.35">
      <c r="A48" s="41" t="s">
        <v>49</v>
      </c>
      <c r="B48" s="41" t="s">
        <v>416</v>
      </c>
      <c r="C48" s="51" t="str">
        <f t="shared" si="0"/>
        <v>Sylvilagus TMM 40450 - 622</v>
      </c>
      <c r="E48" s="51" t="s">
        <v>585</v>
      </c>
    </row>
    <row r="49" spans="1:5" ht="29" x14ac:dyDescent="0.35">
      <c r="A49" s="41" t="s">
        <v>49</v>
      </c>
      <c r="B49" s="41" t="s">
        <v>419</v>
      </c>
      <c r="C49" s="51" t="str">
        <f t="shared" si="0"/>
        <v>Sylvilagus TMM 40450 - 629</v>
      </c>
      <c r="E49" s="51" t="s">
        <v>586</v>
      </c>
    </row>
    <row r="50" spans="1:5" ht="29" x14ac:dyDescent="0.35">
      <c r="A50" s="41" t="s">
        <v>49</v>
      </c>
      <c r="B50" s="41" t="s">
        <v>413</v>
      </c>
      <c r="C50" s="51" t="str">
        <f t="shared" si="0"/>
        <v>Sylvilagus TMM 40450 - 639</v>
      </c>
      <c r="E50" s="51" t="s">
        <v>587</v>
      </c>
    </row>
    <row r="51" spans="1:5" ht="29" x14ac:dyDescent="0.35">
      <c r="A51" s="41" t="s">
        <v>49</v>
      </c>
      <c r="B51" s="41" t="s">
        <v>414</v>
      </c>
      <c r="C51" s="51" t="str">
        <f t="shared" si="0"/>
        <v>Sylvilagus TMM 40450 - 809</v>
      </c>
      <c r="E51" s="51" t="s">
        <v>588</v>
      </c>
    </row>
    <row r="52" spans="1:5" ht="29" x14ac:dyDescent="0.35">
      <c r="A52" s="41" t="s">
        <v>49</v>
      </c>
      <c r="B52" s="41" t="s">
        <v>417</v>
      </c>
      <c r="C52" s="51" t="str">
        <f t="shared" si="0"/>
        <v>Sylvilagus TMM 40450 - 852</v>
      </c>
      <c r="E52" s="51" t="s">
        <v>589</v>
      </c>
    </row>
    <row r="53" spans="1:5" ht="29" x14ac:dyDescent="0.35">
      <c r="A53" s="41" t="s">
        <v>282</v>
      </c>
      <c r="B53" s="41" t="s">
        <v>461</v>
      </c>
      <c r="C53" s="51" t="str">
        <f t="shared" si="0"/>
        <v>Tayassu TMM 41229 - 10809</v>
      </c>
      <c r="E53" s="51" t="s">
        <v>590</v>
      </c>
    </row>
    <row r="54" spans="1:5" ht="29" x14ac:dyDescent="0.35">
      <c r="A54" s="41" t="s">
        <v>91</v>
      </c>
      <c r="B54" s="41" t="s">
        <v>380</v>
      </c>
      <c r="C54" s="51" t="str">
        <f t="shared" si="0"/>
        <v>Urocyon TMM 40449 - 258</v>
      </c>
      <c r="E54" s="51" t="s">
        <v>591</v>
      </c>
    </row>
    <row r="55" spans="1:5" ht="29" x14ac:dyDescent="0.35">
      <c r="A55" s="41" t="s">
        <v>123</v>
      </c>
      <c r="B55" s="41" t="s">
        <v>444</v>
      </c>
      <c r="C55" s="51" t="str">
        <f t="shared" si="0"/>
        <v>Ursus TMM 41284 - 186</v>
      </c>
      <c r="E55" s="51" t="s">
        <v>592</v>
      </c>
    </row>
    <row r="56" spans="1:5" ht="29" x14ac:dyDescent="0.35">
      <c r="A56" s="41" t="s">
        <v>123</v>
      </c>
      <c r="B56" s="41" t="s">
        <v>464</v>
      </c>
      <c r="C56" s="51" t="str">
        <f t="shared" si="0"/>
        <v>Ursus TMM 41284 - 16</v>
      </c>
      <c r="E56" s="51" t="s">
        <v>593</v>
      </c>
    </row>
    <row r="57" spans="1:5" ht="29" x14ac:dyDescent="0.35">
      <c r="A57" s="41" t="s">
        <v>123</v>
      </c>
      <c r="B57" s="41" t="s">
        <v>466</v>
      </c>
      <c r="C57" s="51" t="str">
        <f t="shared" si="0"/>
        <v>Ursus TMM 43133 - 1132</v>
      </c>
      <c r="E57" s="51" t="s">
        <v>594</v>
      </c>
    </row>
    <row r="58" spans="1:5" ht="29" x14ac:dyDescent="0.35">
      <c r="A58" s="41" t="s">
        <v>123</v>
      </c>
      <c r="B58" s="41" t="s">
        <v>443</v>
      </c>
      <c r="C58" s="51" t="str">
        <f t="shared" si="0"/>
        <v>Ursus TMM 43539 - 1</v>
      </c>
      <c r="E58" s="51" t="s">
        <v>595</v>
      </c>
    </row>
    <row r="59" spans="1:5" ht="29" x14ac:dyDescent="0.35">
      <c r="A59" s="41" t="s">
        <v>123</v>
      </c>
      <c r="B59" s="41" t="s">
        <v>423</v>
      </c>
      <c r="C59" s="51" t="str">
        <f t="shared" si="0"/>
        <v>Ursus TMM  - 7188</v>
      </c>
      <c r="E59" s="51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B884-A551-4637-8742-7B6BE0E28277}">
  <dimension ref="A1:AP42"/>
  <sheetViews>
    <sheetView workbookViewId="0">
      <selection activeCell="A10" sqref="A10:XFD11"/>
    </sheetView>
  </sheetViews>
  <sheetFormatPr defaultColWidth="8.81640625" defaultRowHeight="14.5" x14ac:dyDescent="0.35"/>
  <sheetData>
    <row r="1" spans="1:42" s="8" customFormat="1" x14ac:dyDescent="0.35">
      <c r="A1" s="4">
        <v>1</v>
      </c>
      <c r="B1" s="4" t="s">
        <v>74</v>
      </c>
      <c r="C1" s="4"/>
      <c r="D1" s="4" t="s">
        <v>214</v>
      </c>
      <c r="E1" s="4"/>
      <c r="F1" s="4">
        <v>40449</v>
      </c>
      <c r="G1" s="4">
        <v>75</v>
      </c>
      <c r="H1" s="4" t="str">
        <f t="shared" ref="H1:H11" si="0">"TMM "&amp;F1&amp;" - "&amp;G1</f>
        <v>TMM 40449 - 75</v>
      </c>
      <c r="I1" s="6" t="s">
        <v>225</v>
      </c>
      <c r="J1" s="6" t="s">
        <v>229</v>
      </c>
      <c r="K1" s="4" t="s">
        <v>76</v>
      </c>
      <c r="L1" s="4" t="s">
        <v>77</v>
      </c>
      <c r="M1" s="4" t="s">
        <v>88</v>
      </c>
      <c r="N1" s="4"/>
      <c r="O1" s="4"/>
      <c r="P1" s="4"/>
      <c r="Q1" s="4"/>
      <c r="R1" s="4">
        <v>1</v>
      </c>
      <c r="S1" s="4"/>
      <c r="T1" s="4" t="s">
        <v>79</v>
      </c>
      <c r="U1" s="4"/>
      <c r="V1" s="4"/>
      <c r="W1" s="4"/>
      <c r="X1" s="4" t="s">
        <v>218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2" s="8" customFormat="1" x14ac:dyDescent="0.35">
      <c r="A2" s="29">
        <v>2</v>
      </c>
      <c r="B2" s="29" t="s">
        <v>162</v>
      </c>
      <c r="C2" s="29"/>
      <c r="D2" s="29"/>
      <c r="E2" s="29"/>
      <c r="F2" s="29">
        <v>998</v>
      </c>
      <c r="G2" s="29">
        <v>40</v>
      </c>
      <c r="H2" s="29" t="str">
        <f t="shared" si="0"/>
        <v>TMM 998 - 40</v>
      </c>
      <c r="I2" s="7" t="s">
        <v>219</v>
      </c>
      <c r="J2" s="7" t="s">
        <v>193</v>
      </c>
      <c r="K2" s="29" t="s">
        <v>167</v>
      </c>
      <c r="L2" s="29" t="s">
        <v>168</v>
      </c>
      <c r="M2" s="29" t="s">
        <v>82</v>
      </c>
      <c r="N2" s="29" t="s">
        <v>136</v>
      </c>
      <c r="O2" s="29" t="s">
        <v>55</v>
      </c>
      <c r="P2" s="29" t="s">
        <v>44</v>
      </c>
      <c r="Q2" s="29"/>
      <c r="R2" s="29">
        <v>1</v>
      </c>
      <c r="S2" s="29"/>
      <c r="T2" s="29" t="s">
        <v>199</v>
      </c>
      <c r="U2" s="29"/>
      <c r="V2" s="29"/>
      <c r="W2" s="29"/>
      <c r="X2" s="29" t="s">
        <v>218</v>
      </c>
      <c r="Y2" s="29"/>
      <c r="Z2" s="29"/>
      <c r="AA2" s="29" t="s">
        <v>217</v>
      </c>
      <c r="AB2" s="30">
        <v>43600</v>
      </c>
      <c r="AC2" s="29" t="s">
        <v>242</v>
      </c>
      <c r="AD2" s="29"/>
      <c r="AE2" s="29"/>
      <c r="AF2" s="29"/>
      <c r="AG2" s="29"/>
      <c r="AH2" s="29"/>
      <c r="AI2" s="29" t="s">
        <v>209</v>
      </c>
      <c r="AJ2" s="29"/>
      <c r="AK2" s="29"/>
      <c r="AL2" s="29"/>
      <c r="AM2" s="29"/>
      <c r="AN2" s="29"/>
      <c r="AO2" s="29"/>
    </row>
    <row r="3" spans="1:42" s="8" customFormat="1" x14ac:dyDescent="0.35">
      <c r="A3" s="29">
        <v>2</v>
      </c>
      <c r="B3" s="29" t="s">
        <v>190</v>
      </c>
      <c r="C3" s="29"/>
      <c r="D3" s="29"/>
      <c r="E3" s="29" t="s">
        <v>186</v>
      </c>
      <c r="F3" s="29">
        <v>31034</v>
      </c>
      <c r="G3" s="29">
        <v>123</v>
      </c>
      <c r="H3" s="29" t="str">
        <f t="shared" si="0"/>
        <v>TMM 31034 - 123</v>
      </c>
      <c r="I3" s="7" t="s">
        <v>219</v>
      </c>
      <c r="J3" s="7" t="s">
        <v>193</v>
      </c>
      <c r="K3" s="29" t="s">
        <v>135</v>
      </c>
      <c r="L3" s="29"/>
      <c r="M3" s="29" t="s">
        <v>137</v>
      </c>
      <c r="N3" s="29" t="s">
        <v>136</v>
      </c>
      <c r="O3" s="29" t="s">
        <v>55</v>
      </c>
      <c r="P3" s="29" t="s">
        <v>44</v>
      </c>
      <c r="Q3" s="29"/>
      <c r="R3" s="29">
        <v>1</v>
      </c>
      <c r="S3" s="29"/>
      <c r="T3" s="29" t="s">
        <v>195</v>
      </c>
      <c r="U3" s="29"/>
      <c r="V3" s="29"/>
      <c r="W3" s="29"/>
      <c r="X3" s="29" t="s">
        <v>218</v>
      </c>
      <c r="Y3" s="29"/>
      <c r="Z3" s="29"/>
      <c r="AA3" s="29" t="s">
        <v>217</v>
      </c>
      <c r="AB3" s="30">
        <v>43600</v>
      </c>
      <c r="AC3" s="29" t="s">
        <v>242</v>
      </c>
      <c r="AD3" s="29"/>
      <c r="AE3" s="29"/>
      <c r="AF3" s="29"/>
      <c r="AG3" s="29"/>
      <c r="AH3" s="29"/>
      <c r="AI3" s="29" t="s">
        <v>209</v>
      </c>
      <c r="AJ3" s="29"/>
      <c r="AK3" s="29"/>
      <c r="AL3" s="29"/>
      <c r="AM3" s="29"/>
      <c r="AN3" s="29"/>
      <c r="AO3" s="29"/>
    </row>
    <row r="4" spans="1:42" s="8" customFormat="1" x14ac:dyDescent="0.35">
      <c r="A4" s="29">
        <v>2</v>
      </c>
      <c r="B4" s="29" t="s">
        <v>134</v>
      </c>
      <c r="C4" s="32" t="s">
        <v>212</v>
      </c>
      <c r="D4" s="29"/>
      <c r="E4" s="29" t="s">
        <v>138</v>
      </c>
      <c r="F4" s="29">
        <v>43407</v>
      </c>
      <c r="G4" s="29">
        <v>37</v>
      </c>
      <c r="H4" s="29" t="str">
        <f t="shared" si="0"/>
        <v>TMM 43407 - 37</v>
      </c>
      <c r="I4" s="7" t="s">
        <v>219</v>
      </c>
      <c r="J4" s="7" t="s">
        <v>193</v>
      </c>
      <c r="K4" s="29" t="s">
        <v>135</v>
      </c>
      <c r="L4" s="29"/>
      <c r="M4" s="29" t="s">
        <v>137</v>
      </c>
      <c r="N4" s="29" t="s">
        <v>136</v>
      </c>
      <c r="O4" s="29" t="s">
        <v>55</v>
      </c>
      <c r="P4" s="29" t="s">
        <v>97</v>
      </c>
      <c r="Q4" s="29"/>
      <c r="R4" s="29">
        <v>1</v>
      </c>
      <c r="S4" s="29"/>
      <c r="T4" s="29"/>
      <c r="U4" s="29"/>
      <c r="V4" s="29"/>
      <c r="W4" s="29"/>
      <c r="X4" s="29" t="s">
        <v>218</v>
      </c>
      <c r="Y4" s="29"/>
      <c r="Z4" s="29"/>
      <c r="AA4" s="29" t="s">
        <v>217</v>
      </c>
      <c r="AB4" s="30">
        <v>43600</v>
      </c>
      <c r="AC4" s="29" t="s">
        <v>242</v>
      </c>
      <c r="AD4" s="29"/>
      <c r="AE4" s="29"/>
      <c r="AF4" s="29"/>
      <c r="AG4" s="29"/>
      <c r="AH4" s="29"/>
      <c r="AI4" s="29" t="s">
        <v>209</v>
      </c>
      <c r="AJ4" s="29"/>
      <c r="AK4" s="29"/>
      <c r="AL4" s="29"/>
      <c r="AM4" s="29"/>
      <c r="AN4" s="29"/>
      <c r="AO4" s="29"/>
    </row>
    <row r="5" spans="1:42" s="8" customFormat="1" x14ac:dyDescent="0.35">
      <c r="A5" s="29">
        <v>2</v>
      </c>
      <c r="B5" s="29" t="s">
        <v>204</v>
      </c>
      <c r="C5" s="29"/>
      <c r="D5" s="29"/>
      <c r="E5" s="29"/>
      <c r="F5" s="29">
        <v>30973</v>
      </c>
      <c r="G5" s="29">
        <v>51</v>
      </c>
      <c r="H5" s="29" t="str">
        <f t="shared" si="0"/>
        <v>TMM 30973 - 51</v>
      </c>
      <c r="I5" s="7" t="s">
        <v>219</v>
      </c>
      <c r="J5" s="7" t="s">
        <v>193</v>
      </c>
      <c r="K5" s="29" t="s">
        <v>135</v>
      </c>
      <c r="L5" s="29"/>
      <c r="M5" s="29" t="s">
        <v>137</v>
      </c>
      <c r="N5" s="29" t="s">
        <v>205</v>
      </c>
      <c r="O5" s="29" t="s">
        <v>55</v>
      </c>
      <c r="P5" s="29" t="s">
        <v>44</v>
      </c>
      <c r="Q5" s="29"/>
      <c r="R5" s="29">
        <v>1</v>
      </c>
      <c r="S5" s="29"/>
      <c r="T5" s="29" t="s">
        <v>202</v>
      </c>
      <c r="U5" s="29"/>
      <c r="V5" s="29"/>
      <c r="W5" s="29"/>
      <c r="X5" s="29" t="s">
        <v>218</v>
      </c>
      <c r="Y5" s="29"/>
      <c r="Z5" s="29"/>
      <c r="AA5" s="29" t="s">
        <v>217</v>
      </c>
      <c r="AB5" s="30">
        <v>43600</v>
      </c>
      <c r="AC5" s="29" t="s">
        <v>242</v>
      </c>
      <c r="AD5" s="29"/>
      <c r="AE5" s="29"/>
      <c r="AF5" s="29"/>
      <c r="AG5" s="29"/>
      <c r="AH5" s="29"/>
      <c r="AI5" s="29" t="s">
        <v>209</v>
      </c>
      <c r="AJ5" s="29"/>
      <c r="AK5" s="29"/>
      <c r="AL5" s="29"/>
      <c r="AM5" s="29"/>
      <c r="AN5" s="29"/>
      <c r="AO5" s="29"/>
    </row>
    <row r="6" spans="1:42" s="8" customFormat="1" x14ac:dyDescent="0.35">
      <c r="A6" s="29">
        <v>2</v>
      </c>
      <c r="B6" s="29" t="s">
        <v>190</v>
      </c>
      <c r="C6" s="29"/>
      <c r="D6" s="29"/>
      <c r="E6" s="29" t="s">
        <v>196</v>
      </c>
      <c r="F6" s="29">
        <v>31034</v>
      </c>
      <c r="G6" s="29">
        <v>95</v>
      </c>
      <c r="H6" s="29" t="str">
        <f t="shared" si="0"/>
        <v>TMM 31034 - 95</v>
      </c>
      <c r="I6" s="7" t="s">
        <v>219</v>
      </c>
      <c r="J6" s="7" t="s">
        <v>193</v>
      </c>
      <c r="K6" s="29" t="s">
        <v>135</v>
      </c>
      <c r="L6" s="29" t="s">
        <v>173</v>
      </c>
      <c r="M6" s="29" t="s">
        <v>82</v>
      </c>
      <c r="N6" s="29" t="s">
        <v>197</v>
      </c>
      <c r="O6" s="29" t="s">
        <v>43</v>
      </c>
      <c r="P6" s="29" t="s">
        <v>97</v>
      </c>
      <c r="Q6" s="29"/>
      <c r="R6" s="29">
        <v>1</v>
      </c>
      <c r="S6" s="29"/>
      <c r="T6" s="29" t="s">
        <v>195</v>
      </c>
      <c r="U6" s="29"/>
      <c r="V6" s="29"/>
      <c r="W6" s="29"/>
      <c r="X6" s="29" t="s">
        <v>218</v>
      </c>
      <c r="Y6" s="29"/>
      <c r="Z6" s="29"/>
      <c r="AA6" s="29" t="s">
        <v>217</v>
      </c>
      <c r="AB6" s="30">
        <v>43600</v>
      </c>
      <c r="AC6" s="29" t="s">
        <v>242</v>
      </c>
      <c r="AD6" s="29"/>
      <c r="AE6" s="29"/>
      <c r="AF6" s="29"/>
      <c r="AG6" s="29"/>
      <c r="AH6" s="29"/>
      <c r="AI6" s="29" t="s">
        <v>209</v>
      </c>
      <c r="AJ6" s="29"/>
      <c r="AK6" s="29"/>
      <c r="AL6" s="29"/>
      <c r="AM6" s="29"/>
      <c r="AN6" s="29"/>
      <c r="AO6" s="29"/>
    </row>
    <row r="7" spans="1:42" s="8" customFormat="1" x14ac:dyDescent="0.35">
      <c r="A7" s="29">
        <v>2</v>
      </c>
      <c r="B7" s="29" t="s">
        <v>162</v>
      </c>
      <c r="C7" s="29"/>
      <c r="D7" s="29"/>
      <c r="E7" s="29"/>
      <c r="F7" s="29">
        <v>998</v>
      </c>
      <c r="G7" s="29">
        <v>19</v>
      </c>
      <c r="H7" s="29" t="str">
        <f t="shared" si="0"/>
        <v>TMM 998 - 19</v>
      </c>
      <c r="I7" s="7" t="s">
        <v>219</v>
      </c>
      <c r="J7" s="7" t="s">
        <v>193</v>
      </c>
      <c r="K7" s="29" t="s">
        <v>135</v>
      </c>
      <c r="L7" s="29" t="s">
        <v>173</v>
      </c>
      <c r="M7" s="29" t="s">
        <v>82</v>
      </c>
      <c r="N7" s="29" t="s">
        <v>136</v>
      </c>
      <c r="O7" s="29" t="s">
        <v>55</v>
      </c>
      <c r="P7" s="29" t="s">
        <v>44</v>
      </c>
      <c r="Q7" s="29"/>
      <c r="R7" s="29">
        <v>1</v>
      </c>
      <c r="S7" s="29"/>
      <c r="T7" s="29" t="s">
        <v>199</v>
      </c>
      <c r="U7" s="29"/>
      <c r="V7" s="29"/>
      <c r="W7" s="29"/>
      <c r="X7" s="29" t="s">
        <v>218</v>
      </c>
      <c r="Y7" s="29"/>
      <c r="Z7" s="29"/>
      <c r="AA7" s="29" t="s">
        <v>217</v>
      </c>
      <c r="AB7" s="30">
        <v>43600</v>
      </c>
      <c r="AC7" s="29" t="s">
        <v>242</v>
      </c>
      <c r="AD7" s="29"/>
      <c r="AE7" s="29"/>
      <c r="AF7" s="29"/>
      <c r="AG7" s="29"/>
      <c r="AH7" s="29"/>
      <c r="AI7" s="29" t="s">
        <v>209</v>
      </c>
      <c r="AJ7" s="29"/>
      <c r="AK7" s="29"/>
      <c r="AL7" s="29"/>
      <c r="AM7" s="29"/>
      <c r="AN7" s="29"/>
      <c r="AO7" s="29"/>
    </row>
    <row r="8" spans="1:42" s="8" customFormat="1" x14ac:dyDescent="0.35">
      <c r="A8" s="29">
        <v>2</v>
      </c>
      <c r="B8" s="29" t="s">
        <v>162</v>
      </c>
      <c r="C8" s="29"/>
      <c r="D8" s="29"/>
      <c r="E8" s="29" t="s">
        <v>200</v>
      </c>
      <c r="F8" s="29">
        <v>998</v>
      </c>
      <c r="G8" s="29">
        <v>110</v>
      </c>
      <c r="H8" s="29" t="str">
        <f t="shared" si="0"/>
        <v>TMM 998 - 110</v>
      </c>
      <c r="I8" s="7" t="s">
        <v>219</v>
      </c>
      <c r="J8" s="7" t="s">
        <v>193</v>
      </c>
      <c r="K8" s="29" t="s">
        <v>135</v>
      </c>
      <c r="L8" s="29" t="s">
        <v>173</v>
      </c>
      <c r="M8" s="29" t="s">
        <v>82</v>
      </c>
      <c r="N8" s="29" t="s">
        <v>198</v>
      </c>
      <c r="O8" s="29" t="s">
        <v>43</v>
      </c>
      <c r="P8" s="29" t="s">
        <v>97</v>
      </c>
      <c r="Q8" s="29"/>
      <c r="R8" s="29">
        <v>1</v>
      </c>
      <c r="S8" s="29"/>
      <c r="T8" s="29" t="s">
        <v>199</v>
      </c>
      <c r="U8" s="29"/>
      <c r="V8" s="29"/>
      <c r="W8" s="29"/>
      <c r="X8" s="29" t="s">
        <v>218</v>
      </c>
      <c r="Y8" s="29"/>
      <c r="Z8" s="29"/>
      <c r="AA8" s="29" t="s">
        <v>217</v>
      </c>
      <c r="AB8" s="30">
        <v>43600</v>
      </c>
      <c r="AC8" s="29" t="s">
        <v>242</v>
      </c>
      <c r="AD8" s="29"/>
      <c r="AE8" s="29"/>
      <c r="AF8" s="29"/>
      <c r="AG8" s="29"/>
      <c r="AH8" s="29"/>
      <c r="AI8" s="29" t="s">
        <v>209</v>
      </c>
      <c r="AJ8" s="29"/>
      <c r="AK8" s="29"/>
      <c r="AL8" s="29"/>
      <c r="AM8" s="29"/>
      <c r="AN8" s="29"/>
      <c r="AO8" s="29"/>
    </row>
    <row r="9" spans="1:42" s="8" customFormat="1" x14ac:dyDescent="0.35">
      <c r="A9" s="29">
        <v>2</v>
      </c>
      <c r="B9" s="29" t="s">
        <v>210</v>
      </c>
      <c r="C9" s="29"/>
      <c r="D9" s="29"/>
      <c r="E9" s="29"/>
      <c r="F9" s="29">
        <v>31031</v>
      </c>
      <c r="G9" s="29">
        <v>20</v>
      </c>
      <c r="H9" s="29" t="str">
        <f t="shared" si="0"/>
        <v>TMM 31031 - 20</v>
      </c>
      <c r="I9" s="7" t="s">
        <v>219</v>
      </c>
      <c r="J9" s="7" t="s">
        <v>193</v>
      </c>
      <c r="K9" s="29"/>
      <c r="L9" s="29"/>
      <c r="M9" s="29" t="s">
        <v>137</v>
      </c>
      <c r="N9" s="29"/>
      <c r="O9" s="29" t="s">
        <v>55</v>
      </c>
      <c r="P9" s="29" t="s">
        <v>44</v>
      </c>
      <c r="Q9" s="29"/>
      <c r="R9" s="29">
        <v>1</v>
      </c>
      <c r="S9" s="29"/>
      <c r="T9" s="29"/>
      <c r="U9" s="29"/>
      <c r="V9" s="29"/>
      <c r="W9" s="29"/>
      <c r="X9" s="29" t="s">
        <v>218</v>
      </c>
      <c r="Y9" s="29"/>
      <c r="Z9" s="29"/>
      <c r="AA9" s="29" t="s">
        <v>217</v>
      </c>
      <c r="AB9" s="30">
        <v>43600</v>
      </c>
      <c r="AC9" s="29" t="s">
        <v>242</v>
      </c>
      <c r="AD9" s="29"/>
      <c r="AE9" s="29"/>
      <c r="AF9" s="29"/>
      <c r="AG9" s="29"/>
      <c r="AH9" s="29"/>
      <c r="AI9" s="29" t="s">
        <v>209</v>
      </c>
      <c r="AJ9" s="29"/>
      <c r="AK9" s="29"/>
      <c r="AL9" s="29"/>
      <c r="AM9" s="29"/>
      <c r="AN9" s="29"/>
      <c r="AO9" s="29"/>
    </row>
    <row r="10" spans="1:42" s="8" customFormat="1" x14ac:dyDescent="0.35">
      <c r="A10" s="29">
        <v>2</v>
      </c>
      <c r="B10" s="29" t="s">
        <v>190</v>
      </c>
      <c r="C10" s="29"/>
      <c r="D10" s="29"/>
      <c r="E10" s="29"/>
      <c r="F10" s="29">
        <v>31034</v>
      </c>
      <c r="G10" s="29">
        <v>147</v>
      </c>
      <c r="H10" s="29" t="str">
        <f t="shared" si="0"/>
        <v>TMM 31034 - 147</v>
      </c>
      <c r="I10" s="7" t="s">
        <v>232</v>
      </c>
      <c r="J10" s="7" t="s">
        <v>233</v>
      </c>
      <c r="K10" s="29" t="s">
        <v>188</v>
      </c>
      <c r="L10" s="29" t="s">
        <v>189</v>
      </c>
      <c r="M10" s="29" t="s">
        <v>191</v>
      </c>
      <c r="N10" s="29"/>
      <c r="O10" s="29"/>
      <c r="P10" s="29"/>
      <c r="Q10" s="29"/>
      <c r="R10" s="29">
        <v>1</v>
      </c>
      <c r="S10" s="29"/>
      <c r="T10" s="29" t="s">
        <v>187</v>
      </c>
      <c r="U10" s="29"/>
      <c r="V10" s="29"/>
      <c r="W10" s="29"/>
      <c r="X10" s="29" t="s">
        <v>218</v>
      </c>
      <c r="Y10" s="29"/>
      <c r="Z10" s="29"/>
      <c r="AA10" s="29" t="s">
        <v>217</v>
      </c>
      <c r="AB10" s="30">
        <v>43600</v>
      </c>
      <c r="AC10" s="29" t="s">
        <v>242</v>
      </c>
      <c r="AD10" s="29"/>
      <c r="AE10" s="29"/>
      <c r="AF10" s="29"/>
      <c r="AG10" s="29"/>
      <c r="AH10" s="29"/>
      <c r="AI10" s="29" t="s">
        <v>209</v>
      </c>
      <c r="AJ10" s="29"/>
      <c r="AK10" s="29"/>
      <c r="AL10" s="29"/>
      <c r="AM10" s="29"/>
      <c r="AN10" s="29"/>
      <c r="AO10" s="29"/>
    </row>
    <row r="11" spans="1:42" s="8" customFormat="1" x14ac:dyDescent="0.35">
      <c r="A11" s="29">
        <v>2</v>
      </c>
      <c r="B11" s="29" t="s">
        <v>206</v>
      </c>
      <c r="C11" s="29"/>
      <c r="D11" s="29"/>
      <c r="E11" s="29"/>
      <c r="F11" s="29">
        <v>31024</v>
      </c>
      <c r="G11" s="29">
        <v>1</v>
      </c>
      <c r="H11" s="29" t="str">
        <f t="shared" si="0"/>
        <v>TMM 31024 - 1</v>
      </c>
      <c r="I11" s="33" t="s">
        <v>240</v>
      </c>
      <c r="J11" s="7" t="s">
        <v>241</v>
      </c>
      <c r="K11" s="29" t="s">
        <v>239</v>
      </c>
      <c r="L11" s="29"/>
      <c r="M11" s="29" t="s">
        <v>82</v>
      </c>
      <c r="N11" s="29" t="s">
        <v>207</v>
      </c>
      <c r="O11" s="29" t="s">
        <v>43</v>
      </c>
      <c r="P11" s="29" t="s">
        <v>44</v>
      </c>
      <c r="Q11" s="29"/>
      <c r="R11" s="29">
        <v>1</v>
      </c>
      <c r="S11" s="29"/>
      <c r="T11" s="29" t="s">
        <v>208</v>
      </c>
      <c r="U11" s="29"/>
      <c r="V11" s="29"/>
      <c r="W11" s="29"/>
      <c r="X11" s="29" t="s">
        <v>218</v>
      </c>
      <c r="Y11" s="29"/>
      <c r="Z11" s="29"/>
      <c r="AA11" s="29" t="s">
        <v>217</v>
      </c>
      <c r="AB11" s="30">
        <v>43600</v>
      </c>
      <c r="AC11" s="29" t="s">
        <v>242</v>
      </c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2" s="8" customFormat="1" x14ac:dyDescent="0.35">
      <c r="A12" t="s">
        <v>363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2" s="8" customFormat="1" ht="15.5" x14ac:dyDescent="0.35">
      <c r="A13"/>
      <c r="B13"/>
      <c r="C13" s="9" t="s">
        <v>261</v>
      </c>
      <c r="D13"/>
      <c r="E13" s="14" t="s">
        <v>287</v>
      </c>
      <c r="F13">
        <v>41229</v>
      </c>
      <c r="G13" s="13" t="s">
        <v>360</v>
      </c>
      <c r="H13" t="str">
        <f t="shared" ref="H13:H41" si="1">"TMM "&amp;F13&amp;" - "&amp;G13</f>
        <v>TMM 41229 - uncat</v>
      </c>
      <c r="I13" s="13"/>
      <c r="J13" s="14"/>
      <c r="K13" s="22" t="s">
        <v>80</v>
      </c>
      <c r="L13" s="15"/>
      <c r="M13" s="14" t="s">
        <v>159</v>
      </c>
      <c r="N13" s="15"/>
      <c r="O13" s="15" t="s">
        <v>286</v>
      </c>
      <c r="Q13"/>
      <c r="R13"/>
      <c r="S13"/>
      <c r="T13" s="13" t="s">
        <v>285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s="8" customFormat="1" ht="15.5" x14ac:dyDescent="0.35">
      <c r="A14"/>
      <c r="B14"/>
      <c r="C14" s="9" t="s">
        <v>261</v>
      </c>
      <c r="D14"/>
      <c r="E14" s="11" t="s">
        <v>291</v>
      </c>
      <c r="F14">
        <v>41229</v>
      </c>
      <c r="G14" s="10" t="s">
        <v>289</v>
      </c>
      <c r="H14" t="str">
        <f t="shared" si="1"/>
        <v>TMM 41229 - 2597</v>
      </c>
      <c r="I14" s="10"/>
      <c r="J14" s="11"/>
      <c r="K14" s="23" t="s">
        <v>80</v>
      </c>
      <c r="L14" s="12"/>
      <c r="M14" s="11" t="s">
        <v>69</v>
      </c>
      <c r="N14" s="12"/>
      <c r="O14" s="12" t="s">
        <v>290</v>
      </c>
      <c r="Q14"/>
      <c r="R14"/>
      <c r="S14"/>
      <c r="T14" s="10" t="s">
        <v>288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8" customFormat="1" ht="15.5" x14ac:dyDescent="0.35">
      <c r="A15"/>
      <c r="B15"/>
      <c r="C15" s="9" t="s">
        <v>261</v>
      </c>
      <c r="D15"/>
      <c r="E15" s="14" t="s">
        <v>294</v>
      </c>
      <c r="F15">
        <v>41229</v>
      </c>
      <c r="G15" s="13" t="s">
        <v>360</v>
      </c>
      <c r="H15" t="str">
        <f t="shared" si="1"/>
        <v>TMM 41229 - uncat</v>
      </c>
      <c r="I15" s="13"/>
      <c r="J15" s="14"/>
      <c r="K15" s="22" t="s">
        <v>80</v>
      </c>
      <c r="L15" s="15"/>
      <c r="M15" s="14" t="s">
        <v>69</v>
      </c>
      <c r="N15" s="15"/>
      <c r="O15" s="15" t="s">
        <v>293</v>
      </c>
      <c r="Q15"/>
      <c r="R15"/>
      <c r="S15"/>
      <c r="T15" s="13" t="s">
        <v>292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8" customFormat="1" ht="15.5" x14ac:dyDescent="0.35">
      <c r="A16"/>
      <c r="B16"/>
      <c r="C16" s="9" t="s">
        <v>261</v>
      </c>
      <c r="D16"/>
      <c r="E16" s="16" t="s">
        <v>298</v>
      </c>
      <c r="F16">
        <v>41229</v>
      </c>
      <c r="G16" s="17">
        <v>10034</v>
      </c>
      <c r="H16" t="str">
        <f t="shared" si="1"/>
        <v>TMM 41229 - 10034</v>
      </c>
      <c r="I16" s="17"/>
      <c r="J16" s="11"/>
      <c r="K16" s="24" t="s">
        <v>296</v>
      </c>
      <c r="L16" s="17"/>
      <c r="M16" s="18" t="s">
        <v>137</v>
      </c>
      <c r="N16" s="17"/>
      <c r="O16" s="17" t="s">
        <v>297</v>
      </c>
      <c r="Q16"/>
      <c r="R16"/>
      <c r="S16"/>
      <c r="T16" s="16" t="s">
        <v>295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8" customFormat="1" ht="15.5" x14ac:dyDescent="0.35">
      <c r="A17"/>
      <c r="B17"/>
      <c r="C17" s="4" t="s">
        <v>75</v>
      </c>
      <c r="D17"/>
      <c r="E17" s="14" t="s">
        <v>303</v>
      </c>
      <c r="F17">
        <v>41229</v>
      </c>
      <c r="G17" s="13" t="s">
        <v>300</v>
      </c>
      <c r="H17" t="str">
        <f t="shared" si="1"/>
        <v>TMM 41229 - 10602</v>
      </c>
      <c r="I17" s="13"/>
      <c r="J17" s="14"/>
      <c r="K17" s="22" t="s">
        <v>301</v>
      </c>
      <c r="L17" s="15"/>
      <c r="M17" s="14" t="s">
        <v>82</v>
      </c>
      <c r="N17" s="15"/>
      <c r="O17" s="15" t="s">
        <v>302</v>
      </c>
      <c r="Q17"/>
      <c r="R17"/>
      <c r="S17"/>
      <c r="T17" s="13" t="s">
        <v>299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8" customFormat="1" ht="15.5" x14ac:dyDescent="0.35">
      <c r="A18"/>
      <c r="B18"/>
      <c r="C18" s="4" t="s">
        <v>75</v>
      </c>
      <c r="D18"/>
      <c r="E18" s="11" t="s">
        <v>306</v>
      </c>
      <c r="F18">
        <v>41229</v>
      </c>
      <c r="G18" s="12">
        <v>11219</v>
      </c>
      <c r="H18" t="str">
        <f t="shared" si="1"/>
        <v>TMM 41229 - 11219</v>
      </c>
      <c r="I18" s="12"/>
      <c r="J18" s="11"/>
      <c r="K18" s="23" t="s">
        <v>301</v>
      </c>
      <c r="L18" s="12"/>
      <c r="M18" s="11" t="s">
        <v>137</v>
      </c>
      <c r="N18" s="12"/>
      <c r="O18" s="12" t="s">
        <v>305</v>
      </c>
      <c r="Q18"/>
      <c r="R18"/>
      <c r="S18"/>
      <c r="T18" s="10" t="s">
        <v>304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s="8" customFormat="1" ht="15.5" x14ac:dyDescent="0.35">
      <c r="A19"/>
      <c r="B19"/>
      <c r="C19" s="4" t="s">
        <v>75</v>
      </c>
      <c r="D19"/>
      <c r="E19" s="14" t="s">
        <v>308</v>
      </c>
      <c r="F19">
        <v>41229</v>
      </c>
      <c r="G19" s="15">
        <v>3736</v>
      </c>
      <c r="H19" t="str">
        <f t="shared" si="1"/>
        <v>TMM 41229 - 3736</v>
      </c>
      <c r="I19" s="15"/>
      <c r="J19" s="14"/>
      <c r="K19" s="22" t="s">
        <v>301</v>
      </c>
      <c r="L19" s="15"/>
      <c r="M19" s="14" t="s">
        <v>82</v>
      </c>
      <c r="N19" s="15"/>
      <c r="O19" s="15" t="s">
        <v>290</v>
      </c>
      <c r="Q19"/>
      <c r="R19"/>
      <c r="S19"/>
      <c r="T19" s="13" t="s">
        <v>307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s="8" customFormat="1" ht="15.5" x14ac:dyDescent="0.35">
      <c r="A20"/>
      <c r="B20"/>
      <c r="C20" s="4" t="s">
        <v>75</v>
      </c>
      <c r="D20"/>
      <c r="E20" s="11" t="s">
        <v>312</v>
      </c>
      <c r="F20">
        <v>41229</v>
      </c>
      <c r="G20" s="10" t="s">
        <v>310</v>
      </c>
      <c r="H20" t="str">
        <f t="shared" si="1"/>
        <v>TMM 41229 - 5120</v>
      </c>
      <c r="I20" s="10"/>
      <c r="J20" s="11"/>
      <c r="K20" s="23" t="s">
        <v>311</v>
      </c>
      <c r="L20" s="12"/>
      <c r="M20" s="11" t="s">
        <v>69</v>
      </c>
      <c r="N20" s="12"/>
      <c r="O20" s="12" t="s">
        <v>290</v>
      </c>
      <c r="Q20"/>
      <c r="R20"/>
      <c r="S20"/>
      <c r="T20" s="10" t="s">
        <v>309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8" customFormat="1" ht="15.5" x14ac:dyDescent="0.35">
      <c r="A21"/>
      <c r="B21"/>
      <c r="C21" s="9" t="s">
        <v>261</v>
      </c>
      <c r="D21"/>
      <c r="E21" s="14" t="s">
        <v>316</v>
      </c>
      <c r="F21">
        <v>41229</v>
      </c>
      <c r="G21" s="13" t="s">
        <v>360</v>
      </c>
      <c r="H21" t="str">
        <f t="shared" si="1"/>
        <v>TMM 41229 - uncat</v>
      </c>
      <c r="I21" s="13"/>
      <c r="J21" s="14"/>
      <c r="K21" s="22" t="s">
        <v>314</v>
      </c>
      <c r="L21" s="15"/>
      <c r="M21" s="14" t="s">
        <v>315</v>
      </c>
      <c r="N21" s="15"/>
      <c r="O21" s="15" t="s">
        <v>297</v>
      </c>
      <c r="Q21"/>
      <c r="R21"/>
      <c r="S21"/>
      <c r="T21" s="13" t="s">
        <v>313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8" customFormat="1" ht="15.5" x14ac:dyDescent="0.35">
      <c r="A22"/>
      <c r="B22"/>
      <c r="C22" s="9" t="s">
        <v>261</v>
      </c>
      <c r="D22"/>
      <c r="E22" s="11" t="s">
        <v>318</v>
      </c>
      <c r="F22">
        <v>41229</v>
      </c>
      <c r="G22" s="13" t="s">
        <v>360</v>
      </c>
      <c r="H22" t="str">
        <f t="shared" si="1"/>
        <v>TMM 41229 - uncat</v>
      </c>
      <c r="I22" s="10"/>
      <c r="J22" s="11"/>
      <c r="K22" s="23" t="s">
        <v>314</v>
      </c>
      <c r="L22" s="12"/>
      <c r="M22" s="11" t="s">
        <v>82</v>
      </c>
      <c r="N22" s="12"/>
      <c r="O22" s="12" t="s">
        <v>305</v>
      </c>
      <c r="Q22"/>
      <c r="R22"/>
      <c r="S22"/>
      <c r="T22" s="10" t="s">
        <v>317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8" customFormat="1" ht="15.5" x14ac:dyDescent="0.35">
      <c r="A23"/>
      <c r="B23"/>
      <c r="C23" s="9" t="s">
        <v>261</v>
      </c>
      <c r="D23"/>
      <c r="E23" s="14" t="s">
        <v>318</v>
      </c>
      <c r="F23">
        <v>41229</v>
      </c>
      <c r="G23" s="13" t="s">
        <v>360</v>
      </c>
      <c r="H23" t="str">
        <f t="shared" si="1"/>
        <v>TMM 41229 - uncat</v>
      </c>
      <c r="I23" s="13"/>
      <c r="J23" s="14"/>
      <c r="K23" s="22" t="s">
        <v>314</v>
      </c>
      <c r="L23" s="15"/>
      <c r="M23" s="14" t="s">
        <v>82</v>
      </c>
      <c r="N23" s="15"/>
      <c r="O23" s="15" t="s">
        <v>305</v>
      </c>
      <c r="Q23"/>
      <c r="R23"/>
      <c r="S23"/>
      <c r="T23" s="13" t="s">
        <v>317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s="8" customFormat="1" ht="15.5" x14ac:dyDescent="0.35">
      <c r="A24"/>
      <c r="B24"/>
      <c r="C24" s="4" t="s">
        <v>75</v>
      </c>
      <c r="D24"/>
      <c r="E24" s="11" t="s">
        <v>321</v>
      </c>
      <c r="F24">
        <v>41229</v>
      </c>
      <c r="G24" s="13" t="s">
        <v>360</v>
      </c>
      <c r="H24" t="str">
        <f t="shared" si="1"/>
        <v>TMM 41229 - uncat</v>
      </c>
      <c r="I24" s="12"/>
      <c r="J24" s="11"/>
      <c r="K24" s="23" t="s">
        <v>314</v>
      </c>
      <c r="L24" s="12"/>
      <c r="M24" s="11" t="s">
        <v>315</v>
      </c>
      <c r="N24" s="12"/>
      <c r="O24" s="12" t="s">
        <v>320</v>
      </c>
      <c r="Q24"/>
      <c r="R24"/>
      <c r="S24"/>
      <c r="T24" s="10" t="s">
        <v>319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s="8" customFormat="1" ht="15.5" x14ac:dyDescent="0.35">
      <c r="A25"/>
      <c r="B25"/>
      <c r="C25" s="4" t="s">
        <v>75</v>
      </c>
      <c r="D25"/>
      <c r="E25" s="14" t="s">
        <v>321</v>
      </c>
      <c r="F25">
        <v>41229</v>
      </c>
      <c r="G25" s="13" t="s">
        <v>360</v>
      </c>
      <c r="H25" t="str">
        <f t="shared" si="1"/>
        <v>TMM 41229 - uncat</v>
      </c>
      <c r="I25" s="15"/>
      <c r="J25" s="14"/>
      <c r="K25" s="22" t="s">
        <v>314</v>
      </c>
      <c r="L25" s="15"/>
      <c r="M25" s="14" t="s">
        <v>137</v>
      </c>
      <c r="N25" s="15"/>
      <c r="O25" s="15" t="s">
        <v>320</v>
      </c>
      <c r="Q25"/>
      <c r="R25"/>
      <c r="S25"/>
      <c r="T25" s="13" t="s">
        <v>319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s="8" customFormat="1" ht="15.5" x14ac:dyDescent="0.35">
      <c r="A26"/>
      <c r="B26"/>
      <c r="C26" s="9" t="s">
        <v>261</v>
      </c>
      <c r="D26"/>
      <c r="E26" s="16" t="s">
        <v>325</v>
      </c>
      <c r="F26">
        <v>41229</v>
      </c>
      <c r="G26" s="17">
        <v>10182</v>
      </c>
      <c r="H26" t="str">
        <f t="shared" si="1"/>
        <v>TMM 41229 - 10182</v>
      </c>
      <c r="I26" s="17"/>
      <c r="J26" s="11"/>
      <c r="K26" s="24" t="s">
        <v>323</v>
      </c>
      <c r="L26" s="17"/>
      <c r="M26" s="18" t="s">
        <v>324</v>
      </c>
      <c r="N26" s="17"/>
      <c r="O26" s="17" t="s">
        <v>290</v>
      </c>
      <c r="Q26"/>
      <c r="R26"/>
      <c r="S26"/>
      <c r="T26" s="16" t="s">
        <v>322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s="8" customFormat="1" ht="15.5" x14ac:dyDescent="0.35">
      <c r="A27"/>
      <c r="B27"/>
      <c r="C27" s="9" t="s">
        <v>261</v>
      </c>
      <c r="D27"/>
      <c r="E27" s="19" t="s">
        <v>327</v>
      </c>
      <c r="F27">
        <v>41229</v>
      </c>
      <c r="G27" s="13" t="s">
        <v>360</v>
      </c>
      <c r="H27" t="str">
        <f t="shared" si="1"/>
        <v>TMM 41229 - uncat</v>
      </c>
      <c r="I27" s="20"/>
      <c r="J27" s="14"/>
      <c r="K27" s="25" t="s">
        <v>323</v>
      </c>
      <c r="L27" s="20"/>
      <c r="M27" s="21" t="s">
        <v>326</v>
      </c>
      <c r="N27" s="20"/>
      <c r="O27" s="20" t="s">
        <v>293</v>
      </c>
      <c r="Q27"/>
      <c r="R27"/>
      <c r="S27"/>
      <c r="T27" s="19" t="s">
        <v>292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s="8" customFormat="1" ht="15.5" x14ac:dyDescent="0.35">
      <c r="A28"/>
      <c r="B28"/>
      <c r="C28" s="9" t="s">
        <v>261</v>
      </c>
      <c r="D28"/>
      <c r="E28" s="16" t="s">
        <v>327</v>
      </c>
      <c r="F28">
        <v>41229</v>
      </c>
      <c r="G28" s="13" t="s">
        <v>360</v>
      </c>
      <c r="H28" t="str">
        <f t="shared" si="1"/>
        <v>TMM 41229 - uncat</v>
      </c>
      <c r="I28" s="17"/>
      <c r="J28" s="11"/>
      <c r="K28" s="24" t="s">
        <v>323</v>
      </c>
      <c r="L28" s="17"/>
      <c r="M28" s="18" t="s">
        <v>328</v>
      </c>
      <c r="N28" s="17"/>
      <c r="O28" s="17" t="s">
        <v>293</v>
      </c>
      <c r="Q28"/>
      <c r="R28"/>
      <c r="S28"/>
      <c r="T28" s="16" t="s">
        <v>292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s="8" customFormat="1" ht="15.5" x14ac:dyDescent="0.35">
      <c r="A29"/>
      <c r="B29"/>
      <c r="C29" s="9" t="s">
        <v>261</v>
      </c>
      <c r="D29"/>
      <c r="E29" s="10" t="s">
        <v>335</v>
      </c>
      <c r="F29">
        <v>41229</v>
      </c>
      <c r="G29" s="11">
        <v>1345</v>
      </c>
      <c r="H29" t="str">
        <f t="shared" si="1"/>
        <v>TMM 41229 - 1345</v>
      </c>
      <c r="I29" s="11"/>
      <c r="J29" s="11"/>
      <c r="K29" s="23" t="s">
        <v>333</v>
      </c>
      <c r="L29" s="11" t="s">
        <v>334</v>
      </c>
      <c r="M29" s="11" t="s">
        <v>54</v>
      </c>
      <c r="N29" s="11"/>
      <c r="O29" s="11" t="s">
        <v>290</v>
      </c>
      <c r="Q29"/>
      <c r="R29"/>
      <c r="S29"/>
      <c r="T29" s="10" t="s">
        <v>332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s="8" customFormat="1" ht="15.5" x14ac:dyDescent="0.35">
      <c r="A30"/>
      <c r="B30"/>
      <c r="C30" s="9" t="s">
        <v>261</v>
      </c>
      <c r="D30"/>
      <c r="E30" s="13" t="s">
        <v>338</v>
      </c>
      <c r="F30">
        <v>41229</v>
      </c>
      <c r="G30" s="13" t="s">
        <v>360</v>
      </c>
      <c r="H30" t="str">
        <f t="shared" si="1"/>
        <v>TMM 41229 - uncat</v>
      </c>
      <c r="I30" s="14"/>
      <c r="J30" s="14"/>
      <c r="K30" s="22" t="s">
        <v>333</v>
      </c>
      <c r="L30" s="14"/>
      <c r="M30" s="14" t="s">
        <v>337</v>
      </c>
      <c r="N30" s="14"/>
      <c r="O30" s="14" t="s">
        <v>286</v>
      </c>
      <c r="Q30"/>
      <c r="R30"/>
      <c r="S30"/>
      <c r="T30" s="13" t="s">
        <v>336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s="8" customFormat="1" ht="15.5" x14ac:dyDescent="0.35">
      <c r="A31"/>
      <c r="B31"/>
      <c r="C31" s="9" t="s">
        <v>261</v>
      </c>
      <c r="D31"/>
      <c r="E31" s="10" t="s">
        <v>325</v>
      </c>
      <c r="F31">
        <v>41229</v>
      </c>
      <c r="G31" s="13" t="s">
        <v>360</v>
      </c>
      <c r="H31" t="str">
        <f t="shared" si="1"/>
        <v>TMM 41229 - uncat</v>
      </c>
      <c r="I31" s="11"/>
      <c r="J31" s="11"/>
      <c r="K31" s="23" t="s">
        <v>333</v>
      </c>
      <c r="L31" s="11" t="s">
        <v>334</v>
      </c>
      <c r="M31" s="11" t="s">
        <v>339</v>
      </c>
      <c r="N31" s="11"/>
      <c r="O31" s="11" t="s">
        <v>290</v>
      </c>
      <c r="Q31"/>
      <c r="R31"/>
      <c r="S31"/>
      <c r="T31" s="10" t="s">
        <v>322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s="8" customFormat="1" ht="15.5" x14ac:dyDescent="0.35">
      <c r="A32"/>
      <c r="B32"/>
      <c r="C32" s="9" t="s">
        <v>261</v>
      </c>
      <c r="D32"/>
      <c r="E32" s="13" t="s">
        <v>341</v>
      </c>
      <c r="F32">
        <v>41229</v>
      </c>
      <c r="G32" s="13" t="s">
        <v>360</v>
      </c>
      <c r="H32" t="str">
        <f t="shared" si="1"/>
        <v>TMM 41229 - uncat</v>
      </c>
      <c r="I32" s="14"/>
      <c r="J32" s="14"/>
      <c r="K32" s="22" t="s">
        <v>333</v>
      </c>
      <c r="L32" s="14" t="s">
        <v>334</v>
      </c>
      <c r="M32" s="14" t="s">
        <v>69</v>
      </c>
      <c r="N32" s="14"/>
      <c r="O32" s="14" t="s">
        <v>290</v>
      </c>
      <c r="Q32"/>
      <c r="R32"/>
      <c r="S32"/>
      <c r="T32" s="13" t="s">
        <v>340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s="8" customFormat="1" ht="15.5" x14ac:dyDescent="0.35">
      <c r="A33"/>
      <c r="B33"/>
      <c r="C33" s="9" t="s">
        <v>261</v>
      </c>
      <c r="D33"/>
      <c r="E33" s="10" t="s">
        <v>344</v>
      </c>
      <c r="F33">
        <v>41229</v>
      </c>
      <c r="G33" s="13" t="s">
        <v>360</v>
      </c>
      <c r="H33" t="str">
        <f t="shared" si="1"/>
        <v>TMM 41229 - uncat</v>
      </c>
      <c r="I33" s="11"/>
      <c r="J33" s="11"/>
      <c r="K33" s="23" t="s">
        <v>333</v>
      </c>
      <c r="L33" s="11" t="s">
        <v>334</v>
      </c>
      <c r="M33" s="11" t="s">
        <v>343</v>
      </c>
      <c r="N33" s="11"/>
      <c r="O33" s="11" t="s">
        <v>297</v>
      </c>
      <c r="Q33"/>
      <c r="R33"/>
      <c r="S33"/>
      <c r="T33" s="10" t="s">
        <v>342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s="8" customFormat="1" ht="15.5" x14ac:dyDescent="0.35">
      <c r="A34"/>
      <c r="B34"/>
      <c r="C34" s="9" t="s">
        <v>261</v>
      </c>
      <c r="D34"/>
      <c r="E34" s="13" t="s">
        <v>346</v>
      </c>
      <c r="F34">
        <v>41229</v>
      </c>
      <c r="G34" s="13" t="s">
        <v>360</v>
      </c>
      <c r="H34" t="str">
        <f t="shared" si="1"/>
        <v>TMM 41229 - uncat</v>
      </c>
      <c r="I34" s="14"/>
      <c r="J34" s="14"/>
      <c r="K34" s="22" t="s">
        <v>333</v>
      </c>
      <c r="L34" s="14" t="s">
        <v>334</v>
      </c>
      <c r="M34" s="14" t="s">
        <v>339</v>
      </c>
      <c r="N34" s="14"/>
      <c r="O34" s="14" t="s">
        <v>286</v>
      </c>
      <c r="Q34"/>
      <c r="R34"/>
      <c r="S34"/>
      <c r="T34" s="13" t="s">
        <v>345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s="8" customFormat="1" ht="15.5" x14ac:dyDescent="0.35">
      <c r="A35"/>
      <c r="B35"/>
      <c r="C35" s="9" t="s">
        <v>261</v>
      </c>
      <c r="D35"/>
      <c r="E35" s="10" t="s">
        <v>346</v>
      </c>
      <c r="F35">
        <v>41229</v>
      </c>
      <c r="G35" s="13" t="s">
        <v>360</v>
      </c>
      <c r="H35" t="str">
        <f t="shared" si="1"/>
        <v>TMM 41229 - uncat</v>
      </c>
      <c r="I35" s="11"/>
      <c r="J35" s="11"/>
      <c r="K35" s="23" t="s">
        <v>347</v>
      </c>
      <c r="L35" s="11"/>
      <c r="M35" s="11" t="s">
        <v>164</v>
      </c>
      <c r="N35" s="11"/>
      <c r="O35" s="11" t="s">
        <v>320</v>
      </c>
      <c r="Q35"/>
      <c r="R35"/>
      <c r="S35"/>
      <c r="T35" s="10" t="s">
        <v>345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s="8" customFormat="1" ht="15.5" x14ac:dyDescent="0.35">
      <c r="A36"/>
      <c r="B36"/>
      <c r="C36" s="9" t="s">
        <v>261</v>
      </c>
      <c r="D36"/>
      <c r="E36" s="14" t="s">
        <v>349</v>
      </c>
      <c r="F36">
        <v>41229</v>
      </c>
      <c r="G36" s="13" t="s">
        <v>360</v>
      </c>
      <c r="H36" t="str">
        <f t="shared" si="1"/>
        <v>TMM 41229 - uncat</v>
      </c>
      <c r="I36" s="15"/>
      <c r="J36" s="14"/>
      <c r="K36" s="22" t="s">
        <v>45</v>
      </c>
      <c r="L36" s="15"/>
      <c r="M36" s="14" t="s">
        <v>315</v>
      </c>
      <c r="N36" s="15"/>
      <c r="O36" s="15" t="s">
        <v>320</v>
      </c>
      <c r="Q36"/>
      <c r="R36"/>
      <c r="S36"/>
      <c r="T36" s="13" t="s">
        <v>348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s="8" customFormat="1" ht="15.5" x14ac:dyDescent="0.35">
      <c r="A37"/>
      <c r="B37"/>
      <c r="C37" s="4" t="s">
        <v>75</v>
      </c>
      <c r="D37"/>
      <c r="E37" s="11" t="s">
        <v>306</v>
      </c>
      <c r="F37">
        <v>41229</v>
      </c>
      <c r="G37" s="12" t="s">
        <v>350</v>
      </c>
      <c r="H37" t="str">
        <f t="shared" si="1"/>
        <v>TMM 41229 - 11197, 11120</v>
      </c>
      <c r="I37" s="12"/>
      <c r="J37" s="11"/>
      <c r="K37" s="23" t="s">
        <v>45</v>
      </c>
      <c r="L37" s="12"/>
      <c r="M37" s="11" t="s">
        <v>105</v>
      </c>
      <c r="N37" s="12"/>
      <c r="O37" s="12" t="s">
        <v>305</v>
      </c>
      <c r="Q37"/>
      <c r="R37"/>
      <c r="S37"/>
      <c r="T37" s="10" t="s">
        <v>304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s="8" customFormat="1" ht="15.5" x14ac:dyDescent="0.35">
      <c r="A38"/>
      <c r="B38"/>
      <c r="C38" s="4" t="s">
        <v>75</v>
      </c>
      <c r="D38"/>
      <c r="E38" s="14" t="s">
        <v>306</v>
      </c>
      <c r="F38">
        <v>41229</v>
      </c>
      <c r="G38" s="15">
        <v>1442</v>
      </c>
      <c r="H38" t="str">
        <f t="shared" si="1"/>
        <v>TMM 41229 - 1442</v>
      </c>
      <c r="I38" s="15"/>
      <c r="J38" s="14"/>
      <c r="K38" s="22" t="s">
        <v>45</v>
      </c>
      <c r="L38" s="15"/>
      <c r="M38" s="14" t="s">
        <v>105</v>
      </c>
      <c r="N38" s="15"/>
      <c r="O38" s="15" t="s">
        <v>290</v>
      </c>
      <c r="Q38"/>
      <c r="R38"/>
      <c r="S38"/>
      <c r="T38" s="13" t="s">
        <v>304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s="8" customFormat="1" ht="15.5" x14ac:dyDescent="0.35">
      <c r="A39"/>
      <c r="B39"/>
      <c r="C39" s="4" t="s">
        <v>75</v>
      </c>
      <c r="D39"/>
      <c r="E39" s="11" t="s">
        <v>353</v>
      </c>
      <c r="F39">
        <v>41229</v>
      </c>
      <c r="G39" s="12" t="s">
        <v>351</v>
      </c>
      <c r="H39" t="str">
        <f t="shared" si="1"/>
        <v>TMM 41229 - 1782-1783</v>
      </c>
      <c r="I39" s="12"/>
      <c r="J39" s="11"/>
      <c r="K39" s="23" t="s">
        <v>45</v>
      </c>
      <c r="L39" s="12"/>
      <c r="M39" s="11" t="s">
        <v>352</v>
      </c>
      <c r="N39" s="12"/>
      <c r="O39" s="12" t="s">
        <v>290</v>
      </c>
      <c r="Q39"/>
      <c r="R39"/>
      <c r="S39"/>
      <c r="T39" s="10" t="s">
        <v>283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s="8" customFormat="1" ht="15.5" x14ac:dyDescent="0.35">
      <c r="A40"/>
      <c r="B40"/>
      <c r="C40" s="4" t="s">
        <v>75</v>
      </c>
      <c r="D40"/>
      <c r="E40" s="11" t="s">
        <v>312</v>
      </c>
      <c r="F40">
        <v>41229</v>
      </c>
      <c r="G40" s="12">
        <v>3455</v>
      </c>
      <c r="H40" t="str">
        <f t="shared" si="1"/>
        <v>TMM 41229 - 3455</v>
      </c>
      <c r="I40" s="12"/>
      <c r="J40" s="11"/>
      <c r="K40" s="23" t="s">
        <v>45</v>
      </c>
      <c r="L40" s="12"/>
      <c r="M40" s="11" t="s">
        <v>82</v>
      </c>
      <c r="N40" s="12"/>
      <c r="O40" s="12" t="s">
        <v>290</v>
      </c>
      <c r="Q40"/>
      <c r="R40"/>
      <c r="S40"/>
      <c r="T40" s="10" t="s">
        <v>309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s="8" customFormat="1" ht="15.5" x14ac:dyDescent="0.35">
      <c r="A41"/>
      <c r="B41"/>
      <c r="C41" s="9" t="s">
        <v>261</v>
      </c>
      <c r="D41"/>
      <c r="E41" s="16" t="s">
        <v>358</v>
      </c>
      <c r="F41">
        <v>41229</v>
      </c>
      <c r="G41" s="17">
        <v>8240</v>
      </c>
      <c r="H41" t="str">
        <f t="shared" si="1"/>
        <v>TMM 41229 - 8240</v>
      </c>
      <c r="I41" s="17"/>
      <c r="J41" s="11"/>
      <c r="K41" s="24" t="s">
        <v>282</v>
      </c>
      <c r="L41" s="17" t="s">
        <v>356</v>
      </c>
      <c r="M41" s="18" t="s">
        <v>69</v>
      </c>
      <c r="N41" s="17"/>
      <c r="O41" s="17" t="s">
        <v>286</v>
      </c>
      <c r="Q41"/>
      <c r="R41"/>
      <c r="S41"/>
      <c r="T41" s="16" t="s">
        <v>357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8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</vt:lpstr>
      <vt:lpstr>Demineralization</vt:lpstr>
      <vt:lpstr>Sheet2</vt:lpstr>
      <vt:lpstr>Not Sampled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CPT</cp:lastModifiedBy>
  <dcterms:created xsi:type="dcterms:W3CDTF">2019-05-15T22:15:17Z</dcterms:created>
  <dcterms:modified xsi:type="dcterms:W3CDTF">2019-06-08T18:05:39Z</dcterms:modified>
</cp:coreProperties>
</file>