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Module 06 - Inferential Statistics\"/>
    </mc:Choice>
  </mc:AlternateContent>
  <bookViews>
    <workbookView xWindow="0" yWindow="0" windowWidth="15345" windowHeight="4575"/>
  </bookViews>
  <sheets>
    <sheet name="DataSet" sheetId="1" r:id="rId1"/>
    <sheet name="Chart" sheetId="3" r:id="rId2"/>
  </sheets>
  <definedNames>
    <definedName name="_xlchart.0" hidden="1">DataSet!$A$1</definedName>
    <definedName name="_xlchart.1" hidden="1">DataSet!$A$2:$A$25</definedName>
    <definedName name="_xlchart.2" hidden="1">DataSet!$B$1</definedName>
    <definedName name="_xlchart.3" hidden="1">DataSet!$B$2:$B$25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F9" i="1"/>
  <c r="F14" i="1" l="1"/>
  <c r="F15" i="1"/>
  <c r="F16" i="1" s="1"/>
  <c r="F18" i="1"/>
  <c r="G8" i="1"/>
  <c r="H8" i="1"/>
  <c r="F10" i="1"/>
  <c r="F8" i="1"/>
  <c r="F7" i="1"/>
  <c r="H7" i="1"/>
  <c r="G7" i="1"/>
  <c r="H10" i="1"/>
  <c r="H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F19" i="1" l="1"/>
  <c r="F17" i="1"/>
  <c r="G10" i="1"/>
  <c r="G6" i="1"/>
  <c r="F6" i="1"/>
</calcChain>
</file>

<file path=xl/sharedStrings.xml><?xml version="1.0" encoding="utf-8"?>
<sst xmlns="http://schemas.openxmlformats.org/spreadsheetml/2006/main" count="19" uniqueCount="16">
  <si>
    <t>Congruent</t>
  </si>
  <si>
    <t>Incongruent</t>
  </si>
  <si>
    <t>Average</t>
  </si>
  <si>
    <t>StDev</t>
  </si>
  <si>
    <t>Difference</t>
  </si>
  <si>
    <t>Sample Size</t>
  </si>
  <si>
    <t>Min</t>
  </si>
  <si>
    <t>Max</t>
  </si>
  <si>
    <t>Alpha</t>
  </si>
  <si>
    <t>Critical Value</t>
  </si>
  <si>
    <t>T-Statistic</t>
  </si>
  <si>
    <t>Standard Error</t>
  </si>
  <si>
    <t>Cohen's D</t>
  </si>
  <si>
    <t>R Squared</t>
  </si>
  <si>
    <t>P-Value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</si>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</sst>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List Recital Times</a:t>
            </a:r>
          </a:p>
        </cx:rich>
      </cx:tx>
    </cx:title>
    <cx:plotArea>
      <cx:plotAreaRegion>
        <cx:series layoutId="boxWhisker" uniqueId="{7002091D-2DC7-4D40-8468-91897208BBAC}">
          <cx:tx>
            <cx:txData>
              <cx:f>_xlchart.0</cx:f>
              <cx:v>Congruent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E22A10A-3654-44E6-B931-32D876153A27}">
          <cx:tx>
            <cx:txData>
              <cx:f>_xlchart.2</cx:f>
              <cx:v>Incongruent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Completion Time (s)</a:t>
                </a:r>
              </a:p>
            </cx:rich>
          </cx:tx>
        </cx:title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152400</xdr:rowOff>
    </xdr:from>
    <xdr:to>
      <xdr:col>8</xdr:col>
      <xdr:colOff>333375</xdr:colOff>
      <xdr:row>17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15" sqref="E15"/>
    </sheetView>
  </sheetViews>
  <sheetFormatPr defaultRowHeight="15" x14ac:dyDescent="0.25"/>
  <cols>
    <col min="1" max="1" width="10.28515625" bestFit="1" customWidth="1"/>
    <col min="2" max="2" width="11.7109375" bestFit="1" customWidth="1"/>
    <col min="3" max="3" width="10.42578125" bestFit="1" customWidth="1"/>
    <col min="5" max="5" width="13.7109375" bestFit="1" customWidth="1"/>
    <col min="6" max="6" width="12" bestFit="1" customWidth="1"/>
    <col min="7" max="7" width="12.28515625" bestFit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</row>
    <row r="2" spans="1:8" x14ac:dyDescent="0.25">
      <c r="A2">
        <v>12.079000000000001</v>
      </c>
      <c r="B2">
        <v>19.277999999999999</v>
      </c>
      <c r="C2">
        <f>B2-A2</f>
        <v>7.1989999999999981</v>
      </c>
    </row>
    <row r="3" spans="1:8" x14ac:dyDescent="0.25">
      <c r="A3">
        <v>16.791</v>
      </c>
      <c r="B3">
        <v>18.741</v>
      </c>
      <c r="C3">
        <f t="shared" ref="C3:C25" si="0">B3-A3</f>
        <v>1.9499999999999993</v>
      </c>
    </row>
    <row r="4" spans="1:8" x14ac:dyDescent="0.25">
      <c r="A4">
        <v>9.5640000000000001</v>
      </c>
      <c r="B4">
        <v>21.213999999999999</v>
      </c>
      <c r="C4">
        <f t="shared" si="0"/>
        <v>11.649999999999999</v>
      </c>
    </row>
    <row r="5" spans="1:8" x14ac:dyDescent="0.25">
      <c r="A5">
        <v>8.6300000000000008</v>
      </c>
      <c r="B5">
        <v>15.686999999999999</v>
      </c>
      <c r="C5">
        <f t="shared" si="0"/>
        <v>7.0569999999999986</v>
      </c>
      <c r="F5" s="2" t="s">
        <v>0</v>
      </c>
      <c r="G5" s="2" t="s">
        <v>1</v>
      </c>
      <c r="H5" s="2" t="s">
        <v>4</v>
      </c>
    </row>
    <row r="6" spans="1:8" x14ac:dyDescent="0.25">
      <c r="A6">
        <v>14.669</v>
      </c>
      <c r="B6">
        <v>22.803000000000001</v>
      </c>
      <c r="C6">
        <f t="shared" si="0"/>
        <v>8.1340000000000003</v>
      </c>
      <c r="E6" s="2" t="s">
        <v>2</v>
      </c>
      <c r="F6" s="1">
        <f>AVERAGE(A2:A25)</f>
        <v>14.051125000000001</v>
      </c>
      <c r="G6" s="1">
        <f>AVERAGE(B2:B25)</f>
        <v>22.015916666666669</v>
      </c>
      <c r="H6" s="1">
        <f>AVERAGE(C2:C25)</f>
        <v>7.964791666666664</v>
      </c>
    </row>
    <row r="7" spans="1:8" x14ac:dyDescent="0.25">
      <c r="A7">
        <v>12.238</v>
      </c>
      <c r="B7">
        <v>20.878</v>
      </c>
      <c r="C7">
        <f t="shared" si="0"/>
        <v>8.64</v>
      </c>
      <c r="E7" s="2" t="s">
        <v>6</v>
      </c>
      <c r="F7" s="1">
        <f>MIN(A2:A25)</f>
        <v>8.6300000000000008</v>
      </c>
      <c r="G7" s="1">
        <f>MIN(B2:B25)</f>
        <v>15.686999999999999</v>
      </c>
      <c r="H7" s="1">
        <f>MIN(C2:C25)</f>
        <v>1.9499999999999993</v>
      </c>
    </row>
    <row r="8" spans="1:8" x14ac:dyDescent="0.25">
      <c r="A8">
        <v>14.692</v>
      </c>
      <c r="B8">
        <v>24.571999999999999</v>
      </c>
      <c r="C8">
        <f t="shared" si="0"/>
        <v>9.879999999999999</v>
      </c>
      <c r="E8" s="2" t="s">
        <v>7</v>
      </c>
      <c r="F8" s="1">
        <f>MAX(A2:A25)</f>
        <v>22.327999999999999</v>
      </c>
      <c r="G8" s="1">
        <f t="shared" ref="G8:H8" si="1">MAX(B2:B25)</f>
        <v>35.255000000000003</v>
      </c>
      <c r="H8" s="1">
        <f t="shared" si="1"/>
        <v>21.918999999999997</v>
      </c>
    </row>
    <row r="9" spans="1:8" x14ac:dyDescent="0.25">
      <c r="A9">
        <v>8.9870000000000001</v>
      </c>
      <c r="B9">
        <v>17.393999999999998</v>
      </c>
      <c r="C9">
        <f t="shared" si="0"/>
        <v>8.4069999999999983</v>
      </c>
      <c r="E9" s="2" t="s">
        <v>15</v>
      </c>
      <c r="F9" s="1">
        <f>F8-F7</f>
        <v>13.697999999999999</v>
      </c>
      <c r="G9" s="1">
        <f t="shared" ref="G9:H9" si="2">G8-G7</f>
        <v>19.568000000000005</v>
      </c>
      <c r="H9" s="1">
        <f t="shared" si="2"/>
        <v>19.968999999999998</v>
      </c>
    </row>
    <row r="10" spans="1:8" x14ac:dyDescent="0.25">
      <c r="A10">
        <v>9.4009999999999998</v>
      </c>
      <c r="B10">
        <v>20.762</v>
      </c>
      <c r="C10">
        <f t="shared" si="0"/>
        <v>11.361000000000001</v>
      </c>
      <c r="E10" s="2" t="s">
        <v>3</v>
      </c>
      <c r="F10" s="1">
        <f>_xlfn.STDEV.S(A2:A25)</f>
        <v>3.559357957645187</v>
      </c>
      <c r="G10" s="1">
        <f>_xlfn.STDEV.S(B2:B25)</f>
        <v>4.7970571224691367</v>
      </c>
      <c r="H10" s="1">
        <f>_xlfn.STDEV.S(C2:C25)</f>
        <v>4.8648269103590565</v>
      </c>
    </row>
    <row r="11" spans="1:8" x14ac:dyDescent="0.25">
      <c r="A11">
        <v>14.48</v>
      </c>
      <c r="B11">
        <v>26.282</v>
      </c>
      <c r="C11">
        <f t="shared" si="0"/>
        <v>11.802</v>
      </c>
      <c r="G11" s="1"/>
    </row>
    <row r="12" spans="1:8" x14ac:dyDescent="0.25">
      <c r="A12">
        <v>22.327999999999999</v>
      </c>
      <c r="B12">
        <v>24.524000000000001</v>
      </c>
      <c r="C12">
        <f t="shared" si="0"/>
        <v>2.1960000000000015</v>
      </c>
      <c r="E12" s="2" t="s">
        <v>5</v>
      </c>
      <c r="F12">
        <v>24</v>
      </c>
    </row>
    <row r="13" spans="1:8" x14ac:dyDescent="0.25">
      <c r="A13">
        <v>15.298</v>
      </c>
      <c r="B13">
        <v>18.643999999999998</v>
      </c>
      <c r="C13">
        <f t="shared" si="0"/>
        <v>3.3459999999999983</v>
      </c>
      <c r="E13" s="2" t="s">
        <v>8</v>
      </c>
      <c r="F13">
        <v>0.01</v>
      </c>
    </row>
    <row r="14" spans="1:8" x14ac:dyDescent="0.25">
      <c r="A14">
        <v>15.073</v>
      </c>
      <c r="B14">
        <v>17.510000000000002</v>
      </c>
      <c r="C14">
        <f t="shared" si="0"/>
        <v>2.4370000000000012</v>
      </c>
      <c r="E14" s="2" t="s">
        <v>9</v>
      </c>
      <c r="F14" s="1">
        <f>_xlfn.T.INV(F13,(F12-1))</f>
        <v>-2.4998667394946681</v>
      </c>
    </row>
    <row r="15" spans="1:8" x14ac:dyDescent="0.25">
      <c r="A15">
        <v>16.928999999999998</v>
      </c>
      <c r="B15">
        <v>20.329999999999998</v>
      </c>
      <c r="C15">
        <f t="shared" si="0"/>
        <v>3.4009999999999998</v>
      </c>
      <c r="E15" s="2" t="s">
        <v>11</v>
      </c>
      <c r="F15" s="1">
        <f>H10/SQRT(F12)</f>
        <v>0.9930286347783408</v>
      </c>
    </row>
    <row r="16" spans="1:8" x14ac:dyDescent="0.25">
      <c r="A16">
        <v>18.2</v>
      </c>
      <c r="B16">
        <v>35.255000000000003</v>
      </c>
      <c r="C16">
        <f t="shared" si="0"/>
        <v>17.055000000000003</v>
      </c>
      <c r="E16" s="2" t="s">
        <v>10</v>
      </c>
      <c r="F16" s="1">
        <f>H6/F15</f>
        <v>8.0207069441099534</v>
      </c>
    </row>
    <row r="17" spans="1:6" x14ac:dyDescent="0.25">
      <c r="A17">
        <v>12.13</v>
      </c>
      <c r="B17">
        <v>22.158000000000001</v>
      </c>
      <c r="C17">
        <f t="shared" si="0"/>
        <v>10.028</v>
      </c>
      <c r="E17" s="2" t="s">
        <v>14</v>
      </c>
      <c r="F17" s="1">
        <f>_xlfn.T.DIST.RT(F16,F12-1)</f>
        <v>2.0515002928556063E-8</v>
      </c>
    </row>
    <row r="18" spans="1:6" x14ac:dyDescent="0.25">
      <c r="A18">
        <v>18.495000000000001</v>
      </c>
      <c r="B18">
        <v>25.138999999999999</v>
      </c>
      <c r="C18">
        <f t="shared" si="0"/>
        <v>6.6439999999999984</v>
      </c>
      <c r="E18" s="2" t="s">
        <v>12</v>
      </c>
      <c r="F18" s="1">
        <f>H6/H10</f>
        <v>1.6372199491222617</v>
      </c>
    </row>
    <row r="19" spans="1:6" x14ac:dyDescent="0.25">
      <c r="A19">
        <v>10.638999999999999</v>
      </c>
      <c r="B19">
        <v>20.428999999999998</v>
      </c>
      <c r="C19">
        <f t="shared" si="0"/>
        <v>9.7899999999999991</v>
      </c>
      <c r="E19" s="2" t="s">
        <v>13</v>
      </c>
      <c r="F19" s="1">
        <f>POWER(F16,2)/(POWER(F16,2)+F12-1)</f>
        <v>0.73663641614450592</v>
      </c>
    </row>
    <row r="20" spans="1:6" x14ac:dyDescent="0.25">
      <c r="A20">
        <v>11.343999999999999</v>
      </c>
      <c r="B20">
        <v>17.425000000000001</v>
      </c>
      <c r="C20">
        <f t="shared" si="0"/>
        <v>6.0810000000000013</v>
      </c>
    </row>
    <row r="21" spans="1:6" x14ac:dyDescent="0.25">
      <c r="A21">
        <v>12.369</v>
      </c>
      <c r="B21">
        <v>34.287999999999997</v>
      </c>
      <c r="C21">
        <f t="shared" si="0"/>
        <v>21.918999999999997</v>
      </c>
    </row>
    <row r="22" spans="1:6" x14ac:dyDescent="0.25">
      <c r="A22">
        <v>12.944000000000001</v>
      </c>
      <c r="B22">
        <v>23.893999999999998</v>
      </c>
      <c r="C22">
        <f t="shared" si="0"/>
        <v>10.949999999999998</v>
      </c>
    </row>
    <row r="23" spans="1:6" x14ac:dyDescent="0.25">
      <c r="A23">
        <v>14.233000000000001</v>
      </c>
      <c r="B23">
        <v>17.96</v>
      </c>
      <c r="C23">
        <f t="shared" si="0"/>
        <v>3.7270000000000003</v>
      </c>
    </row>
    <row r="24" spans="1:6" x14ac:dyDescent="0.25">
      <c r="A24">
        <v>19.71</v>
      </c>
      <c r="B24">
        <v>22.058</v>
      </c>
      <c r="C24">
        <f t="shared" si="0"/>
        <v>2.347999999999999</v>
      </c>
    </row>
    <row r="25" spans="1:6" x14ac:dyDescent="0.25">
      <c r="A25">
        <v>16.004000000000001</v>
      </c>
      <c r="B25">
        <v>21.157</v>
      </c>
      <c r="C25">
        <f t="shared" si="0"/>
        <v>5.1529999999999987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Chart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2017-08-04T15:41:58Z</dcterms:created>
  <dcterms:modified xsi:type="dcterms:W3CDTF">2017-08-04T18:32:55Z</dcterms:modified>
</cp:coreProperties>
</file>